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173" i="1" l="1"/>
  <c r="G173" i="1"/>
  <c r="E173" i="1"/>
  <c r="H172" i="1"/>
  <c r="G172" i="1" s="1"/>
  <c r="E172" i="1"/>
  <c r="H171" i="1"/>
  <c r="G171" i="1"/>
  <c r="E171" i="1"/>
  <c r="H170" i="1"/>
  <c r="G170" i="1"/>
  <c r="E170" i="1"/>
  <c r="H169" i="1"/>
  <c r="G169" i="1"/>
  <c r="E169" i="1"/>
  <c r="H168" i="1"/>
  <c r="G168" i="1" s="1"/>
  <c r="E168" i="1"/>
  <c r="H167" i="1"/>
  <c r="G167" i="1"/>
  <c r="E167" i="1"/>
  <c r="H166" i="1"/>
  <c r="G166" i="1"/>
  <c r="E166" i="1"/>
  <c r="H165" i="1"/>
  <c r="G165" i="1"/>
  <c r="E165" i="1"/>
  <c r="H164" i="1"/>
  <c r="G164" i="1" s="1"/>
  <c r="E164" i="1"/>
  <c r="H163" i="1"/>
  <c r="H174" i="1" s="1"/>
  <c r="G163" i="1"/>
  <c r="E163" i="1"/>
  <c r="H162" i="1"/>
  <c r="G162" i="1"/>
  <c r="E162" i="1"/>
  <c r="G174" i="1" l="1"/>
  <c r="H158" i="1" l="1"/>
  <c r="G158" i="1"/>
  <c r="E158" i="1"/>
  <c r="H157" i="1"/>
  <c r="E157" i="1"/>
  <c r="G157" i="1" s="1"/>
  <c r="H156" i="1"/>
  <c r="E156" i="1"/>
  <c r="G156" i="1" s="1"/>
  <c r="H155" i="1"/>
  <c r="H159" i="1" s="1"/>
  <c r="E155" i="1"/>
  <c r="G155" i="1" s="1"/>
  <c r="G159" i="1" l="1"/>
  <c r="H151" i="1" l="1"/>
  <c r="E151" i="1"/>
  <c r="G151" i="1" s="1"/>
  <c r="H147" i="1" l="1"/>
  <c r="G147" i="1"/>
  <c r="E147" i="1"/>
  <c r="H146" i="1"/>
  <c r="E146" i="1"/>
  <c r="G146" i="1" s="1"/>
  <c r="H145" i="1"/>
  <c r="E145" i="1"/>
  <c r="G145" i="1" s="1"/>
  <c r="H144" i="1"/>
  <c r="G144" i="1"/>
  <c r="E144" i="1"/>
  <c r="H143" i="1"/>
  <c r="G143" i="1"/>
  <c r="E143" i="1"/>
  <c r="H142" i="1"/>
  <c r="E142" i="1"/>
  <c r="G142" i="1" s="1"/>
  <c r="H141" i="1"/>
  <c r="E141" i="1"/>
  <c r="G141" i="1" s="1"/>
  <c r="H140" i="1"/>
  <c r="G140" i="1"/>
  <c r="E140" i="1"/>
  <c r="H139" i="1"/>
  <c r="G139" i="1"/>
  <c r="E139" i="1"/>
  <c r="H138" i="1"/>
  <c r="E138" i="1"/>
  <c r="G138" i="1" s="1"/>
  <c r="H137" i="1"/>
  <c r="E137" i="1"/>
  <c r="G137" i="1" s="1"/>
  <c r="H136" i="1"/>
  <c r="G136" i="1"/>
  <c r="E136" i="1"/>
  <c r="H135" i="1"/>
  <c r="H148" i="1" s="1"/>
  <c r="G135" i="1"/>
  <c r="G148" i="1" s="1"/>
  <c r="E135" i="1"/>
  <c r="H131" i="1" l="1"/>
  <c r="G131" i="1"/>
  <c r="E131" i="1"/>
  <c r="H130" i="1"/>
  <c r="E130" i="1"/>
  <c r="G130" i="1" s="1"/>
  <c r="H129" i="1"/>
  <c r="E129" i="1"/>
  <c r="G129" i="1" s="1"/>
  <c r="H128" i="1"/>
  <c r="E128" i="1"/>
  <c r="G128" i="1" s="1"/>
  <c r="H127" i="1"/>
  <c r="G127" i="1"/>
  <c r="E127" i="1"/>
  <c r="H126" i="1"/>
  <c r="E126" i="1"/>
  <c r="G126" i="1" s="1"/>
  <c r="H125" i="1"/>
  <c r="H132" i="1" s="1"/>
  <c r="E125" i="1"/>
  <c r="G125" i="1" s="1"/>
  <c r="G132" i="1" s="1"/>
  <c r="G120" i="1" l="1"/>
  <c r="F120" i="1"/>
  <c r="H120" i="1" s="1"/>
  <c r="H117" i="1"/>
  <c r="E117" i="1"/>
  <c r="G117" i="1" s="1"/>
  <c r="H116" i="1"/>
  <c r="G116" i="1"/>
  <c r="E116" i="1"/>
  <c r="G115" i="1"/>
  <c r="F115" i="1"/>
  <c r="H115" i="1" s="1"/>
  <c r="G114" i="1"/>
  <c r="F114" i="1"/>
  <c r="H114" i="1" s="1"/>
  <c r="H110" i="1"/>
  <c r="G110" i="1"/>
  <c r="F110" i="1"/>
  <c r="H107" i="1"/>
  <c r="G107" i="1"/>
  <c r="E107" i="1"/>
  <c r="H106" i="1"/>
  <c r="E106" i="1"/>
  <c r="G106" i="1" s="1"/>
  <c r="G105" i="1"/>
  <c r="F105" i="1"/>
  <c r="H105" i="1" s="1"/>
  <c r="H104" i="1"/>
  <c r="G104" i="1"/>
  <c r="F104" i="1"/>
  <c r="G100" i="1"/>
  <c r="F100" i="1"/>
  <c r="H100" i="1" s="1"/>
  <c r="H97" i="1"/>
  <c r="E97" i="1"/>
  <c r="G97" i="1" s="1"/>
  <c r="H96" i="1"/>
  <c r="G96" i="1"/>
  <c r="E96" i="1"/>
  <c r="H95" i="1"/>
  <c r="G95" i="1"/>
  <c r="F95" i="1"/>
  <c r="G94" i="1"/>
  <c r="F94" i="1"/>
  <c r="H94" i="1" s="1"/>
  <c r="G90" i="1"/>
  <c r="F90" i="1"/>
  <c r="H90" i="1" s="1"/>
  <c r="G89" i="1"/>
  <c r="F89" i="1"/>
  <c r="H89" i="1" s="1"/>
  <c r="H86" i="1"/>
  <c r="E86" i="1"/>
  <c r="G86" i="1" s="1"/>
  <c r="H85" i="1"/>
  <c r="G85" i="1"/>
  <c r="E85" i="1"/>
  <c r="G83" i="1"/>
  <c r="F83" i="1"/>
  <c r="H83" i="1" s="1"/>
  <c r="G82" i="1"/>
  <c r="F82" i="1"/>
  <c r="H82" i="1" s="1"/>
  <c r="H81" i="1"/>
  <c r="G81" i="1"/>
  <c r="F81" i="1"/>
  <c r="G80" i="1"/>
  <c r="F80" i="1"/>
  <c r="H80" i="1" s="1"/>
  <c r="G79" i="1"/>
  <c r="F79" i="1"/>
  <c r="H79" i="1" s="1"/>
  <c r="G78" i="1"/>
  <c r="F78" i="1"/>
  <c r="H78" i="1" s="1"/>
  <c r="H77" i="1"/>
  <c r="G77" i="1"/>
  <c r="F77" i="1"/>
  <c r="G76" i="1"/>
  <c r="F76" i="1"/>
  <c r="H76" i="1" s="1"/>
  <c r="G72" i="1"/>
  <c r="F72" i="1"/>
  <c r="H72" i="1" s="1"/>
  <c r="H69" i="1"/>
  <c r="G69" i="1"/>
  <c r="H68" i="1"/>
  <c r="G68" i="1"/>
  <c r="G67" i="1"/>
  <c r="F67" i="1"/>
  <c r="H67" i="1" s="1"/>
  <c r="D61" i="1" l="1"/>
  <c r="G60" i="1"/>
  <c r="F60" i="1"/>
  <c r="H60" i="1" s="1"/>
  <c r="H59" i="1"/>
  <c r="G59" i="1"/>
  <c r="F59" i="1"/>
  <c r="D57" i="1"/>
  <c r="H56" i="1"/>
  <c r="G56" i="1"/>
  <c r="F56" i="1"/>
  <c r="G55" i="1"/>
  <c r="F55" i="1"/>
  <c r="H55" i="1" s="1"/>
  <c r="G54" i="1"/>
  <c r="F54" i="1"/>
  <c r="H54" i="1" s="1"/>
  <c r="H51" i="1"/>
  <c r="G51" i="1"/>
  <c r="H50" i="1"/>
  <c r="G50" i="1"/>
  <c r="D49" i="1"/>
  <c r="G48" i="1"/>
  <c r="F48" i="1"/>
  <c r="H48" i="1" s="1"/>
  <c r="G47" i="1"/>
  <c r="F47" i="1"/>
  <c r="H47" i="1" s="1"/>
  <c r="H46" i="1"/>
  <c r="G46" i="1"/>
  <c r="F46" i="1"/>
  <c r="G45" i="1"/>
  <c r="F45" i="1"/>
  <c r="H45" i="1" s="1"/>
  <c r="D41" i="1"/>
  <c r="H40" i="1"/>
  <c r="G40" i="1"/>
  <c r="H39" i="1"/>
  <c r="G39" i="1"/>
  <c r="G38" i="1"/>
  <c r="F38" i="1"/>
  <c r="H38" i="1" s="1"/>
  <c r="G37" i="1"/>
  <c r="F37" i="1"/>
  <c r="H37" i="1" s="1"/>
  <c r="G36" i="1"/>
  <c r="F36" i="1"/>
  <c r="H36" i="1" s="1"/>
  <c r="H35" i="1"/>
  <c r="G35" i="1"/>
  <c r="F35" i="1"/>
  <c r="G34" i="1"/>
  <c r="F34" i="1"/>
  <c r="H34" i="1" s="1"/>
  <c r="G33" i="1"/>
  <c r="F33" i="1"/>
  <c r="H33" i="1" s="1"/>
  <c r="G32" i="1"/>
  <c r="F32" i="1"/>
  <c r="H32" i="1" s="1"/>
  <c r="H31" i="1"/>
  <c r="G31" i="1"/>
  <c r="F31" i="1"/>
  <c r="H28" i="1"/>
  <c r="G28" i="1"/>
  <c r="H27" i="1"/>
  <c r="G27" i="1"/>
  <c r="D26" i="1"/>
  <c r="H25" i="1"/>
  <c r="G25" i="1"/>
  <c r="F25" i="1"/>
  <c r="G24" i="1"/>
  <c r="F24" i="1"/>
  <c r="H24" i="1" s="1"/>
  <c r="G23" i="1"/>
  <c r="F23" i="1"/>
  <c r="H23" i="1" s="1"/>
  <c r="G22" i="1"/>
  <c r="G61" i="1" s="1"/>
  <c r="F22" i="1"/>
  <c r="H22" i="1" s="1"/>
  <c r="H62" i="1" l="1"/>
  <c r="G62" i="1" s="1"/>
  <c r="H16" i="1" l="1"/>
</calcChain>
</file>

<file path=xl/sharedStrings.xml><?xml version="1.0" encoding="utf-8"?>
<sst xmlns="http://schemas.openxmlformats.org/spreadsheetml/2006/main" count="268" uniqueCount="140">
  <si>
    <t>Nr. d/o</t>
  </si>
  <si>
    <t>m2</t>
  </si>
  <si>
    <t xml:space="preserve">  Anexa nr.23</t>
  </si>
  <si>
    <t xml:space="preserve">  la Documentația standard nr._____</t>
  </si>
  <si>
    <t>din “____” ________ 20___</t>
  </si>
  <si>
    <t>[Acest tabel va fi completat de către ofertant în coloanele 5,6,7,8 și 11 la necesitate, iar de către autoritatea contractantă – în coloanele 1,2,3,4,9,10]</t>
  </si>
  <si>
    <t>Numărul  procedurii de achiziție______________din_________</t>
  </si>
  <si>
    <t>Obiectul de achiziției:______________</t>
  </si>
  <si>
    <t>Denumirea bunurilor/serviciilor</t>
  </si>
  <si>
    <t>Canti-tatea</t>
  </si>
  <si>
    <t>Preţ unitar (fără TVA)</t>
  </si>
  <si>
    <t>Preţ unitar (cu TVA)</t>
  </si>
  <si>
    <t>Suma fără TVA</t>
  </si>
  <si>
    <t>Suma cu TVA</t>
  </si>
  <si>
    <t>Termenul de livrare</t>
  </si>
  <si>
    <t>Clasificație bugetară (IBAN)</t>
  </si>
  <si>
    <t>Discount %</t>
  </si>
  <si>
    <t>Specificații de preț</t>
  </si>
  <si>
    <t>U/M</t>
  </si>
  <si>
    <t>Glasvanduri</t>
  </si>
  <si>
    <t>Lot nr.1 Articole de tâmplărie Tabăra militară nr.123, Chișinău</t>
  </si>
  <si>
    <t>Fereastră din PVC 3400 x 1850 x 5 buc la casa scării cu 3 despărțituri fără deschidere (sticlă reflată)</t>
  </si>
  <si>
    <t>30 zile lucrătoare</t>
  </si>
  <si>
    <t>MD68TRPBAA337110A00857AC</t>
  </si>
  <si>
    <t>Semnat:_______________ Numele, Prenumele:_____________________________ În calitate de: ________________</t>
  </si>
  <si>
    <t>Ofertantul: _______________________ Adresa: __________________________</t>
  </si>
  <si>
    <t>Total LOT 1</t>
  </si>
  <si>
    <t>Lot nr.2 Articole de tâmplărie unitatea militară Bălți</t>
  </si>
  <si>
    <t>Bunuri</t>
  </si>
  <si>
    <t>Articole de tâmplărie (Bălți), clădirea nr.07, Baie</t>
  </si>
  <si>
    <t>Ferestre</t>
  </si>
  <si>
    <t>Ferestre (4 camere) reflate din PVC 1000 x 1000 x 1 buc</t>
  </si>
  <si>
    <t>Ferestre (4 camere) reflate din PVC 1950 x 1000 x 2 buc</t>
  </si>
  <si>
    <t>Ferestre (4 camere) reflate din PVC 500 x 1000 x 3 buc</t>
  </si>
  <si>
    <t>Ferestre (4 camere) reflate din PVC 1900 x 1000 x 10 buc</t>
  </si>
  <si>
    <t>Glafuri din aluminiu 20 cm</t>
  </si>
  <si>
    <t>m</t>
  </si>
  <si>
    <t>Pervazuri din mase plastice 40 cm lățime</t>
  </si>
  <si>
    <t>Uși</t>
  </si>
  <si>
    <t>Uși 2700 x 2600 x 1 buc</t>
  </si>
  <si>
    <t>Uși 2400 x 1000 x 2 buc</t>
  </si>
  <si>
    <t>Uși 2350 x 1500 x 1 buc</t>
  </si>
  <si>
    <t>Uși 2240 x 1000 x 1 buc</t>
  </si>
  <si>
    <t>Uși 2100 x 1000 x 1 buc</t>
  </si>
  <si>
    <t>Uși 2200 x 1000 x 1 buc</t>
  </si>
  <si>
    <t>Uși 2050 x 1000 x 1 buc</t>
  </si>
  <si>
    <t>Uși 2050 x 1050 x 1 buc</t>
  </si>
  <si>
    <t>Uși metalice din profil de oțel laminat 2500 x 1000 x 2 buc, încorporat lacăt cu închidere semiautomat</t>
  </si>
  <si>
    <t>Ferestre reflate din PVC 2050 x 1150 x 2 buc, încorporat lacăt cu închidere semiautomat</t>
  </si>
  <si>
    <t>Articole de tâmplărie (Bălți), clădirea nr.08, Cazare, Depozit alimentar</t>
  </si>
  <si>
    <t>Ferestre reflate din PVC 2050 x 1150 x 2 buc</t>
  </si>
  <si>
    <t>Ferestre reflate din PVC 1900 x 1000 x 15 buc</t>
  </si>
  <si>
    <t>Ferestre reflate din PVC 1800 x 1000 x 2 buc</t>
  </si>
  <si>
    <t>Ferestre reflate din PVC 1900 x 1300 x 5 buc</t>
  </si>
  <si>
    <t>Uși 2500 x 1650 x 1 buc</t>
  </si>
  <si>
    <t>Uși 2500 x 1000 x 3 buc</t>
  </si>
  <si>
    <t>Uși 2500 x 1200 x 1 buc</t>
  </si>
  <si>
    <t>Construcție din PVC</t>
  </si>
  <si>
    <t>Glasvanduri din PVC 2440 x 1260 x 3 buc</t>
  </si>
  <si>
    <t>Glasvanduri din PVC 2400 x 1260, cu ușă 2000 x 900 x 3 buc</t>
  </si>
  <si>
    <t>Total LOT 2</t>
  </si>
  <si>
    <t>Lot nr.3 Articole de tâmplărie unitatea militară Varnița, rn. Anenii Noi</t>
  </si>
  <si>
    <t>Stat Major</t>
  </si>
  <si>
    <t>Ferestre din PVC 1600 x 1500 x 16 buc</t>
  </si>
  <si>
    <t>Uși 1900 x 1250 x 1 buc</t>
  </si>
  <si>
    <t>Bloc alimentar</t>
  </si>
  <si>
    <t>Ferestre din PVC 1450 x 1300 x 1 buc</t>
  </si>
  <si>
    <t>Ferestre din PVC 1450 x 600 x 1 buc</t>
  </si>
  <si>
    <t>Ferestre din PVC 550 x 1100 x 1 buc</t>
  </si>
  <si>
    <t>Ferestre din PVC 1300 x 1200 x 1 buc</t>
  </si>
  <si>
    <t>Ferestre din PVC 1300 x 1700 x 2 buc</t>
  </si>
  <si>
    <t>Ferestre din PVC 1350 x 850 x 1 buc</t>
  </si>
  <si>
    <t>Ferestre din PVC 1400 x 650 x 1 buc</t>
  </si>
  <si>
    <t>Uși 2000 x 800 x 1 buc</t>
  </si>
  <si>
    <t>Uși 2500 x 1400 x 1 buc</t>
  </si>
  <si>
    <t>Cazarma 1</t>
  </si>
  <si>
    <t>Ferestre din PVC 1600 x 1500 x 9 buc</t>
  </si>
  <si>
    <t>Ferestre din PVC 500 x 1500 x 2 buc</t>
  </si>
  <si>
    <t>Uși 2700 x 1500 x 1 buc</t>
  </si>
  <si>
    <t>Cazarma 2</t>
  </si>
  <si>
    <t>Ferestre din PVC 1600 x 1500 x 7 buc</t>
  </si>
  <si>
    <t>Uși 3000 x 1500 x 1 buc</t>
  </si>
  <si>
    <t>Cazarma 3</t>
  </si>
  <si>
    <t>Ferestre din PVC 1600 x 1500 x 8 buc</t>
  </si>
  <si>
    <t>Uși 2400 x 1500 x 1 buc</t>
  </si>
  <si>
    <t>Total LOT 3</t>
  </si>
  <si>
    <t>Lot nr.4 Elemente și accesorii pentru acoperiș tip șarpantă, unitatea militară Varnița, rn. Anenii Noi</t>
  </si>
  <si>
    <t>Tablă Cutată tip țiglă H 60 0,55, zincată</t>
  </si>
  <si>
    <t>Tablă Cutată tip țiglă H 60 0,55, zincată. (12 m foaia)</t>
  </si>
  <si>
    <t>Cherestea tivită 150*150*6000mm</t>
  </si>
  <si>
    <t>buc</t>
  </si>
  <si>
    <t>Cherestea tivită 100*150*6000mm</t>
  </si>
  <si>
    <t>Cherestea tivită 50*50*6000mm</t>
  </si>
  <si>
    <t>Cherestea tivită 50*100*6000mm</t>
  </si>
  <si>
    <t>Elemente de fixare (șuruburi 4,8 x 19mm)</t>
  </si>
  <si>
    <t>Total LOT 4</t>
  </si>
  <si>
    <t>Lot nr.5 Materiale de construcție unitatea militară Varnița, rn. Aneii Noi</t>
  </si>
  <si>
    <t>Gresie porțelanat 400x400x8,5 mm</t>
  </si>
  <si>
    <r>
      <t>m</t>
    </r>
    <r>
      <rPr>
        <vertAlign val="superscript"/>
        <sz val="12"/>
        <color theme="1"/>
        <rFont val="Times New Roman"/>
        <family val="1"/>
        <charset val="204"/>
      </rPr>
      <t>2</t>
    </r>
  </si>
  <si>
    <t>Gips-carton 1200x2500x12,5mm</t>
  </si>
  <si>
    <t>Profil CD 4m (60x27) 0,4mm</t>
  </si>
  <si>
    <t>Profil UD 4m (27x28) 0,4mm</t>
  </si>
  <si>
    <t>Bridă reglabilă 125mm, 0,6mm</t>
  </si>
  <si>
    <t>Suruburi autoforante pentru metal-metal 3.5x9.5mm</t>
  </si>
  <si>
    <t>cutie           (100 buc)</t>
  </si>
  <si>
    <t>Şuruburi autofiletante pentru gips-lemn 3,5 x 4,5 mm</t>
  </si>
  <si>
    <t>cutie            (100 buc.)</t>
  </si>
  <si>
    <t>Șurub cu diblu impanat 6x60mm</t>
  </si>
  <si>
    <t>cutie              (200 buc.)</t>
  </si>
  <si>
    <t>Chit pentru rosturi (FUGA) culoarea în dependență de culoarea gresiei</t>
  </si>
  <si>
    <t>kg</t>
  </si>
  <si>
    <t>Glet pe bază de ipsos pentru lucrări la interior</t>
  </si>
  <si>
    <t>Cruceliţe teracotă</t>
  </si>
  <si>
    <t>cutie              (100 buc.)</t>
  </si>
  <si>
    <t>Ciment Marca M400</t>
  </si>
  <si>
    <t>Adeziv pe bază de ciment pentru lucrări la interior extra</t>
  </si>
  <si>
    <t>Total LOT 5</t>
  </si>
  <si>
    <t>Lot nr.6 Vopsea lavabilă unitatea militară Varnița, rn. Anenii Noi</t>
  </si>
  <si>
    <t xml:space="preserve">Vopsea lavabilă </t>
  </si>
  <si>
    <t>Total LOT 6</t>
  </si>
  <si>
    <t>Lot nr.7 Materiale tehnico-sanitare u.m. Cahul</t>
  </si>
  <si>
    <t>Baterie de duș S-Line SL268 (sau analogic)</t>
  </si>
  <si>
    <t>Pară de duș (cap de duș OPS024) (sau analogic)</t>
  </si>
  <si>
    <t>Perdea de duș</t>
  </si>
  <si>
    <t>Baterie pentru lavoar</t>
  </si>
  <si>
    <t>TOTAL LOT 7</t>
  </si>
  <si>
    <t>Lot nr.8 Accesorii pentru ferestre PVC (Plase antiinsecte) u.m. Cahul</t>
  </si>
  <si>
    <t>1420 x 510 mm x 140 buc</t>
  </si>
  <si>
    <t>1000 x 500 mm x 39 buc</t>
  </si>
  <si>
    <t>1130 x 450 mm x 1 buc</t>
  </si>
  <si>
    <t>1190 x 610 mm x 2 buc</t>
  </si>
  <si>
    <t>1370 x 650 mm x 3 buc</t>
  </si>
  <si>
    <t>1360 x 530 mm x 2 buc</t>
  </si>
  <si>
    <t>1360 x 570 mm x 1 buc</t>
  </si>
  <si>
    <t>1410 x 560 mm x 1 buc</t>
  </si>
  <si>
    <t>1380 x 550 mm x 1 buc</t>
  </si>
  <si>
    <t>1360 x 550 mm x 1 buc</t>
  </si>
  <si>
    <t>1420 x 560 mm x 1 buc</t>
  </si>
  <si>
    <t>1370 x 570 mm x 1 buc</t>
  </si>
  <si>
    <t>Total LOT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</si>
</sst>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rgb="FF2F364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3">
    <xf numFmtId="0" fontId="0" fillId="0" borderId="0" xfId="0"/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6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/>
    </xf>
    <xf numFmtId="0" fontId="7" fillId="0" borderId="1" xfId="0" applyFont="1" applyBorder="1"/>
    <xf numFmtId="4" fontId="8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4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2" fillId="2" borderId="1" xfId="0" applyNumberFormat="1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2" fontId="1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9" fontId="3" fillId="2" borderId="1" xfId="0" applyNumberFormat="1" applyFont="1" applyFill="1" applyBorder="1" applyAlignment="1">
      <alignment horizontal="left" wrapText="1"/>
    </xf>
    <xf numFmtId="0" fontId="12" fillId="0" borderId="1" xfId="0" applyFont="1" applyBorder="1" applyAlignment="1">
      <alignment vertical="center"/>
    </xf>
    <xf numFmtId="49" fontId="15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textRotation="90" wrapText="1"/>
    </xf>
    <xf numFmtId="0" fontId="10" fillId="0" borderId="5" xfId="1" applyFont="1" applyBorder="1" applyAlignment="1">
      <alignment textRotation="90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justify" vertical="center" wrapText="1"/>
    </xf>
    <xf numFmtId="4" fontId="3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2" fontId="20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/>
    <xf numFmtId="0" fontId="20" fillId="2" borderId="1" xfId="0" applyFont="1" applyFill="1" applyBorder="1" applyAlignment="1">
      <alignment horizontal="justify" vertical="center" wrapText="1"/>
    </xf>
    <xf numFmtId="0" fontId="20" fillId="2" borderId="1" xfId="0" applyFont="1" applyFill="1" applyBorder="1"/>
    <xf numFmtId="2" fontId="20" fillId="0" borderId="1" xfId="0" applyNumberFormat="1" applyFont="1" applyBorder="1" applyAlignment="1">
      <alignment horizontal="center" vertical="center"/>
    </xf>
    <xf numFmtId="0" fontId="21" fillId="0" borderId="1" xfId="0" applyFont="1" applyBorder="1"/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10" fillId="0" borderId="3" xfId="1" applyFont="1" applyBorder="1" applyAlignment="1">
      <alignment horizontal="center" textRotation="90"/>
    </xf>
    <xf numFmtId="0" fontId="10" fillId="0" borderId="4" xfId="1" applyFont="1" applyBorder="1" applyAlignment="1">
      <alignment horizontal="center" textRotation="90"/>
    </xf>
    <xf numFmtId="0" fontId="10" fillId="0" borderId="5" xfId="1" applyFont="1" applyBorder="1" applyAlignment="1">
      <alignment horizontal="center" textRotation="90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11" fillId="0" borderId="3" xfId="1" applyFont="1" applyBorder="1" applyAlignment="1">
      <alignment horizontal="center" vertical="center" textRotation="90"/>
    </xf>
    <xf numFmtId="0" fontId="11" fillId="0" borderId="4" xfId="1" applyFont="1" applyBorder="1" applyAlignment="1">
      <alignment horizontal="center" vertical="center" textRotation="90"/>
    </xf>
    <xf numFmtId="0" fontId="11" fillId="0" borderId="5" xfId="1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0" fillId="0" borderId="3" xfId="1" applyFont="1" applyBorder="1" applyAlignment="1">
      <alignment horizontal="center" vertical="center" textRotation="90"/>
    </xf>
    <xf numFmtId="0" fontId="10" fillId="0" borderId="4" xfId="1" applyFont="1" applyBorder="1" applyAlignment="1">
      <alignment horizontal="center" vertical="center" textRotation="90"/>
    </xf>
    <xf numFmtId="0" fontId="10" fillId="0" borderId="5" xfId="1" applyFont="1" applyBorder="1" applyAlignment="1">
      <alignment horizontal="center" vertical="center" textRotation="90"/>
    </xf>
    <xf numFmtId="0" fontId="16" fillId="0" borderId="3" xfId="1" applyFont="1" applyBorder="1" applyAlignment="1">
      <alignment horizontal="center" vertical="center" textRotation="90"/>
    </xf>
    <xf numFmtId="0" fontId="16" fillId="0" borderId="4" xfId="1" applyFont="1" applyBorder="1" applyAlignment="1">
      <alignment horizontal="center" vertical="center" textRotation="90"/>
    </xf>
    <xf numFmtId="0" fontId="16" fillId="0" borderId="5" xfId="1" applyFont="1" applyBorder="1" applyAlignment="1">
      <alignment horizontal="center" vertical="center" textRotation="90"/>
    </xf>
    <xf numFmtId="0" fontId="22" fillId="0" borderId="1" xfId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\\total" TargetMode="External"/><Relationship Id="rId3" Type="http://schemas.openxmlformats.org/officeDocument/2006/relationships/hyperlink" Target="https://achizitii.md/ro/cabinet/ei/20032701/fs/20036337/edit" TargetMode="External"/><Relationship Id="rId7" Type="http://schemas.openxmlformats.org/officeDocument/2006/relationships/hyperlink" Target="https://achizitii.md/ro/cabinet/ei/20032701/fs/20036337/edit" TargetMode="External"/><Relationship Id="rId2" Type="http://schemas.openxmlformats.org/officeDocument/2006/relationships/hyperlink" Target="https://achizitii.md/ro/cabinet/ei/20032701/fs/20036337/edit" TargetMode="External"/><Relationship Id="rId1" Type="http://schemas.openxmlformats.org/officeDocument/2006/relationships/hyperlink" Target="https://achizitii.md/ro/cabinet/ei/20032701/fs/20036337/edit" TargetMode="External"/><Relationship Id="rId6" Type="http://schemas.openxmlformats.org/officeDocument/2006/relationships/hyperlink" Target="https://achizitii.md/ro/cabinet/ei/20032701/fs/20036337/edit" TargetMode="External"/><Relationship Id="rId5" Type="http://schemas.openxmlformats.org/officeDocument/2006/relationships/hyperlink" Target="https://achizitii.md/ro/cabinet/ei/20032701/fs/20036337/edit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achizitii.md/ro/cabinet/ei/20032701/fs/20036337/edit" TargetMode="External"/><Relationship Id="rId9" Type="http://schemas.openxmlformats.org/officeDocument/2006/relationships/hyperlink" Target="https://achizitii.md/ro/cabinet/ei/20032701/fs/20036337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tabSelected="1" topLeftCell="A166" zoomScaleNormal="100" workbookViewId="0">
      <selection activeCell="B174" sqref="B174:F174"/>
    </sheetView>
  </sheetViews>
  <sheetFormatPr defaultRowHeight="15" x14ac:dyDescent="0.25"/>
  <cols>
    <col min="1" max="1" width="3.5703125" style="1" bestFit="1" customWidth="1"/>
    <col min="2" max="2" width="43.42578125" bestFit="1" customWidth="1"/>
    <col min="3" max="3" width="5.28515625" customWidth="1"/>
    <col min="4" max="4" width="11.140625" bestFit="1" customWidth="1"/>
    <col min="5" max="5" width="9.7109375" bestFit="1" customWidth="1"/>
    <col min="6" max="6" width="9.85546875" bestFit="1" customWidth="1"/>
    <col min="7" max="7" width="10.140625" bestFit="1" customWidth="1"/>
    <col min="8" max="8" width="11.28515625" bestFit="1" customWidth="1"/>
    <col min="9" max="9" width="8.7109375" bestFit="1" customWidth="1"/>
    <col min="10" max="10" width="10" bestFit="1" customWidth="1"/>
    <col min="11" max="11" width="8" bestFit="1" customWidth="1"/>
  </cols>
  <sheetData>
    <row r="1" spans="1:11" ht="15.75" x14ac:dyDescent="0.25">
      <c r="I1" s="111" t="s">
        <v>2</v>
      </c>
      <c r="J1" s="111"/>
      <c r="K1" s="111"/>
    </row>
    <row r="2" spans="1:11" ht="15.75" x14ac:dyDescent="0.25">
      <c r="I2" s="111" t="s">
        <v>3</v>
      </c>
      <c r="J2" s="111"/>
      <c r="K2" s="111"/>
    </row>
    <row r="3" spans="1:11" ht="15.75" x14ac:dyDescent="0.25">
      <c r="A3" s="5"/>
      <c r="I3" s="112" t="s">
        <v>4</v>
      </c>
      <c r="J3" s="112"/>
      <c r="K3" s="112"/>
    </row>
    <row r="4" spans="1:11" ht="15.75" x14ac:dyDescent="0.25">
      <c r="A4" s="5"/>
      <c r="E4" s="6"/>
      <c r="F4" s="6"/>
    </row>
    <row r="5" spans="1:11" ht="15.75" x14ac:dyDescent="0.25">
      <c r="A5" s="5"/>
      <c r="B5" s="13" t="s">
        <v>17</v>
      </c>
      <c r="E5" s="6"/>
      <c r="F5" s="6"/>
    </row>
    <row r="6" spans="1:11" ht="30" customHeight="1" x14ac:dyDescent="0.25">
      <c r="A6" s="113" t="s">
        <v>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</row>
    <row r="7" spans="1:11" x14ac:dyDescent="0.25">
      <c r="A7" s="7"/>
      <c r="B7" s="7"/>
      <c r="C7" s="7"/>
      <c r="D7" s="7"/>
      <c r="E7" s="7"/>
      <c r="F7" s="7"/>
    </row>
    <row r="8" spans="1:11" ht="15.75" x14ac:dyDescent="0.25">
      <c r="A8" s="103" t="s">
        <v>6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</row>
    <row r="9" spans="1:11" ht="15.75" x14ac:dyDescent="0.25">
      <c r="A9" s="103" t="s">
        <v>7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</row>
    <row r="10" spans="1:11" ht="15.75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38.25" x14ac:dyDescent="0.25">
      <c r="A11" s="8" t="s">
        <v>0</v>
      </c>
      <c r="B11" s="8" t="s">
        <v>8</v>
      </c>
      <c r="C11" s="8" t="s">
        <v>18</v>
      </c>
      <c r="D11" s="8" t="s">
        <v>9</v>
      </c>
      <c r="E11" s="8" t="s">
        <v>10</v>
      </c>
      <c r="F11" s="8" t="s">
        <v>11</v>
      </c>
      <c r="G11" s="8" t="s">
        <v>12</v>
      </c>
      <c r="H11" s="8" t="s">
        <v>13</v>
      </c>
      <c r="I11" s="8" t="s">
        <v>14</v>
      </c>
      <c r="J11" s="8" t="s">
        <v>15</v>
      </c>
      <c r="K11" s="8" t="s">
        <v>16</v>
      </c>
    </row>
    <row r="12" spans="1:11" ht="15.75" x14ac:dyDescent="0.25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  <c r="J12" s="4">
        <v>10</v>
      </c>
      <c r="K12" s="4">
        <v>11</v>
      </c>
    </row>
    <row r="13" spans="1:11" ht="69" customHeight="1" x14ac:dyDescent="0.25">
      <c r="A13" s="4"/>
      <c r="B13" s="14" t="s">
        <v>20</v>
      </c>
      <c r="C13" s="4"/>
      <c r="D13" s="4"/>
      <c r="E13" s="4"/>
      <c r="F13" s="4"/>
      <c r="G13" s="4"/>
      <c r="H13" s="4"/>
      <c r="I13" s="97" t="s">
        <v>22</v>
      </c>
      <c r="J13" s="100" t="s">
        <v>23</v>
      </c>
      <c r="K13" s="4"/>
    </row>
    <row r="14" spans="1:11" ht="24.75" customHeight="1" x14ac:dyDescent="0.25">
      <c r="A14" s="4"/>
      <c r="B14" s="4" t="s">
        <v>19</v>
      </c>
      <c r="C14" s="4"/>
      <c r="D14" s="4"/>
      <c r="E14" s="4"/>
      <c r="F14" s="4"/>
      <c r="G14" s="16"/>
      <c r="H14" s="16"/>
      <c r="I14" s="98"/>
      <c r="J14" s="101"/>
      <c r="K14" s="9"/>
    </row>
    <row r="15" spans="1:11" ht="60" customHeight="1" x14ac:dyDescent="0.25">
      <c r="A15" s="12">
        <v>1</v>
      </c>
      <c r="B15" s="3" t="s">
        <v>21</v>
      </c>
      <c r="C15" s="12" t="s">
        <v>1</v>
      </c>
      <c r="D15" s="12">
        <v>31.45</v>
      </c>
      <c r="E15" s="2"/>
      <c r="F15" s="2"/>
      <c r="G15" s="19"/>
      <c r="H15" s="19"/>
      <c r="I15" s="99"/>
      <c r="J15" s="102"/>
      <c r="K15" s="9"/>
    </row>
    <row r="16" spans="1:11" ht="18.75" x14ac:dyDescent="0.25">
      <c r="A16" s="12"/>
      <c r="B16" s="18" t="s">
        <v>26</v>
      </c>
      <c r="C16" s="11"/>
      <c r="D16" s="11"/>
      <c r="E16" s="2"/>
      <c r="F16" s="2"/>
      <c r="G16" s="15"/>
      <c r="H16" s="17">
        <f>SUM(H15:H15)</f>
        <v>0</v>
      </c>
      <c r="I16" s="9"/>
      <c r="J16" s="9"/>
      <c r="K16" s="9"/>
    </row>
    <row r="18" spans="1:11" ht="15.75" customHeight="1" x14ac:dyDescent="0.25">
      <c r="A18" s="4"/>
      <c r="B18" s="14" t="s">
        <v>27</v>
      </c>
      <c r="C18" s="4"/>
      <c r="D18" s="4"/>
      <c r="E18" s="4"/>
      <c r="F18" s="4"/>
      <c r="G18" s="4"/>
      <c r="H18" s="4"/>
      <c r="I18" s="105" t="s">
        <v>22</v>
      </c>
      <c r="J18" s="108" t="s">
        <v>23</v>
      </c>
      <c r="K18" s="4"/>
    </row>
    <row r="19" spans="1:11" ht="15.75" customHeight="1" x14ac:dyDescent="0.25">
      <c r="A19" s="4"/>
      <c r="B19" s="4" t="s">
        <v>28</v>
      </c>
      <c r="C19" s="4"/>
      <c r="D19" s="4"/>
      <c r="E19" s="4"/>
      <c r="F19" s="4"/>
      <c r="G19" s="16"/>
      <c r="H19" s="16"/>
      <c r="I19" s="106"/>
      <c r="J19" s="109"/>
      <c r="K19" s="9"/>
    </row>
    <row r="20" spans="1:11" ht="31.5" x14ac:dyDescent="0.25">
      <c r="A20" s="4"/>
      <c r="B20" s="21" t="s">
        <v>29</v>
      </c>
      <c r="C20" s="4"/>
      <c r="D20" s="4"/>
      <c r="E20" s="4"/>
      <c r="F20" s="4"/>
      <c r="G20" s="16"/>
      <c r="H20" s="16"/>
      <c r="I20" s="106"/>
      <c r="J20" s="109"/>
      <c r="K20" s="9"/>
    </row>
    <row r="21" spans="1:11" ht="15.75" x14ac:dyDescent="0.25">
      <c r="A21" s="4"/>
      <c r="B21" s="4" t="s">
        <v>30</v>
      </c>
      <c r="C21" s="4"/>
      <c r="D21" s="4"/>
      <c r="E21" s="4"/>
      <c r="F21" s="4"/>
      <c r="G21" s="16"/>
      <c r="H21" s="16"/>
      <c r="I21" s="106"/>
      <c r="J21" s="109"/>
      <c r="K21" s="9"/>
    </row>
    <row r="22" spans="1:11" ht="31.5" x14ac:dyDescent="0.25">
      <c r="A22" s="22">
        <v>1</v>
      </c>
      <c r="B22" s="3" t="s">
        <v>31</v>
      </c>
      <c r="C22" s="22" t="s">
        <v>1</v>
      </c>
      <c r="D22" s="22">
        <v>1</v>
      </c>
      <c r="E22" s="23"/>
      <c r="F22" s="23">
        <f>E22*1.2</f>
        <v>0</v>
      </c>
      <c r="G22" s="24">
        <f>D22*E22</f>
        <v>0</v>
      </c>
      <c r="H22" s="24">
        <f>D22*F22</f>
        <v>0</v>
      </c>
      <c r="I22" s="106"/>
      <c r="J22" s="109"/>
      <c r="K22" s="9"/>
    </row>
    <row r="23" spans="1:11" ht="31.5" x14ac:dyDescent="0.25">
      <c r="A23" s="22">
        <v>2</v>
      </c>
      <c r="B23" s="3" t="s">
        <v>32</v>
      </c>
      <c r="C23" s="22" t="s">
        <v>1</v>
      </c>
      <c r="D23" s="22">
        <v>3.9</v>
      </c>
      <c r="E23" s="23"/>
      <c r="F23" s="23">
        <f t="shared" ref="F23:F25" si="0">E23*1.2</f>
        <v>0</v>
      </c>
      <c r="G23" s="24">
        <f t="shared" ref="G23:G25" si="1">D23*E23</f>
        <v>0</v>
      </c>
      <c r="H23" s="24">
        <f t="shared" ref="H23:H25" si="2">D23*F23</f>
        <v>0</v>
      </c>
      <c r="I23" s="106"/>
      <c r="J23" s="109"/>
      <c r="K23" s="9"/>
    </row>
    <row r="24" spans="1:11" ht="31.5" x14ac:dyDescent="0.25">
      <c r="A24" s="22">
        <v>3</v>
      </c>
      <c r="B24" s="3" t="s">
        <v>33</v>
      </c>
      <c r="C24" s="22" t="s">
        <v>1</v>
      </c>
      <c r="D24" s="22">
        <v>1.5</v>
      </c>
      <c r="E24" s="23"/>
      <c r="F24" s="23">
        <f t="shared" si="0"/>
        <v>0</v>
      </c>
      <c r="G24" s="24">
        <f t="shared" si="1"/>
        <v>0</v>
      </c>
      <c r="H24" s="24">
        <f t="shared" si="2"/>
        <v>0</v>
      </c>
      <c r="I24" s="106"/>
      <c r="J24" s="109"/>
      <c r="K24" s="9"/>
    </row>
    <row r="25" spans="1:11" ht="31.5" x14ac:dyDescent="0.25">
      <c r="A25" s="22">
        <v>4</v>
      </c>
      <c r="B25" s="3" t="s">
        <v>34</v>
      </c>
      <c r="C25" s="22" t="s">
        <v>1</v>
      </c>
      <c r="D25" s="22">
        <v>19</v>
      </c>
      <c r="E25" s="23"/>
      <c r="F25" s="23">
        <f t="shared" si="0"/>
        <v>0</v>
      </c>
      <c r="G25" s="24">
        <f t="shared" si="1"/>
        <v>0</v>
      </c>
      <c r="H25" s="24">
        <f t="shared" si="2"/>
        <v>0</v>
      </c>
      <c r="I25" s="106"/>
      <c r="J25" s="109"/>
      <c r="K25" s="9"/>
    </row>
    <row r="26" spans="1:11" ht="15.75" x14ac:dyDescent="0.25">
      <c r="A26" s="22"/>
      <c r="B26" s="3"/>
      <c r="C26" s="22"/>
      <c r="D26" s="25">
        <f>SUM(D22:D25)</f>
        <v>25.4</v>
      </c>
      <c r="E26" s="23"/>
      <c r="F26" s="23"/>
      <c r="G26" s="26"/>
      <c r="H26" s="26"/>
      <c r="I26" s="106"/>
      <c r="J26" s="109"/>
      <c r="K26" s="9"/>
    </row>
    <row r="27" spans="1:11" ht="15.75" x14ac:dyDescent="0.25">
      <c r="A27" s="22">
        <v>5</v>
      </c>
      <c r="B27" s="27" t="s">
        <v>35</v>
      </c>
      <c r="C27" s="22" t="s">
        <v>36</v>
      </c>
      <c r="D27" s="22">
        <v>16</v>
      </c>
      <c r="E27" s="23"/>
      <c r="F27" s="23"/>
      <c r="G27" s="26">
        <f t="shared" ref="G27:G28" si="3">D27*E27</f>
        <v>0</v>
      </c>
      <c r="H27" s="26">
        <f t="shared" ref="H27:H28" si="4">D27*F27</f>
        <v>0</v>
      </c>
      <c r="I27" s="106"/>
      <c r="J27" s="109"/>
      <c r="K27" s="9"/>
    </row>
    <row r="28" spans="1:11" ht="15.75" x14ac:dyDescent="0.25">
      <c r="A28" s="22">
        <v>6</v>
      </c>
      <c r="B28" s="27" t="s">
        <v>37</v>
      </c>
      <c r="C28" s="22" t="s">
        <v>36</v>
      </c>
      <c r="D28" s="22">
        <v>16</v>
      </c>
      <c r="E28" s="23"/>
      <c r="F28" s="23"/>
      <c r="G28" s="26">
        <f t="shared" si="3"/>
        <v>0</v>
      </c>
      <c r="H28" s="26">
        <f t="shared" si="4"/>
        <v>0</v>
      </c>
      <c r="I28" s="106"/>
      <c r="J28" s="109"/>
      <c r="K28" s="9"/>
    </row>
    <row r="29" spans="1:11" ht="15.75" x14ac:dyDescent="0.25">
      <c r="A29" s="12"/>
      <c r="B29" s="3"/>
      <c r="C29" s="12"/>
      <c r="D29" s="4"/>
      <c r="E29" s="2"/>
      <c r="F29" s="2"/>
      <c r="G29" s="28"/>
      <c r="H29" s="28"/>
      <c r="I29" s="106"/>
      <c r="J29" s="109"/>
      <c r="K29" s="9"/>
    </row>
    <row r="30" spans="1:11" ht="15.75" x14ac:dyDescent="0.25">
      <c r="A30" s="12"/>
      <c r="B30" s="29" t="s">
        <v>38</v>
      </c>
      <c r="C30" s="12"/>
      <c r="D30" s="12"/>
      <c r="E30" s="2"/>
      <c r="F30" s="2"/>
      <c r="G30" s="28"/>
      <c r="H30" s="28"/>
      <c r="I30" s="106"/>
      <c r="J30" s="109"/>
      <c r="K30" s="9"/>
    </row>
    <row r="31" spans="1:11" ht="15.75" x14ac:dyDescent="0.25">
      <c r="A31" s="22">
        <v>1</v>
      </c>
      <c r="B31" s="3" t="s">
        <v>39</v>
      </c>
      <c r="C31" s="22" t="s">
        <v>1</v>
      </c>
      <c r="D31" s="22">
        <v>7.05</v>
      </c>
      <c r="E31" s="23"/>
      <c r="F31" s="23">
        <f>E31*1.2</f>
        <v>0</v>
      </c>
      <c r="G31" s="26">
        <f>D31*E31</f>
        <v>0</v>
      </c>
      <c r="H31" s="26">
        <f>D31*F31</f>
        <v>0</v>
      </c>
      <c r="I31" s="106"/>
      <c r="J31" s="109"/>
      <c r="K31" s="30"/>
    </row>
    <row r="32" spans="1:11" ht="15.75" x14ac:dyDescent="0.25">
      <c r="A32" s="22">
        <v>2</v>
      </c>
      <c r="B32" s="3" t="s">
        <v>40</v>
      </c>
      <c r="C32" s="22" t="s">
        <v>1</v>
      </c>
      <c r="D32" s="22">
        <v>4.8</v>
      </c>
      <c r="E32" s="23"/>
      <c r="F32" s="23">
        <f t="shared" ref="F32:F38" si="5">E32*1.2</f>
        <v>0</v>
      </c>
      <c r="G32" s="26">
        <f t="shared" ref="G32:G40" si="6">D32*E32</f>
        <v>0</v>
      </c>
      <c r="H32" s="26">
        <f t="shared" ref="H32:H40" si="7">D32*F32</f>
        <v>0</v>
      </c>
      <c r="I32" s="106"/>
      <c r="J32" s="109"/>
      <c r="K32" s="30"/>
    </row>
    <row r="33" spans="1:11" ht="15.75" x14ac:dyDescent="0.25">
      <c r="A33" s="22">
        <v>3</v>
      </c>
      <c r="B33" s="3" t="s">
        <v>41</v>
      </c>
      <c r="C33" s="22" t="s">
        <v>1</v>
      </c>
      <c r="D33" s="22">
        <v>3.55</v>
      </c>
      <c r="E33" s="23"/>
      <c r="F33" s="23">
        <f t="shared" si="5"/>
        <v>0</v>
      </c>
      <c r="G33" s="26">
        <f t="shared" si="6"/>
        <v>0</v>
      </c>
      <c r="H33" s="26">
        <f t="shared" si="7"/>
        <v>0</v>
      </c>
      <c r="I33" s="106"/>
      <c r="J33" s="109"/>
      <c r="K33" s="30"/>
    </row>
    <row r="34" spans="1:11" ht="15.75" x14ac:dyDescent="0.25">
      <c r="A34" s="22">
        <v>4</v>
      </c>
      <c r="B34" s="3" t="s">
        <v>42</v>
      </c>
      <c r="C34" s="22" t="s">
        <v>1</v>
      </c>
      <c r="D34" s="22">
        <v>2.2400000000000002</v>
      </c>
      <c r="E34" s="23"/>
      <c r="F34" s="23">
        <f t="shared" si="5"/>
        <v>0</v>
      </c>
      <c r="G34" s="26">
        <f t="shared" si="6"/>
        <v>0</v>
      </c>
      <c r="H34" s="26">
        <f t="shared" si="7"/>
        <v>0</v>
      </c>
      <c r="I34" s="106"/>
      <c r="J34" s="109"/>
      <c r="K34" s="30"/>
    </row>
    <row r="35" spans="1:11" ht="15.75" x14ac:dyDescent="0.25">
      <c r="A35" s="22">
        <v>5</v>
      </c>
      <c r="B35" s="3" t="s">
        <v>43</v>
      </c>
      <c r="C35" s="22" t="s">
        <v>1</v>
      </c>
      <c r="D35" s="22">
        <v>2.1</v>
      </c>
      <c r="E35" s="23"/>
      <c r="F35" s="23">
        <f t="shared" si="5"/>
        <v>0</v>
      </c>
      <c r="G35" s="26">
        <f t="shared" si="6"/>
        <v>0</v>
      </c>
      <c r="H35" s="26">
        <f t="shared" si="7"/>
        <v>0</v>
      </c>
      <c r="I35" s="106"/>
      <c r="J35" s="109"/>
      <c r="K35" s="30"/>
    </row>
    <row r="36" spans="1:11" ht="15.75" x14ac:dyDescent="0.25">
      <c r="A36" s="22">
        <v>6</v>
      </c>
      <c r="B36" s="3" t="s">
        <v>44</v>
      </c>
      <c r="C36" s="22" t="s">
        <v>1</v>
      </c>
      <c r="D36" s="22">
        <v>2.2000000000000002</v>
      </c>
      <c r="E36" s="23"/>
      <c r="F36" s="23">
        <f t="shared" si="5"/>
        <v>0</v>
      </c>
      <c r="G36" s="26">
        <f t="shared" si="6"/>
        <v>0</v>
      </c>
      <c r="H36" s="26">
        <f t="shared" si="7"/>
        <v>0</v>
      </c>
      <c r="I36" s="106"/>
      <c r="J36" s="109"/>
      <c r="K36" s="30"/>
    </row>
    <row r="37" spans="1:11" ht="15.75" x14ac:dyDescent="0.25">
      <c r="A37" s="22">
        <v>7</v>
      </c>
      <c r="B37" s="3" t="s">
        <v>45</v>
      </c>
      <c r="C37" s="22" t="s">
        <v>1</v>
      </c>
      <c r="D37" s="22">
        <v>2.0499999999999998</v>
      </c>
      <c r="E37" s="23"/>
      <c r="F37" s="23">
        <f t="shared" si="5"/>
        <v>0</v>
      </c>
      <c r="G37" s="26">
        <f t="shared" si="6"/>
        <v>0</v>
      </c>
      <c r="H37" s="26">
        <f t="shared" si="7"/>
        <v>0</v>
      </c>
      <c r="I37" s="106"/>
      <c r="J37" s="109"/>
      <c r="K37" s="30"/>
    </row>
    <row r="38" spans="1:11" ht="15.75" x14ac:dyDescent="0.25">
      <c r="A38" s="31">
        <v>8</v>
      </c>
      <c r="B38" s="32" t="s">
        <v>46</v>
      </c>
      <c r="C38" s="31" t="s">
        <v>1</v>
      </c>
      <c r="D38" s="31">
        <v>2.16</v>
      </c>
      <c r="E38" s="33"/>
      <c r="F38" s="33">
        <f t="shared" si="5"/>
        <v>0</v>
      </c>
      <c r="G38" s="34">
        <f t="shared" si="6"/>
        <v>0</v>
      </c>
      <c r="H38" s="34">
        <f t="shared" si="7"/>
        <v>0</v>
      </c>
      <c r="I38" s="106"/>
      <c r="J38" s="109"/>
      <c r="K38" s="30"/>
    </row>
    <row r="39" spans="1:11" ht="47.25" x14ac:dyDescent="0.25">
      <c r="A39" s="22">
        <v>9</v>
      </c>
      <c r="B39" s="35" t="s">
        <v>47</v>
      </c>
      <c r="C39" s="22" t="s">
        <v>1</v>
      </c>
      <c r="D39" s="22">
        <v>7.02</v>
      </c>
      <c r="E39" s="23"/>
      <c r="F39" s="23"/>
      <c r="G39" s="24">
        <f t="shared" si="6"/>
        <v>0</v>
      </c>
      <c r="H39" s="24">
        <f t="shared" si="7"/>
        <v>0</v>
      </c>
      <c r="I39" s="106"/>
      <c r="J39" s="109"/>
      <c r="K39" s="30"/>
    </row>
    <row r="40" spans="1:11" ht="31.5" x14ac:dyDescent="0.25">
      <c r="A40" s="22">
        <v>10</v>
      </c>
      <c r="B40" s="35" t="s">
        <v>48</v>
      </c>
      <c r="C40" s="22" t="s">
        <v>1</v>
      </c>
      <c r="D40" s="22">
        <v>5</v>
      </c>
      <c r="E40" s="23"/>
      <c r="F40" s="23"/>
      <c r="G40" s="24">
        <f t="shared" si="6"/>
        <v>0</v>
      </c>
      <c r="H40" s="24">
        <f t="shared" si="7"/>
        <v>0</v>
      </c>
      <c r="I40" s="106"/>
      <c r="J40" s="109"/>
      <c r="K40" s="30"/>
    </row>
    <row r="41" spans="1:11" ht="15.75" x14ac:dyDescent="0.25">
      <c r="A41" s="36"/>
      <c r="C41" s="36"/>
      <c r="D41" s="37">
        <f>SUM(D31:D40)</f>
        <v>38.17</v>
      </c>
      <c r="E41" s="38"/>
      <c r="F41" s="38"/>
      <c r="G41" s="39"/>
      <c r="H41" s="39"/>
      <c r="I41" s="106"/>
      <c r="J41" s="109"/>
      <c r="K41" s="30"/>
    </row>
    <row r="42" spans="1:11" ht="15.75" x14ac:dyDescent="0.25">
      <c r="A42" s="12"/>
      <c r="B42" s="3"/>
      <c r="C42" s="12"/>
      <c r="D42" s="12"/>
      <c r="E42" s="2"/>
      <c r="F42" s="2"/>
      <c r="G42" s="28"/>
      <c r="H42" s="28"/>
      <c r="I42" s="106"/>
      <c r="J42" s="109"/>
      <c r="K42" s="9"/>
    </row>
    <row r="43" spans="1:11" ht="31.5" x14ac:dyDescent="0.25">
      <c r="A43" s="12"/>
      <c r="B43" s="21" t="s">
        <v>49</v>
      </c>
      <c r="C43" s="12"/>
      <c r="D43" s="12"/>
      <c r="E43" s="2"/>
      <c r="F43" s="2"/>
      <c r="G43" s="28"/>
      <c r="H43" s="28"/>
      <c r="I43" s="106"/>
      <c r="J43" s="109"/>
      <c r="K43" s="9"/>
    </row>
    <row r="44" spans="1:11" ht="15.75" x14ac:dyDescent="0.25">
      <c r="A44" s="12"/>
      <c r="B44" s="4" t="s">
        <v>30</v>
      </c>
      <c r="C44" s="12"/>
      <c r="I44" s="106"/>
      <c r="J44" s="109"/>
      <c r="K44" s="9"/>
    </row>
    <row r="45" spans="1:11" ht="15.75" x14ac:dyDescent="0.25">
      <c r="A45" s="22">
        <v>1</v>
      </c>
      <c r="B45" s="3" t="s">
        <v>50</v>
      </c>
      <c r="C45" s="22" t="s">
        <v>1</v>
      </c>
      <c r="D45" s="22">
        <v>4.75</v>
      </c>
      <c r="E45" s="23"/>
      <c r="F45" s="23">
        <f>E45*1.2</f>
        <v>0</v>
      </c>
      <c r="G45" s="24">
        <f>D45*E45</f>
        <v>0</v>
      </c>
      <c r="H45" s="24">
        <f>D45*F45</f>
        <v>0</v>
      </c>
      <c r="I45" s="106"/>
      <c r="J45" s="109"/>
      <c r="K45" s="9"/>
    </row>
    <row r="46" spans="1:11" ht="15.75" x14ac:dyDescent="0.25">
      <c r="A46" s="22">
        <v>2</v>
      </c>
      <c r="B46" s="3" t="s">
        <v>51</v>
      </c>
      <c r="C46" s="22" t="s">
        <v>1</v>
      </c>
      <c r="D46" s="22">
        <v>28.5</v>
      </c>
      <c r="E46" s="23"/>
      <c r="F46" s="23">
        <f t="shared" ref="F46:F48" si="8">E46*1.2</f>
        <v>0</v>
      </c>
      <c r="G46" s="24">
        <f t="shared" ref="G46:G48" si="9">D46*E46</f>
        <v>0</v>
      </c>
      <c r="H46" s="24">
        <f t="shared" ref="H46:H48" si="10">D46*F46</f>
        <v>0</v>
      </c>
      <c r="I46" s="106"/>
      <c r="J46" s="109"/>
      <c r="K46" s="9"/>
    </row>
    <row r="47" spans="1:11" ht="15.75" x14ac:dyDescent="0.25">
      <c r="A47" s="22">
        <v>3</v>
      </c>
      <c r="B47" s="3" t="s">
        <v>52</v>
      </c>
      <c r="C47" s="22" t="s">
        <v>1</v>
      </c>
      <c r="D47" s="22">
        <v>3.6</v>
      </c>
      <c r="E47" s="23"/>
      <c r="F47" s="23">
        <f t="shared" si="8"/>
        <v>0</v>
      </c>
      <c r="G47" s="24">
        <f t="shared" si="9"/>
        <v>0</v>
      </c>
      <c r="H47" s="24">
        <f t="shared" si="10"/>
        <v>0</v>
      </c>
      <c r="I47" s="106"/>
      <c r="J47" s="109"/>
      <c r="K47" s="9"/>
    </row>
    <row r="48" spans="1:11" ht="15.75" x14ac:dyDescent="0.25">
      <c r="A48" s="22">
        <v>4</v>
      </c>
      <c r="B48" s="3" t="s">
        <v>53</v>
      </c>
      <c r="C48" s="22" t="s">
        <v>1</v>
      </c>
      <c r="D48" s="22">
        <v>12.5</v>
      </c>
      <c r="E48" s="23"/>
      <c r="F48" s="23">
        <f t="shared" si="8"/>
        <v>0</v>
      </c>
      <c r="G48" s="24">
        <f t="shared" si="9"/>
        <v>0</v>
      </c>
      <c r="H48" s="24">
        <f t="shared" si="10"/>
        <v>0</v>
      </c>
      <c r="I48" s="106"/>
      <c r="J48" s="109"/>
      <c r="K48" s="9"/>
    </row>
    <row r="49" spans="1:11" ht="15.75" x14ac:dyDescent="0.25">
      <c r="A49" s="22"/>
      <c r="B49" s="3"/>
      <c r="C49" s="22"/>
      <c r="D49" s="25">
        <f>SUM(D45:D48)</f>
        <v>49.35</v>
      </c>
      <c r="E49" s="23"/>
      <c r="F49" s="23"/>
      <c r="G49" s="26"/>
      <c r="H49" s="26"/>
      <c r="I49" s="106"/>
      <c r="J49" s="109"/>
      <c r="K49" s="9"/>
    </row>
    <row r="50" spans="1:11" ht="15.75" x14ac:dyDescent="0.25">
      <c r="A50" s="22">
        <v>5</v>
      </c>
      <c r="B50" s="27" t="s">
        <v>35</v>
      </c>
      <c r="C50" s="22" t="s">
        <v>36</v>
      </c>
      <c r="D50" s="22">
        <v>25.8</v>
      </c>
      <c r="E50" s="23"/>
      <c r="F50" s="23"/>
      <c r="G50" s="26">
        <f t="shared" ref="G50:G51" si="11">D50*E50</f>
        <v>0</v>
      </c>
      <c r="H50" s="26">
        <f t="shared" ref="H50:H51" si="12">D50*F50</f>
        <v>0</v>
      </c>
      <c r="I50" s="106"/>
      <c r="J50" s="109"/>
      <c r="K50" s="9"/>
    </row>
    <row r="51" spans="1:11" ht="15.75" x14ac:dyDescent="0.25">
      <c r="A51" s="22">
        <v>6</v>
      </c>
      <c r="B51" s="27" t="s">
        <v>37</v>
      </c>
      <c r="C51" s="22" t="s">
        <v>36</v>
      </c>
      <c r="D51" s="22">
        <v>25.8</v>
      </c>
      <c r="E51" s="23"/>
      <c r="F51" s="23"/>
      <c r="G51" s="26">
        <f t="shared" si="11"/>
        <v>0</v>
      </c>
      <c r="H51" s="26">
        <f t="shared" si="12"/>
        <v>0</v>
      </c>
      <c r="I51" s="106"/>
      <c r="J51" s="109"/>
      <c r="K51" s="9"/>
    </row>
    <row r="52" spans="1:11" ht="15.75" x14ac:dyDescent="0.25">
      <c r="A52" s="12"/>
      <c r="B52" s="4"/>
      <c r="C52" s="12"/>
      <c r="D52" s="12"/>
      <c r="E52" s="2"/>
      <c r="F52" s="2"/>
      <c r="G52" s="28"/>
      <c r="H52" s="28"/>
      <c r="I52" s="106"/>
      <c r="J52" s="109"/>
      <c r="K52" s="9"/>
    </row>
    <row r="53" spans="1:11" ht="15.75" x14ac:dyDescent="0.25">
      <c r="A53" s="22"/>
      <c r="B53" s="40" t="s">
        <v>38</v>
      </c>
      <c r="C53" s="22"/>
      <c r="I53" s="106"/>
      <c r="J53" s="109"/>
      <c r="K53" s="9"/>
    </row>
    <row r="54" spans="1:11" ht="15.75" x14ac:dyDescent="0.25">
      <c r="A54" s="22">
        <v>1</v>
      </c>
      <c r="B54" s="3" t="s">
        <v>54</v>
      </c>
      <c r="C54" s="22" t="s">
        <v>1</v>
      </c>
      <c r="D54" s="22">
        <v>4.1500000000000004</v>
      </c>
      <c r="E54" s="23"/>
      <c r="F54" s="23">
        <f>E54*1.2</f>
        <v>0</v>
      </c>
      <c r="G54" s="26">
        <f>D54*E54</f>
        <v>0</v>
      </c>
      <c r="H54" s="26">
        <f>D54*F54</f>
        <v>0</v>
      </c>
      <c r="I54" s="106"/>
      <c r="J54" s="109"/>
      <c r="K54" s="9"/>
    </row>
    <row r="55" spans="1:11" ht="15.75" x14ac:dyDescent="0.25">
      <c r="A55" s="22">
        <v>2</v>
      </c>
      <c r="B55" s="3" t="s">
        <v>55</v>
      </c>
      <c r="C55" s="22" t="s">
        <v>1</v>
      </c>
      <c r="D55" s="22">
        <v>7.5</v>
      </c>
      <c r="E55" s="23"/>
      <c r="F55" s="23">
        <f t="shared" ref="F55:F56" si="13">E55*1.2</f>
        <v>0</v>
      </c>
      <c r="G55" s="26">
        <f t="shared" ref="G55:G56" si="14">D55*E55</f>
        <v>0</v>
      </c>
      <c r="H55" s="26">
        <f t="shared" ref="H55:H56" si="15">D55*F55</f>
        <v>0</v>
      </c>
      <c r="I55" s="106"/>
      <c r="J55" s="109"/>
      <c r="K55" s="9"/>
    </row>
    <row r="56" spans="1:11" ht="15.75" x14ac:dyDescent="0.25">
      <c r="A56" s="12">
        <v>3</v>
      </c>
      <c r="B56" s="3" t="s">
        <v>56</v>
      </c>
      <c r="C56" s="22" t="s">
        <v>1</v>
      </c>
      <c r="D56" s="22">
        <v>3</v>
      </c>
      <c r="E56" s="23"/>
      <c r="F56" s="23">
        <f t="shared" si="13"/>
        <v>0</v>
      </c>
      <c r="G56" s="26">
        <f t="shared" si="14"/>
        <v>0</v>
      </c>
      <c r="H56" s="26">
        <f t="shared" si="15"/>
        <v>0</v>
      </c>
      <c r="I56" s="106"/>
      <c r="J56" s="109"/>
      <c r="K56" s="9"/>
    </row>
    <row r="57" spans="1:11" ht="15.75" x14ac:dyDescent="0.25">
      <c r="A57" s="12"/>
      <c r="B57" s="3"/>
      <c r="C57" s="12"/>
      <c r="D57" s="4">
        <f>SUM(D54:D56)</f>
        <v>14.65</v>
      </c>
      <c r="E57" s="2"/>
      <c r="F57" s="2"/>
      <c r="G57" s="28"/>
      <c r="H57" s="28"/>
      <c r="I57" s="106"/>
      <c r="J57" s="109"/>
      <c r="K57" s="9"/>
    </row>
    <row r="58" spans="1:11" ht="15.75" x14ac:dyDescent="0.25">
      <c r="A58" s="12"/>
      <c r="B58" s="41" t="s">
        <v>57</v>
      </c>
      <c r="C58" s="42"/>
      <c r="D58" s="42"/>
      <c r="E58" s="42"/>
      <c r="F58" s="42"/>
      <c r="G58" s="42"/>
      <c r="H58" s="42"/>
      <c r="I58" s="106"/>
      <c r="J58" s="109"/>
      <c r="K58" s="9"/>
    </row>
    <row r="59" spans="1:11" ht="15.75" x14ac:dyDescent="0.25">
      <c r="A59" s="12">
        <v>1</v>
      </c>
      <c r="B59" s="3" t="s">
        <v>58</v>
      </c>
      <c r="C59" s="22" t="s">
        <v>1</v>
      </c>
      <c r="D59" s="22">
        <v>9.3000000000000007</v>
      </c>
      <c r="E59" s="23"/>
      <c r="F59" s="23">
        <f>E59*1.2</f>
        <v>0</v>
      </c>
      <c r="G59" s="24">
        <f t="shared" ref="G59:G60" si="16">D59*E59</f>
        <v>0</v>
      </c>
      <c r="H59" s="24">
        <f t="shared" ref="H59:H60" si="17">D59*F59</f>
        <v>0</v>
      </c>
      <c r="I59" s="106"/>
      <c r="J59" s="109"/>
      <c r="K59" s="9"/>
    </row>
    <row r="60" spans="1:11" ht="31.5" x14ac:dyDescent="0.25">
      <c r="A60" s="12">
        <v>2</v>
      </c>
      <c r="B60" s="3" t="s">
        <v>59</v>
      </c>
      <c r="C60" s="22" t="s">
        <v>1</v>
      </c>
      <c r="D60" s="22">
        <v>9.3000000000000007</v>
      </c>
      <c r="E60" s="23"/>
      <c r="F60" s="23">
        <f>E60*1.2</f>
        <v>0</v>
      </c>
      <c r="G60" s="24">
        <f t="shared" si="16"/>
        <v>0</v>
      </c>
      <c r="H60" s="24">
        <f t="shared" si="17"/>
        <v>0</v>
      </c>
      <c r="I60" s="106"/>
      <c r="J60" s="109"/>
      <c r="K60" s="9"/>
    </row>
    <row r="61" spans="1:11" ht="15.75" x14ac:dyDescent="0.25">
      <c r="A61" s="12"/>
      <c r="B61" s="3"/>
      <c r="C61" s="22"/>
      <c r="D61" s="25">
        <f>SUM(D59:D60)</f>
        <v>18.600000000000001</v>
      </c>
      <c r="E61" s="23"/>
      <c r="F61" s="23"/>
      <c r="G61" s="24">
        <f>SUM(G22:G60)</f>
        <v>0</v>
      </c>
      <c r="H61" s="24"/>
      <c r="I61" s="107"/>
      <c r="J61" s="110"/>
      <c r="K61" s="9"/>
    </row>
    <row r="62" spans="1:11" ht="18.75" x14ac:dyDescent="0.25">
      <c r="A62" s="12"/>
      <c r="B62" s="18" t="s">
        <v>60</v>
      </c>
      <c r="C62" s="11"/>
      <c r="D62" s="11"/>
      <c r="E62" s="2"/>
      <c r="F62" s="2"/>
      <c r="G62" s="43">
        <f>H62/1.2</f>
        <v>0</v>
      </c>
      <c r="H62" s="43">
        <f>SUM(H22:H60)</f>
        <v>0</v>
      </c>
      <c r="I62" s="9"/>
      <c r="J62" s="9"/>
      <c r="K62" s="9"/>
    </row>
    <row r="64" spans="1:11" ht="56.25" x14ac:dyDescent="0.25">
      <c r="A64" s="12"/>
      <c r="B64" s="14" t="s">
        <v>61</v>
      </c>
      <c r="C64" s="12"/>
      <c r="D64" s="44"/>
      <c r="E64" s="2"/>
      <c r="F64" s="2"/>
      <c r="G64" s="15"/>
      <c r="H64" s="15"/>
      <c r="I64" s="97" t="s">
        <v>22</v>
      </c>
      <c r="J64" s="114" t="s">
        <v>23</v>
      </c>
      <c r="K64" s="9"/>
    </row>
    <row r="65" spans="1:11" ht="15.75" x14ac:dyDescent="0.25">
      <c r="A65" s="45"/>
      <c r="B65" s="46" t="s">
        <v>62</v>
      </c>
      <c r="C65" s="16"/>
      <c r="D65" s="16"/>
      <c r="E65" s="28"/>
      <c r="F65" s="28"/>
      <c r="G65" s="28"/>
      <c r="H65" s="28"/>
      <c r="I65" s="98"/>
      <c r="J65" s="115"/>
      <c r="K65" s="9"/>
    </row>
    <row r="66" spans="1:11" ht="15.75" x14ac:dyDescent="0.25">
      <c r="A66" s="45"/>
      <c r="B66" s="47" t="s">
        <v>30</v>
      </c>
      <c r="C66" s="16"/>
      <c r="D66" s="16"/>
      <c r="E66" s="28"/>
      <c r="F66" s="28"/>
      <c r="G66" s="28"/>
      <c r="H66" s="28"/>
      <c r="I66" s="98"/>
      <c r="J66" s="115"/>
      <c r="K66" s="9"/>
    </row>
    <row r="67" spans="1:11" ht="15.75" x14ac:dyDescent="0.25">
      <c r="A67" s="45">
        <v>1</v>
      </c>
      <c r="B67" s="48" t="s">
        <v>63</v>
      </c>
      <c r="C67" s="12" t="s">
        <v>1</v>
      </c>
      <c r="D67" s="49">
        <v>38.4</v>
      </c>
      <c r="E67" s="2"/>
      <c r="F67" s="19">
        <f>E67*1.2</f>
        <v>0</v>
      </c>
      <c r="G67" s="19">
        <f>D67*E67</f>
        <v>0</v>
      </c>
      <c r="H67" s="19">
        <f>D67*F67</f>
        <v>0</v>
      </c>
      <c r="I67" s="98"/>
      <c r="J67" s="115"/>
      <c r="K67" s="9"/>
    </row>
    <row r="68" spans="1:11" ht="15.75" x14ac:dyDescent="0.25">
      <c r="A68" s="45"/>
      <c r="B68" s="27" t="s">
        <v>35</v>
      </c>
      <c r="C68" s="12" t="s">
        <v>36</v>
      </c>
      <c r="D68" s="49">
        <v>24</v>
      </c>
      <c r="E68" s="2"/>
      <c r="F68" s="19"/>
      <c r="G68" s="19">
        <f>D68*E68</f>
        <v>0</v>
      </c>
      <c r="H68" s="19">
        <f t="shared" ref="H68:H69" si="18">D68*F68</f>
        <v>0</v>
      </c>
      <c r="I68" s="98"/>
      <c r="J68" s="115"/>
      <c r="K68" s="9"/>
    </row>
    <row r="69" spans="1:11" ht="15.75" x14ac:dyDescent="0.25">
      <c r="A69" s="12"/>
      <c r="B69" s="27" t="s">
        <v>37</v>
      </c>
      <c r="C69" s="12" t="s">
        <v>36</v>
      </c>
      <c r="D69" s="44">
        <v>24</v>
      </c>
      <c r="E69" s="2"/>
      <c r="F69" s="19"/>
      <c r="G69" s="19">
        <f t="shared" ref="G69" si="19">D69*E69</f>
        <v>0</v>
      </c>
      <c r="H69" s="19">
        <f t="shared" si="18"/>
        <v>0</v>
      </c>
      <c r="I69" s="98"/>
      <c r="J69" s="115"/>
      <c r="K69" s="9"/>
    </row>
    <row r="70" spans="1:11" ht="15.75" x14ac:dyDescent="0.25">
      <c r="A70" s="12"/>
      <c r="B70" s="27"/>
      <c r="C70" s="12"/>
      <c r="D70" s="2"/>
      <c r="E70" s="2"/>
      <c r="F70" s="19"/>
      <c r="G70" s="19"/>
      <c r="H70" s="19"/>
      <c r="I70" s="98"/>
      <c r="J70" s="115"/>
      <c r="K70" s="9"/>
    </row>
    <row r="71" spans="1:11" ht="15.75" x14ac:dyDescent="0.25">
      <c r="A71" s="45"/>
      <c r="B71" s="50" t="s">
        <v>38</v>
      </c>
      <c r="C71" s="16"/>
      <c r="D71" s="51"/>
      <c r="E71" s="19"/>
      <c r="F71" s="19"/>
      <c r="G71" s="19"/>
      <c r="H71" s="19"/>
      <c r="I71" s="98"/>
      <c r="J71" s="115"/>
      <c r="K71" s="9"/>
    </row>
    <row r="72" spans="1:11" ht="15.75" x14ac:dyDescent="0.25">
      <c r="A72" s="45">
        <v>1</v>
      </c>
      <c r="B72" s="3" t="s">
        <v>64</v>
      </c>
      <c r="C72" s="12" t="s">
        <v>1</v>
      </c>
      <c r="D72" s="51">
        <v>2.4</v>
      </c>
      <c r="E72" s="2"/>
      <c r="F72" s="2">
        <f>E72*1.2</f>
        <v>0</v>
      </c>
      <c r="G72" s="19">
        <f>D72*E72</f>
        <v>0</v>
      </c>
      <c r="H72" s="19">
        <f>D72*F72</f>
        <v>0</v>
      </c>
      <c r="I72" s="98"/>
      <c r="J72" s="115"/>
      <c r="K72" s="9"/>
    </row>
    <row r="73" spans="1:11" ht="15.75" x14ac:dyDescent="0.25">
      <c r="A73" s="52"/>
      <c r="B73" s="53"/>
      <c r="C73" s="54"/>
      <c r="D73" s="55"/>
      <c r="E73" s="19"/>
      <c r="F73" s="19"/>
      <c r="G73" s="19"/>
      <c r="H73" s="19"/>
      <c r="I73" s="98"/>
      <c r="J73" s="115"/>
      <c r="K73" s="9"/>
    </row>
    <row r="74" spans="1:11" ht="15.75" x14ac:dyDescent="0.25">
      <c r="A74" s="52"/>
      <c r="B74" s="46" t="s">
        <v>65</v>
      </c>
      <c r="C74" s="54"/>
      <c r="D74" s="55"/>
      <c r="E74" s="19"/>
      <c r="F74" s="19"/>
      <c r="G74" s="19"/>
      <c r="H74" s="19"/>
      <c r="I74" s="98"/>
      <c r="J74" s="115"/>
      <c r="K74" s="9"/>
    </row>
    <row r="75" spans="1:11" ht="15.75" x14ac:dyDescent="0.25">
      <c r="A75" s="52"/>
      <c r="B75" s="47" t="s">
        <v>30</v>
      </c>
      <c r="C75" s="54"/>
      <c r="D75" s="55"/>
      <c r="E75" s="19"/>
      <c r="F75" s="19"/>
      <c r="G75" s="19"/>
      <c r="H75" s="19"/>
      <c r="I75" s="98"/>
      <c r="J75" s="115"/>
      <c r="K75" s="56"/>
    </row>
    <row r="76" spans="1:11" ht="15.75" x14ac:dyDescent="0.25">
      <c r="A76" s="52">
        <v>1</v>
      </c>
      <c r="B76" s="3" t="s">
        <v>66</v>
      </c>
      <c r="C76" s="12" t="s">
        <v>1</v>
      </c>
      <c r="D76" s="57">
        <v>1.9</v>
      </c>
      <c r="E76" s="2"/>
      <c r="F76" s="19">
        <f>E76*1.2</f>
        <v>0</v>
      </c>
      <c r="G76" s="19">
        <f>D76*E76</f>
        <v>0</v>
      </c>
      <c r="H76" s="19">
        <f>D76*F76</f>
        <v>0</v>
      </c>
      <c r="I76" s="98"/>
      <c r="J76" s="115"/>
      <c r="K76" s="56"/>
    </row>
    <row r="77" spans="1:11" ht="15.75" x14ac:dyDescent="0.25">
      <c r="A77" s="52">
        <v>2</v>
      </c>
      <c r="B77" s="3" t="s">
        <v>67</v>
      </c>
      <c r="C77" s="54" t="s">
        <v>1</v>
      </c>
      <c r="D77" s="57">
        <v>0.9</v>
      </c>
      <c r="E77" s="2"/>
      <c r="F77" s="19">
        <f t="shared" ref="F77:F83" si="20">E77*1.2</f>
        <v>0</v>
      </c>
      <c r="G77" s="19">
        <f t="shared" ref="G77:G83" si="21">D77*E77</f>
        <v>0</v>
      </c>
      <c r="H77" s="19">
        <f t="shared" ref="H77:H83" si="22">D77*F77</f>
        <v>0</v>
      </c>
      <c r="I77" s="98"/>
      <c r="J77" s="115"/>
      <c r="K77" s="56"/>
    </row>
    <row r="78" spans="1:11" ht="15.75" x14ac:dyDescent="0.25">
      <c r="A78" s="52">
        <v>3</v>
      </c>
      <c r="B78" s="3" t="s">
        <v>68</v>
      </c>
      <c r="C78" s="54" t="s">
        <v>1</v>
      </c>
      <c r="D78" s="57">
        <v>0.6</v>
      </c>
      <c r="E78" s="2"/>
      <c r="F78" s="19">
        <f t="shared" si="20"/>
        <v>0</v>
      </c>
      <c r="G78" s="19">
        <f t="shared" si="21"/>
        <v>0</v>
      </c>
      <c r="H78" s="19">
        <f t="shared" si="22"/>
        <v>0</v>
      </c>
      <c r="I78" s="98"/>
      <c r="J78" s="115"/>
      <c r="K78" s="56"/>
    </row>
    <row r="79" spans="1:11" ht="15.75" x14ac:dyDescent="0.25">
      <c r="A79" s="52">
        <v>4</v>
      </c>
      <c r="B79" s="3" t="s">
        <v>69</v>
      </c>
      <c r="C79" s="54" t="s">
        <v>1</v>
      </c>
      <c r="D79" s="57">
        <v>1.6</v>
      </c>
      <c r="E79" s="2"/>
      <c r="F79" s="19">
        <f t="shared" si="20"/>
        <v>0</v>
      </c>
      <c r="G79" s="19">
        <f t="shared" si="21"/>
        <v>0</v>
      </c>
      <c r="H79" s="19">
        <f t="shared" si="22"/>
        <v>0</v>
      </c>
      <c r="I79" s="98"/>
      <c r="J79" s="115"/>
      <c r="K79" s="56"/>
    </row>
    <row r="80" spans="1:11" ht="15.75" x14ac:dyDescent="0.25">
      <c r="A80" s="52">
        <v>5</v>
      </c>
      <c r="B80" s="3" t="s">
        <v>70</v>
      </c>
      <c r="C80" s="54" t="s">
        <v>1</v>
      </c>
      <c r="D80" s="57">
        <v>4.45</v>
      </c>
      <c r="E80" s="2"/>
      <c r="F80" s="19">
        <f t="shared" si="20"/>
        <v>0</v>
      </c>
      <c r="G80" s="19">
        <f t="shared" si="21"/>
        <v>0</v>
      </c>
      <c r="H80" s="19">
        <f t="shared" si="22"/>
        <v>0</v>
      </c>
      <c r="I80" s="98"/>
      <c r="J80" s="115"/>
      <c r="K80" s="56"/>
    </row>
    <row r="81" spans="1:11" ht="15.75" x14ac:dyDescent="0.25">
      <c r="A81" s="52">
        <v>6</v>
      </c>
      <c r="B81" s="3" t="s">
        <v>71</v>
      </c>
      <c r="C81" s="54" t="s">
        <v>1</v>
      </c>
      <c r="D81" s="57">
        <v>1.1499999999999999</v>
      </c>
      <c r="E81" s="2"/>
      <c r="F81" s="19">
        <f t="shared" si="20"/>
        <v>0</v>
      </c>
      <c r="G81" s="19">
        <f t="shared" si="21"/>
        <v>0</v>
      </c>
      <c r="H81" s="19">
        <f t="shared" si="22"/>
        <v>0</v>
      </c>
      <c r="I81" s="98"/>
      <c r="J81" s="115"/>
      <c r="K81" s="56"/>
    </row>
    <row r="82" spans="1:11" ht="15.75" x14ac:dyDescent="0.25">
      <c r="A82" s="52">
        <v>7</v>
      </c>
      <c r="B82" s="3" t="s">
        <v>66</v>
      </c>
      <c r="C82" s="54" t="s">
        <v>1</v>
      </c>
      <c r="D82" s="57">
        <v>1.9</v>
      </c>
      <c r="E82" s="2"/>
      <c r="F82" s="19">
        <f t="shared" si="20"/>
        <v>0</v>
      </c>
      <c r="G82" s="19">
        <f t="shared" si="21"/>
        <v>0</v>
      </c>
      <c r="H82" s="19">
        <f t="shared" si="22"/>
        <v>0</v>
      </c>
      <c r="I82" s="98"/>
      <c r="J82" s="115"/>
      <c r="K82" s="56"/>
    </row>
    <row r="83" spans="1:11" ht="15.75" x14ac:dyDescent="0.25">
      <c r="A83" s="52">
        <v>8</v>
      </c>
      <c r="B83" s="3" t="s">
        <v>72</v>
      </c>
      <c r="C83" s="54" t="s">
        <v>1</v>
      </c>
      <c r="D83" s="57">
        <v>0.91</v>
      </c>
      <c r="E83" s="2"/>
      <c r="F83" s="19">
        <f t="shared" si="20"/>
        <v>0</v>
      </c>
      <c r="G83" s="19">
        <f t="shared" si="21"/>
        <v>0</v>
      </c>
      <c r="H83" s="19">
        <f t="shared" si="22"/>
        <v>0</v>
      </c>
      <c r="I83" s="98"/>
      <c r="J83" s="115"/>
      <c r="K83" s="56"/>
    </row>
    <row r="84" spans="1:11" ht="15.75" x14ac:dyDescent="0.25">
      <c r="A84" s="52"/>
      <c r="B84" s="3"/>
      <c r="C84" s="54"/>
      <c r="D84" s="57"/>
      <c r="E84" s="2"/>
      <c r="F84" s="19"/>
      <c r="G84" s="19"/>
      <c r="H84" s="19"/>
      <c r="I84" s="98"/>
      <c r="J84" s="115"/>
      <c r="K84" s="56"/>
    </row>
    <row r="85" spans="1:11" ht="15.75" x14ac:dyDescent="0.25">
      <c r="A85" s="52">
        <v>9</v>
      </c>
      <c r="B85" s="27" t="s">
        <v>35</v>
      </c>
      <c r="C85" s="51" t="s">
        <v>36</v>
      </c>
      <c r="D85" s="57">
        <v>10.4</v>
      </c>
      <c r="E85" s="2">
        <f t="shared" ref="E85:E86" si="23">F85/1.2</f>
        <v>0</v>
      </c>
      <c r="F85" s="19"/>
      <c r="G85" s="19">
        <f t="shared" ref="G85:G86" si="24">D85*E85</f>
        <v>0</v>
      </c>
      <c r="H85" s="19">
        <f t="shared" ref="H85:H86" si="25">D85*F85</f>
        <v>0</v>
      </c>
      <c r="I85" s="98"/>
      <c r="J85" s="115"/>
      <c r="K85" s="56"/>
    </row>
    <row r="86" spans="1:11" ht="15.75" x14ac:dyDescent="0.25">
      <c r="A86" s="52">
        <v>10</v>
      </c>
      <c r="B86" s="27" t="s">
        <v>37</v>
      </c>
      <c r="C86" s="51" t="s">
        <v>36</v>
      </c>
      <c r="D86" s="57">
        <v>10.4</v>
      </c>
      <c r="E86" s="2">
        <f t="shared" si="23"/>
        <v>0</v>
      </c>
      <c r="F86" s="19"/>
      <c r="G86" s="19">
        <f t="shared" si="24"/>
        <v>0</v>
      </c>
      <c r="H86" s="19">
        <f t="shared" si="25"/>
        <v>0</v>
      </c>
      <c r="I86" s="98"/>
      <c r="J86" s="115"/>
      <c r="K86" s="56"/>
    </row>
    <row r="87" spans="1:11" ht="15.75" x14ac:dyDescent="0.25">
      <c r="A87" s="52"/>
      <c r="B87" s="58"/>
      <c r="C87" s="54"/>
      <c r="D87" s="55"/>
      <c r="E87" s="19"/>
      <c r="F87" s="19"/>
      <c r="G87" s="19"/>
      <c r="H87" s="19"/>
      <c r="I87" s="98"/>
      <c r="J87" s="115"/>
      <c r="K87" s="56"/>
    </row>
    <row r="88" spans="1:11" ht="15.75" x14ac:dyDescent="0.25">
      <c r="A88" s="52"/>
      <c r="B88" s="59" t="s">
        <v>38</v>
      </c>
      <c r="C88" s="54"/>
      <c r="D88" s="55"/>
      <c r="E88" s="19"/>
      <c r="F88" s="19"/>
      <c r="G88" s="19"/>
      <c r="H88" s="19"/>
      <c r="I88" s="98"/>
      <c r="J88" s="115"/>
      <c r="K88" s="56"/>
    </row>
    <row r="89" spans="1:11" ht="15.75" x14ac:dyDescent="0.25">
      <c r="A89" s="52">
        <v>1</v>
      </c>
      <c r="B89" s="3" t="s">
        <v>73</v>
      </c>
      <c r="C89" s="54" t="s">
        <v>1</v>
      </c>
      <c r="D89" s="55">
        <v>1.6</v>
      </c>
      <c r="E89" s="2"/>
      <c r="F89" s="2">
        <f>E89*1.2</f>
        <v>0</v>
      </c>
      <c r="G89" s="19">
        <f t="shared" ref="G89:G90" si="26">D89*E89</f>
        <v>0</v>
      </c>
      <c r="H89" s="19">
        <f t="shared" ref="H89:H90" si="27">D89*F89</f>
        <v>0</v>
      </c>
      <c r="I89" s="98"/>
      <c r="J89" s="115"/>
      <c r="K89" s="56"/>
    </row>
    <row r="90" spans="1:11" ht="15.75" x14ac:dyDescent="0.25">
      <c r="A90" s="52">
        <v>2</v>
      </c>
      <c r="B90" s="3" t="s">
        <v>74</v>
      </c>
      <c r="C90" s="54" t="s">
        <v>1</v>
      </c>
      <c r="D90" s="55">
        <v>3.5</v>
      </c>
      <c r="E90" s="2"/>
      <c r="F90" s="2">
        <f>E90*1.2</f>
        <v>0</v>
      </c>
      <c r="G90" s="19">
        <f t="shared" si="26"/>
        <v>0</v>
      </c>
      <c r="H90" s="19">
        <f t="shared" si="27"/>
        <v>0</v>
      </c>
      <c r="I90" s="98"/>
      <c r="J90" s="115"/>
      <c r="K90" s="56"/>
    </row>
    <row r="91" spans="1:11" ht="15.75" x14ac:dyDescent="0.25">
      <c r="A91" s="60"/>
      <c r="B91" s="61"/>
      <c r="C91" s="54"/>
      <c r="D91" s="55"/>
      <c r="E91" s="19"/>
      <c r="F91" s="19"/>
      <c r="G91" s="19"/>
      <c r="H91" s="19"/>
      <c r="I91" s="98"/>
      <c r="J91" s="115"/>
      <c r="K91" s="56"/>
    </row>
    <row r="92" spans="1:11" ht="15.75" x14ac:dyDescent="0.25">
      <c r="A92" s="60"/>
      <c r="B92" s="46" t="s">
        <v>75</v>
      </c>
      <c r="C92" s="56"/>
      <c r="D92" s="56"/>
      <c r="E92" s="28"/>
      <c r="F92" s="28"/>
      <c r="G92" s="19"/>
      <c r="H92" s="19"/>
      <c r="I92" s="98"/>
      <c r="J92" s="115"/>
      <c r="K92" s="56"/>
    </row>
    <row r="93" spans="1:11" ht="15.75" x14ac:dyDescent="0.25">
      <c r="A93" s="60"/>
      <c r="B93" s="47" t="s">
        <v>30</v>
      </c>
      <c r="C93" s="56"/>
      <c r="D93" s="56"/>
      <c r="E93" s="28"/>
      <c r="F93" s="28"/>
      <c r="G93" s="19"/>
      <c r="H93" s="19"/>
      <c r="I93" s="98"/>
      <c r="J93" s="115"/>
      <c r="K93" s="56"/>
    </row>
    <row r="94" spans="1:11" ht="15.75" x14ac:dyDescent="0.25">
      <c r="A94" s="52">
        <v>1</v>
      </c>
      <c r="B94" s="3" t="s">
        <v>76</v>
      </c>
      <c r="C94" s="51" t="s">
        <v>1</v>
      </c>
      <c r="D94" s="51">
        <v>21.6</v>
      </c>
      <c r="E94" s="2"/>
      <c r="F94" s="19">
        <f>E94*1.2</f>
        <v>0</v>
      </c>
      <c r="G94" s="19">
        <f>D94*E94</f>
        <v>0</v>
      </c>
      <c r="H94" s="19">
        <f>D94*F94</f>
        <v>0</v>
      </c>
      <c r="I94" s="98"/>
      <c r="J94" s="115"/>
      <c r="K94" s="56"/>
    </row>
    <row r="95" spans="1:11" ht="15.75" x14ac:dyDescent="0.25">
      <c r="A95" s="52">
        <v>2</v>
      </c>
      <c r="B95" s="3" t="s">
        <v>77</v>
      </c>
      <c r="C95" s="51" t="s">
        <v>1</v>
      </c>
      <c r="D95" s="55">
        <v>1.5</v>
      </c>
      <c r="E95" s="2"/>
      <c r="F95" s="19">
        <f>E95*1.2</f>
        <v>0</v>
      </c>
      <c r="G95" s="19">
        <f>D95*E95</f>
        <v>0</v>
      </c>
      <c r="H95" s="19">
        <f>D95*F95</f>
        <v>0</v>
      </c>
      <c r="I95" s="98"/>
      <c r="J95" s="115"/>
      <c r="K95" s="56"/>
    </row>
    <row r="96" spans="1:11" ht="15.75" x14ac:dyDescent="0.25">
      <c r="A96" s="52">
        <v>3</v>
      </c>
      <c r="B96" s="27" t="s">
        <v>35</v>
      </c>
      <c r="C96" s="51" t="s">
        <v>36</v>
      </c>
      <c r="D96" s="55">
        <v>16.5</v>
      </c>
      <c r="E96" s="2">
        <f t="shared" ref="E96:E97" si="28">F96/1.2</f>
        <v>0</v>
      </c>
      <c r="F96" s="19"/>
      <c r="G96" s="19">
        <f t="shared" ref="G96:G97" si="29">D96*E96</f>
        <v>0</v>
      </c>
      <c r="H96" s="19">
        <f t="shared" ref="H96:H97" si="30">D96*F96</f>
        <v>0</v>
      </c>
      <c r="I96" s="98"/>
      <c r="J96" s="115"/>
      <c r="K96" s="56"/>
    </row>
    <row r="97" spans="1:11" ht="15.75" x14ac:dyDescent="0.25">
      <c r="A97" s="52">
        <v>4</v>
      </c>
      <c r="B97" s="27" t="s">
        <v>37</v>
      </c>
      <c r="C97" s="51" t="s">
        <v>36</v>
      </c>
      <c r="D97" s="55">
        <v>16.5</v>
      </c>
      <c r="E97" s="2">
        <f t="shared" si="28"/>
        <v>0</v>
      </c>
      <c r="F97" s="19"/>
      <c r="G97" s="19">
        <f t="shared" si="29"/>
        <v>0</v>
      </c>
      <c r="H97" s="19">
        <f t="shared" si="30"/>
        <v>0</v>
      </c>
      <c r="I97" s="98"/>
      <c r="J97" s="115"/>
      <c r="K97" s="56"/>
    </row>
    <row r="98" spans="1:11" ht="15.75" x14ac:dyDescent="0.25">
      <c r="A98" s="60"/>
      <c r="B98" s="3"/>
      <c r="C98" s="56"/>
      <c r="D98" s="56"/>
      <c r="E98" s="28"/>
      <c r="F98" s="28"/>
      <c r="G98" s="19"/>
      <c r="H98" s="19"/>
      <c r="I98" s="98"/>
      <c r="J98" s="115"/>
      <c r="K98" s="56"/>
    </row>
    <row r="99" spans="1:11" ht="15.75" x14ac:dyDescent="0.25">
      <c r="A99" s="60"/>
      <c r="B99" s="59" t="s">
        <v>38</v>
      </c>
      <c r="C99" s="56"/>
      <c r="D99" s="56"/>
      <c r="E99" s="28"/>
      <c r="F99" s="28"/>
      <c r="G99" s="19"/>
      <c r="H99" s="19"/>
      <c r="I99" s="98"/>
      <c r="J99" s="115"/>
      <c r="K99" s="56"/>
    </row>
    <row r="100" spans="1:11" ht="15.75" x14ac:dyDescent="0.25">
      <c r="A100" s="60"/>
      <c r="B100" s="62" t="s">
        <v>78</v>
      </c>
      <c r="C100" s="51" t="s">
        <v>1</v>
      </c>
      <c r="D100" s="51">
        <v>4.05</v>
      </c>
      <c r="E100" s="2"/>
      <c r="F100" s="2">
        <f>E100*1.2</f>
        <v>0</v>
      </c>
      <c r="G100" s="19">
        <f>D100*E100</f>
        <v>0</v>
      </c>
      <c r="H100" s="19">
        <f>D100*F100</f>
        <v>0</v>
      </c>
      <c r="I100" s="98"/>
      <c r="J100" s="115"/>
      <c r="K100" s="56"/>
    </row>
    <row r="101" spans="1:11" ht="15.75" x14ac:dyDescent="0.25">
      <c r="A101" s="60"/>
      <c r="B101" s="61"/>
      <c r="C101" s="54"/>
      <c r="D101" s="55"/>
      <c r="E101" s="19"/>
      <c r="F101" s="19"/>
      <c r="G101" s="19"/>
      <c r="H101" s="19"/>
      <c r="I101" s="98"/>
      <c r="J101" s="115"/>
      <c r="K101" s="56"/>
    </row>
    <row r="102" spans="1:11" ht="15.75" x14ac:dyDescent="0.25">
      <c r="A102" s="60"/>
      <c r="B102" s="46" t="s">
        <v>79</v>
      </c>
      <c r="C102" s="54"/>
      <c r="D102" s="55"/>
      <c r="E102" s="19"/>
      <c r="F102" s="19"/>
      <c r="G102" s="19"/>
      <c r="H102" s="19"/>
      <c r="I102" s="98"/>
      <c r="J102" s="115"/>
      <c r="K102" s="56"/>
    </row>
    <row r="103" spans="1:11" ht="15.75" x14ac:dyDescent="0.25">
      <c r="A103" s="52"/>
      <c r="B103" s="47" t="s">
        <v>30</v>
      </c>
      <c r="C103" s="54"/>
      <c r="D103" s="55"/>
      <c r="E103" s="19"/>
      <c r="F103" s="19"/>
      <c r="G103" s="19"/>
      <c r="H103" s="19"/>
      <c r="I103" s="98"/>
      <c r="J103" s="115"/>
      <c r="K103" s="56"/>
    </row>
    <row r="104" spans="1:11" ht="15.75" x14ac:dyDescent="0.25">
      <c r="A104" s="52">
        <v>1</v>
      </c>
      <c r="B104" s="3" t="s">
        <v>80</v>
      </c>
      <c r="C104" s="54" t="s">
        <v>1</v>
      </c>
      <c r="D104" s="55">
        <v>16.8</v>
      </c>
      <c r="E104" s="2"/>
      <c r="F104" s="28">
        <f>E104*1.2</f>
        <v>0</v>
      </c>
      <c r="G104" s="19">
        <f>D104*E104</f>
        <v>0</v>
      </c>
      <c r="H104" s="19">
        <f>D104*F104</f>
        <v>0</v>
      </c>
      <c r="I104" s="98"/>
      <c r="J104" s="115"/>
      <c r="K104" s="56"/>
    </row>
    <row r="105" spans="1:11" ht="15.75" x14ac:dyDescent="0.25">
      <c r="A105" s="52">
        <v>2</v>
      </c>
      <c r="B105" s="3" t="s">
        <v>77</v>
      </c>
      <c r="C105" s="54" t="s">
        <v>1</v>
      </c>
      <c r="D105" s="55">
        <v>1.5</v>
      </c>
      <c r="E105" s="2"/>
      <c r="F105" s="28">
        <f>E105*1.2</f>
        <v>0</v>
      </c>
      <c r="G105" s="19">
        <f>D105*E105</f>
        <v>0</v>
      </c>
      <c r="H105" s="19">
        <f>D105*F105</f>
        <v>0</v>
      </c>
      <c r="I105" s="98"/>
      <c r="J105" s="115"/>
      <c r="K105" s="56"/>
    </row>
    <row r="106" spans="1:11" ht="15.75" x14ac:dyDescent="0.25">
      <c r="A106" s="52">
        <v>3</v>
      </c>
      <c r="B106" s="27" t="s">
        <v>35</v>
      </c>
      <c r="C106" s="51" t="s">
        <v>36</v>
      </c>
      <c r="D106" s="55">
        <v>13.5</v>
      </c>
      <c r="E106" s="2">
        <f t="shared" ref="E106:E107" si="31">F106/1.2</f>
        <v>0</v>
      </c>
      <c r="F106" s="28"/>
      <c r="G106" s="19">
        <f t="shared" ref="G106:G107" si="32">D106*E106</f>
        <v>0</v>
      </c>
      <c r="H106" s="19">
        <f t="shared" ref="H106:H107" si="33">D106*F106</f>
        <v>0</v>
      </c>
      <c r="I106" s="98"/>
      <c r="J106" s="115"/>
      <c r="K106" s="56"/>
    </row>
    <row r="107" spans="1:11" ht="15.75" x14ac:dyDescent="0.25">
      <c r="A107" s="52">
        <v>4</v>
      </c>
      <c r="B107" s="27" t="s">
        <v>37</v>
      </c>
      <c r="C107" s="51" t="s">
        <v>36</v>
      </c>
      <c r="D107" s="55">
        <v>13.5</v>
      </c>
      <c r="E107" s="2">
        <f t="shared" si="31"/>
        <v>0</v>
      </c>
      <c r="F107" s="19"/>
      <c r="G107" s="19">
        <f t="shared" si="32"/>
        <v>0</v>
      </c>
      <c r="H107" s="19">
        <f t="shared" si="33"/>
        <v>0</v>
      </c>
      <c r="I107" s="98"/>
      <c r="J107" s="115"/>
      <c r="K107" s="56"/>
    </row>
    <row r="108" spans="1:11" ht="15.75" x14ac:dyDescent="0.25">
      <c r="A108" s="63"/>
      <c r="B108" s="3"/>
      <c r="C108" s="63"/>
      <c r="D108" s="46"/>
      <c r="E108" s="64"/>
      <c r="F108" s="64"/>
      <c r="G108" s="19"/>
      <c r="H108" s="19"/>
      <c r="I108" s="98"/>
      <c r="J108" s="115"/>
      <c r="K108" s="56"/>
    </row>
    <row r="109" spans="1:11" ht="15.75" x14ac:dyDescent="0.25">
      <c r="A109" s="51"/>
      <c r="B109" s="59" t="s">
        <v>38</v>
      </c>
      <c r="C109" s="56"/>
      <c r="D109" s="56"/>
      <c r="E109" s="28"/>
      <c r="F109" s="28"/>
      <c r="G109" s="19"/>
      <c r="H109" s="19"/>
      <c r="I109" s="98"/>
      <c r="J109" s="115"/>
      <c r="K109" s="56"/>
    </row>
    <row r="110" spans="1:11" ht="15.75" x14ac:dyDescent="0.25">
      <c r="A110" s="51">
        <v>1</v>
      </c>
      <c r="B110" s="62" t="s">
        <v>81</v>
      </c>
      <c r="C110" s="51" t="s">
        <v>1</v>
      </c>
      <c r="D110" s="51">
        <v>4.5</v>
      </c>
      <c r="E110" s="2"/>
      <c r="F110" s="2">
        <f>E110*1.2</f>
        <v>0</v>
      </c>
      <c r="G110" s="19">
        <f>D110*E110</f>
        <v>0</v>
      </c>
      <c r="H110" s="19">
        <f>D110*F110</f>
        <v>0</v>
      </c>
      <c r="I110" s="98"/>
      <c r="J110" s="115"/>
      <c r="K110" s="56"/>
    </row>
    <row r="111" spans="1:11" ht="15.75" x14ac:dyDescent="0.25">
      <c r="A111" s="51"/>
      <c r="B111" s="62"/>
      <c r="C111" s="51"/>
      <c r="D111" s="51"/>
      <c r="E111" s="28"/>
      <c r="F111" s="28"/>
      <c r="G111" s="19"/>
      <c r="H111" s="19"/>
      <c r="I111" s="98"/>
      <c r="J111" s="115"/>
      <c r="K111" s="56"/>
    </row>
    <row r="112" spans="1:11" ht="15.75" x14ac:dyDescent="0.25">
      <c r="A112" s="51"/>
      <c r="B112" s="46" t="s">
        <v>82</v>
      </c>
      <c r="C112" s="56"/>
      <c r="D112" s="56"/>
      <c r="E112" s="28"/>
      <c r="F112" s="28"/>
      <c r="G112" s="19"/>
      <c r="H112" s="19"/>
      <c r="I112" s="98"/>
      <c r="J112" s="115"/>
      <c r="K112" s="56"/>
    </row>
    <row r="113" spans="1:11" ht="15.75" x14ac:dyDescent="0.25">
      <c r="A113" s="51"/>
      <c r="B113" s="47" t="s">
        <v>30</v>
      </c>
      <c r="C113" s="56"/>
      <c r="D113" s="56"/>
      <c r="E113" s="28"/>
      <c r="F113" s="28"/>
      <c r="G113" s="19"/>
      <c r="H113" s="19"/>
      <c r="I113" s="98"/>
      <c r="J113" s="115"/>
      <c r="K113" s="56"/>
    </row>
    <row r="114" spans="1:11" ht="15.75" x14ac:dyDescent="0.25">
      <c r="A114" s="51">
        <v>1</v>
      </c>
      <c r="B114" s="3" t="s">
        <v>83</v>
      </c>
      <c r="C114" s="51" t="s">
        <v>1</v>
      </c>
      <c r="D114" s="51">
        <v>19.2</v>
      </c>
      <c r="E114" s="2"/>
      <c r="F114" s="28">
        <f>E114*1.2</f>
        <v>0</v>
      </c>
      <c r="G114" s="19">
        <f>D114*E114</f>
        <v>0</v>
      </c>
      <c r="H114" s="19">
        <f>D114*F114</f>
        <v>0</v>
      </c>
      <c r="I114" s="98"/>
      <c r="J114" s="115"/>
      <c r="K114" s="56"/>
    </row>
    <row r="115" spans="1:11" ht="15.75" x14ac:dyDescent="0.25">
      <c r="A115" s="51">
        <v>2</v>
      </c>
      <c r="B115" s="3" t="s">
        <v>77</v>
      </c>
      <c r="C115" s="51" t="s">
        <v>1</v>
      </c>
      <c r="D115" s="55">
        <v>1.5</v>
      </c>
      <c r="E115" s="2"/>
      <c r="F115" s="28">
        <f>E115*1.2</f>
        <v>0</v>
      </c>
      <c r="G115" s="19">
        <f>D115*E115</f>
        <v>0</v>
      </c>
      <c r="H115" s="19">
        <f>D115*F115</f>
        <v>0</v>
      </c>
      <c r="I115" s="98"/>
      <c r="J115" s="115"/>
      <c r="K115" s="56"/>
    </row>
    <row r="116" spans="1:11" ht="15.75" x14ac:dyDescent="0.25">
      <c r="A116" s="51">
        <v>3</v>
      </c>
      <c r="B116" s="27" t="s">
        <v>35</v>
      </c>
      <c r="C116" s="51" t="s">
        <v>36</v>
      </c>
      <c r="D116" s="55">
        <v>15</v>
      </c>
      <c r="E116" s="2">
        <f t="shared" ref="E116:E117" si="34">F116/1.2</f>
        <v>0</v>
      </c>
      <c r="F116" s="28"/>
      <c r="G116" s="19">
        <f t="shared" ref="G116:G117" si="35">D116*E116</f>
        <v>0</v>
      </c>
      <c r="H116" s="19">
        <f t="shared" ref="H116:H117" si="36">D116*F116</f>
        <v>0</v>
      </c>
      <c r="I116" s="98"/>
      <c r="J116" s="115"/>
      <c r="K116" s="56"/>
    </row>
    <row r="117" spans="1:11" ht="15.75" x14ac:dyDescent="0.25">
      <c r="A117" s="51">
        <v>4</v>
      </c>
      <c r="B117" s="27" t="s">
        <v>37</v>
      </c>
      <c r="C117" s="51" t="s">
        <v>36</v>
      </c>
      <c r="D117" s="55">
        <v>15</v>
      </c>
      <c r="E117" s="2">
        <f t="shared" si="34"/>
        <v>0</v>
      </c>
      <c r="F117" s="19"/>
      <c r="G117" s="19">
        <f t="shared" si="35"/>
        <v>0</v>
      </c>
      <c r="H117" s="19">
        <f t="shared" si="36"/>
        <v>0</v>
      </c>
      <c r="I117" s="98"/>
      <c r="J117" s="115"/>
      <c r="K117" s="56"/>
    </row>
    <row r="118" spans="1:11" ht="15.75" x14ac:dyDescent="0.25">
      <c r="A118" s="51"/>
      <c r="B118" s="3"/>
      <c r="C118" s="51"/>
      <c r="D118" s="51"/>
      <c r="E118" s="28"/>
      <c r="F118" s="28"/>
      <c r="G118" s="19"/>
      <c r="H118" s="19"/>
      <c r="I118" s="98"/>
      <c r="J118" s="115"/>
      <c r="K118" s="56"/>
    </row>
    <row r="119" spans="1:11" ht="15.75" x14ac:dyDescent="0.25">
      <c r="A119" s="51"/>
      <c r="B119" s="59" t="s">
        <v>38</v>
      </c>
      <c r="C119" s="51"/>
      <c r="D119" s="51"/>
      <c r="E119" s="28"/>
      <c r="F119" s="28"/>
      <c r="G119" s="19"/>
      <c r="H119" s="19"/>
      <c r="I119" s="98"/>
      <c r="J119" s="115"/>
      <c r="K119" s="56"/>
    </row>
    <row r="120" spans="1:11" ht="15.75" x14ac:dyDescent="0.25">
      <c r="A120" s="51">
        <v>1</v>
      </c>
      <c r="B120" s="62" t="s">
        <v>84</v>
      </c>
      <c r="C120" s="51" t="s">
        <v>1</v>
      </c>
      <c r="D120" s="51">
        <v>3.6</v>
      </c>
      <c r="E120" s="2"/>
      <c r="F120" s="2">
        <f>E120*1.2</f>
        <v>0</v>
      </c>
      <c r="G120" s="19">
        <f>D120*E120</f>
        <v>0</v>
      </c>
      <c r="H120" s="19">
        <f>D120*F120</f>
        <v>0</v>
      </c>
      <c r="I120" s="98"/>
      <c r="J120" s="115"/>
      <c r="K120" s="56"/>
    </row>
    <row r="121" spans="1:11" ht="15.75" x14ac:dyDescent="0.25">
      <c r="A121" s="51"/>
      <c r="B121" s="62"/>
      <c r="C121" s="51"/>
      <c r="D121" s="51"/>
      <c r="E121" s="2"/>
      <c r="F121" s="2"/>
      <c r="G121" s="28"/>
      <c r="H121" s="28"/>
      <c r="I121" s="99"/>
      <c r="J121" s="116"/>
      <c r="K121" s="56"/>
    </row>
    <row r="122" spans="1:11" ht="18.75" x14ac:dyDescent="0.25">
      <c r="A122" s="51"/>
      <c r="B122" s="18" t="s">
        <v>85</v>
      </c>
      <c r="C122" s="18"/>
      <c r="D122" s="18"/>
      <c r="E122" s="65"/>
      <c r="F122" s="65"/>
      <c r="G122" s="65"/>
      <c r="H122" s="65"/>
      <c r="I122" s="56"/>
      <c r="J122" s="56"/>
      <c r="K122" s="56"/>
    </row>
    <row r="124" spans="1:11" ht="75" x14ac:dyDescent="0.25">
      <c r="A124" s="12"/>
      <c r="B124" s="14" t="s">
        <v>86</v>
      </c>
      <c r="C124" s="12"/>
      <c r="D124" s="44"/>
      <c r="E124" s="2"/>
      <c r="F124" s="2"/>
      <c r="G124" s="15"/>
      <c r="H124" s="15"/>
      <c r="I124" s="97" t="s">
        <v>22</v>
      </c>
      <c r="J124" s="117" t="s">
        <v>23</v>
      </c>
      <c r="K124" s="9"/>
    </row>
    <row r="125" spans="1:11" ht="15.75" x14ac:dyDescent="0.25">
      <c r="A125" s="45">
        <v>1</v>
      </c>
      <c r="B125" s="53" t="s">
        <v>87</v>
      </c>
      <c r="C125" s="12" t="s">
        <v>1</v>
      </c>
      <c r="D125" s="51">
        <v>1000</v>
      </c>
      <c r="E125" s="2">
        <f>F125/1.2</f>
        <v>0</v>
      </c>
      <c r="F125" s="19"/>
      <c r="G125" s="19">
        <f>D125*E125</f>
        <v>0</v>
      </c>
      <c r="H125" s="19">
        <f>D125*F125</f>
        <v>0</v>
      </c>
      <c r="I125" s="98"/>
      <c r="J125" s="118"/>
      <c r="K125" s="9"/>
    </row>
    <row r="126" spans="1:11" ht="31.5" x14ac:dyDescent="0.25">
      <c r="A126" s="45">
        <v>2</v>
      </c>
      <c r="B126" s="53" t="s">
        <v>88</v>
      </c>
      <c r="C126" s="12" t="s">
        <v>1</v>
      </c>
      <c r="D126" s="51">
        <v>200</v>
      </c>
      <c r="E126" s="2">
        <f>F126/1.2</f>
        <v>0</v>
      </c>
      <c r="F126" s="19"/>
      <c r="G126" s="19">
        <f>D126*E126</f>
        <v>0</v>
      </c>
      <c r="H126" s="19">
        <f>D126*F126</f>
        <v>0</v>
      </c>
      <c r="I126" s="98"/>
      <c r="J126" s="118"/>
      <c r="K126" s="9"/>
    </row>
    <row r="127" spans="1:11" ht="15.75" x14ac:dyDescent="0.25">
      <c r="A127" s="45">
        <v>3</v>
      </c>
      <c r="B127" s="66" t="s">
        <v>89</v>
      </c>
      <c r="C127" s="12" t="s">
        <v>90</v>
      </c>
      <c r="D127" s="51">
        <v>12</v>
      </c>
      <c r="E127" s="2">
        <f>F127/1.2</f>
        <v>0</v>
      </c>
      <c r="F127" s="19"/>
      <c r="G127" s="19">
        <f>D127*E127</f>
        <v>0</v>
      </c>
      <c r="H127" s="19">
        <f>D127*F127</f>
        <v>0</v>
      </c>
      <c r="I127" s="98"/>
      <c r="J127" s="118"/>
      <c r="K127" s="9"/>
    </row>
    <row r="128" spans="1:11" ht="15.75" x14ac:dyDescent="0.25">
      <c r="A128" s="45">
        <v>4</v>
      </c>
      <c r="B128" s="66" t="s">
        <v>91</v>
      </c>
      <c r="C128" s="12" t="s">
        <v>90</v>
      </c>
      <c r="D128" s="51">
        <v>22</v>
      </c>
      <c r="E128" s="2">
        <f t="shared" ref="E128:E129" si="37">F128/1.2</f>
        <v>0</v>
      </c>
      <c r="F128" s="19"/>
      <c r="G128" s="19">
        <f t="shared" ref="G128:G129" si="38">D128*E128</f>
        <v>0</v>
      </c>
      <c r="H128" s="19">
        <f t="shared" ref="H128:H129" si="39">D128*F128</f>
        <v>0</v>
      </c>
      <c r="I128" s="98"/>
      <c r="J128" s="118"/>
      <c r="K128" s="9"/>
    </row>
    <row r="129" spans="1:11" ht="15.75" x14ac:dyDescent="0.25">
      <c r="A129" s="45">
        <v>5</v>
      </c>
      <c r="B129" s="66" t="s">
        <v>92</v>
      </c>
      <c r="C129" s="12" t="s">
        <v>90</v>
      </c>
      <c r="D129" s="51">
        <v>15</v>
      </c>
      <c r="E129" s="2">
        <f t="shared" si="37"/>
        <v>0</v>
      </c>
      <c r="F129" s="19"/>
      <c r="G129" s="19">
        <f t="shared" si="38"/>
        <v>0</v>
      </c>
      <c r="H129" s="19">
        <f t="shared" si="39"/>
        <v>0</v>
      </c>
      <c r="I129" s="98"/>
      <c r="J129" s="118"/>
      <c r="K129" s="9"/>
    </row>
    <row r="130" spans="1:11" ht="15.75" x14ac:dyDescent="0.25">
      <c r="A130" s="45">
        <v>6</v>
      </c>
      <c r="B130" s="66" t="s">
        <v>93</v>
      </c>
      <c r="C130" s="12" t="s">
        <v>90</v>
      </c>
      <c r="D130" s="51">
        <v>475</v>
      </c>
      <c r="E130" s="2">
        <f>F130/1.2</f>
        <v>0</v>
      </c>
      <c r="F130" s="19"/>
      <c r="G130" s="19">
        <f>D130*E130</f>
        <v>0</v>
      </c>
      <c r="H130" s="19">
        <f>D130*F130</f>
        <v>0</v>
      </c>
      <c r="I130" s="98"/>
      <c r="J130" s="118"/>
      <c r="K130" s="9"/>
    </row>
    <row r="131" spans="1:11" ht="15.75" x14ac:dyDescent="0.25">
      <c r="A131" s="45">
        <v>7</v>
      </c>
      <c r="B131" s="66" t="s">
        <v>94</v>
      </c>
      <c r="C131" s="12" t="s">
        <v>90</v>
      </c>
      <c r="D131" s="51">
        <v>3000</v>
      </c>
      <c r="E131" s="2">
        <f t="shared" ref="E131" si="40">F131/1.2</f>
        <v>0</v>
      </c>
      <c r="F131" s="19"/>
      <c r="G131" s="19">
        <f>D131*E131</f>
        <v>0</v>
      </c>
      <c r="H131" s="19">
        <f>D131*F131</f>
        <v>0</v>
      </c>
      <c r="I131" s="99"/>
      <c r="J131" s="119"/>
      <c r="K131" s="9"/>
    </row>
    <row r="132" spans="1:11" ht="15.75" customHeight="1" x14ac:dyDescent="0.25">
      <c r="B132" s="70" t="s">
        <v>95</v>
      </c>
      <c r="C132" s="68"/>
      <c r="D132" s="68"/>
      <c r="E132" s="68"/>
      <c r="F132" s="69"/>
      <c r="G132" s="43">
        <f>SUM(G125:G131)</f>
        <v>0</v>
      </c>
      <c r="H132" s="43">
        <f>SUM(H125:H131)</f>
        <v>0</v>
      </c>
      <c r="I132" s="9"/>
      <c r="J132" s="9"/>
      <c r="K132" s="9"/>
    </row>
    <row r="134" spans="1:11" ht="56.25" x14ac:dyDescent="0.25">
      <c r="A134" s="12"/>
      <c r="B134" s="14" t="s">
        <v>96</v>
      </c>
      <c r="C134" s="12"/>
      <c r="D134" s="44"/>
      <c r="E134" s="71"/>
      <c r="F134" s="2"/>
      <c r="G134" s="15"/>
      <c r="H134" s="15"/>
      <c r="I134" s="97" t="s">
        <v>22</v>
      </c>
      <c r="J134" s="114" t="s">
        <v>23</v>
      </c>
      <c r="K134" s="9"/>
    </row>
    <row r="135" spans="1:11" ht="18.75" x14ac:dyDescent="0.25">
      <c r="A135" s="12">
        <v>1</v>
      </c>
      <c r="B135" s="11" t="s">
        <v>97</v>
      </c>
      <c r="C135" s="12" t="s">
        <v>98</v>
      </c>
      <c r="D135" s="12">
        <v>50</v>
      </c>
      <c r="E135" s="71">
        <f>F135/1.2</f>
        <v>0</v>
      </c>
      <c r="F135" s="2"/>
      <c r="G135" s="19">
        <f>D135*E135</f>
        <v>0</v>
      </c>
      <c r="H135" s="19">
        <f>D135*F135</f>
        <v>0</v>
      </c>
      <c r="I135" s="98"/>
      <c r="J135" s="115"/>
      <c r="K135" s="9"/>
    </row>
    <row r="136" spans="1:11" ht="15.75" x14ac:dyDescent="0.25">
      <c r="A136" s="12">
        <v>2</v>
      </c>
      <c r="B136" s="11" t="s">
        <v>99</v>
      </c>
      <c r="C136" s="12" t="s">
        <v>90</v>
      </c>
      <c r="D136" s="12">
        <v>25</v>
      </c>
      <c r="E136" s="71">
        <f t="shared" ref="E136:E147" si="41">F136/1.2</f>
        <v>0</v>
      </c>
      <c r="F136" s="2"/>
      <c r="G136" s="19">
        <f t="shared" ref="G136:G147" si="42">D136*E136</f>
        <v>0</v>
      </c>
      <c r="H136" s="19">
        <f t="shared" ref="H136:H147" si="43">D136*F136</f>
        <v>0</v>
      </c>
      <c r="I136" s="98"/>
      <c r="J136" s="115"/>
      <c r="K136" s="9"/>
    </row>
    <row r="137" spans="1:11" ht="15.75" x14ac:dyDescent="0.25">
      <c r="A137" s="12">
        <v>3</v>
      </c>
      <c r="B137" s="11" t="s">
        <v>100</v>
      </c>
      <c r="C137" s="12" t="s">
        <v>90</v>
      </c>
      <c r="D137" s="12">
        <v>75</v>
      </c>
      <c r="E137" s="71">
        <f t="shared" si="41"/>
        <v>0</v>
      </c>
      <c r="F137" s="2"/>
      <c r="G137" s="19">
        <f t="shared" si="42"/>
        <v>0</v>
      </c>
      <c r="H137" s="19">
        <f t="shared" si="43"/>
        <v>0</v>
      </c>
      <c r="I137" s="98"/>
      <c r="J137" s="115"/>
      <c r="K137" s="9"/>
    </row>
    <row r="138" spans="1:11" ht="15.75" x14ac:dyDescent="0.25">
      <c r="A138" s="12">
        <v>4</v>
      </c>
      <c r="B138" s="11" t="s">
        <v>101</v>
      </c>
      <c r="C138" s="12" t="s">
        <v>90</v>
      </c>
      <c r="D138" s="12">
        <v>75</v>
      </c>
      <c r="E138" s="71">
        <f t="shared" si="41"/>
        <v>0</v>
      </c>
      <c r="F138" s="2"/>
      <c r="G138" s="19">
        <f t="shared" si="42"/>
        <v>0</v>
      </c>
      <c r="H138" s="19">
        <f t="shared" si="43"/>
        <v>0</v>
      </c>
      <c r="I138" s="98"/>
      <c r="J138" s="115"/>
      <c r="K138" s="9"/>
    </row>
    <row r="139" spans="1:11" ht="15.75" x14ac:dyDescent="0.25">
      <c r="A139" s="12">
        <v>5</v>
      </c>
      <c r="B139" s="11" t="s">
        <v>102</v>
      </c>
      <c r="C139" s="12" t="s">
        <v>90</v>
      </c>
      <c r="D139" s="12">
        <v>75</v>
      </c>
      <c r="E139" s="71">
        <f t="shared" si="41"/>
        <v>0</v>
      </c>
      <c r="F139" s="2"/>
      <c r="G139" s="19">
        <f t="shared" si="42"/>
        <v>0</v>
      </c>
      <c r="H139" s="19">
        <f t="shared" si="43"/>
        <v>0</v>
      </c>
      <c r="I139" s="98"/>
      <c r="J139" s="115"/>
      <c r="K139" s="9"/>
    </row>
    <row r="140" spans="1:11" ht="47.25" x14ac:dyDescent="0.25">
      <c r="A140" s="12">
        <v>6</v>
      </c>
      <c r="B140" s="72" t="s">
        <v>103</v>
      </c>
      <c r="C140" s="12" t="s">
        <v>104</v>
      </c>
      <c r="D140" s="12">
        <v>10</v>
      </c>
      <c r="E140" s="71">
        <f t="shared" si="41"/>
        <v>0</v>
      </c>
      <c r="F140" s="2"/>
      <c r="G140" s="19">
        <f t="shared" si="42"/>
        <v>0</v>
      </c>
      <c r="H140" s="19">
        <f t="shared" si="43"/>
        <v>0</v>
      </c>
      <c r="I140" s="98"/>
      <c r="J140" s="115"/>
      <c r="K140" s="9"/>
    </row>
    <row r="141" spans="1:11" ht="63" x14ac:dyDescent="0.25">
      <c r="A141" s="12">
        <v>7</v>
      </c>
      <c r="B141" s="73" t="s">
        <v>105</v>
      </c>
      <c r="C141" s="12" t="s">
        <v>106</v>
      </c>
      <c r="D141" s="12">
        <v>1</v>
      </c>
      <c r="E141" s="71">
        <f t="shared" si="41"/>
        <v>0</v>
      </c>
      <c r="F141" s="2"/>
      <c r="G141" s="19">
        <f t="shared" si="42"/>
        <v>0</v>
      </c>
      <c r="H141" s="19">
        <f t="shared" si="43"/>
        <v>0</v>
      </c>
      <c r="I141" s="98"/>
      <c r="J141" s="115"/>
      <c r="K141" s="9"/>
    </row>
    <row r="142" spans="1:11" ht="63" x14ac:dyDescent="0.25">
      <c r="A142" s="12">
        <v>8</v>
      </c>
      <c r="B142" s="74" t="s">
        <v>107</v>
      </c>
      <c r="C142" s="12" t="s">
        <v>108</v>
      </c>
      <c r="D142" s="12">
        <v>2</v>
      </c>
      <c r="E142" s="71">
        <f t="shared" si="41"/>
        <v>0</v>
      </c>
      <c r="F142" s="2"/>
      <c r="G142" s="19">
        <f t="shared" si="42"/>
        <v>0</v>
      </c>
      <c r="H142" s="19">
        <f t="shared" si="43"/>
        <v>0</v>
      </c>
      <c r="I142" s="98"/>
      <c r="J142" s="115"/>
      <c r="K142" s="9"/>
    </row>
    <row r="143" spans="1:11" ht="31.5" x14ac:dyDescent="0.25">
      <c r="A143" s="12">
        <v>9</v>
      </c>
      <c r="B143" s="11" t="s">
        <v>109</v>
      </c>
      <c r="C143" s="12" t="s">
        <v>110</v>
      </c>
      <c r="D143" s="12">
        <v>5</v>
      </c>
      <c r="E143" s="71">
        <f t="shared" si="41"/>
        <v>0</v>
      </c>
      <c r="F143" s="2"/>
      <c r="G143" s="19">
        <f t="shared" si="42"/>
        <v>0</v>
      </c>
      <c r="H143" s="19">
        <f t="shared" si="43"/>
        <v>0</v>
      </c>
      <c r="I143" s="98"/>
      <c r="J143" s="115"/>
      <c r="K143" s="9"/>
    </row>
    <row r="144" spans="1:11" ht="15.75" x14ac:dyDescent="0.25">
      <c r="A144" s="12">
        <v>10</v>
      </c>
      <c r="B144" s="11" t="s">
        <v>111</v>
      </c>
      <c r="C144" s="12" t="s">
        <v>110</v>
      </c>
      <c r="D144" s="12">
        <v>36</v>
      </c>
      <c r="E144" s="71">
        <f t="shared" si="41"/>
        <v>0</v>
      </c>
      <c r="F144" s="2"/>
      <c r="G144" s="19">
        <f t="shared" si="42"/>
        <v>0</v>
      </c>
      <c r="H144" s="19">
        <f t="shared" si="43"/>
        <v>0</v>
      </c>
      <c r="I144" s="98"/>
      <c r="J144" s="115"/>
      <c r="K144" s="9"/>
    </row>
    <row r="145" spans="1:11" ht="63" x14ac:dyDescent="0.25">
      <c r="A145" s="12">
        <v>11</v>
      </c>
      <c r="B145" s="11" t="s">
        <v>112</v>
      </c>
      <c r="C145" s="12" t="s">
        <v>113</v>
      </c>
      <c r="D145" s="12">
        <v>2</v>
      </c>
      <c r="E145" s="71">
        <f t="shared" si="41"/>
        <v>0</v>
      </c>
      <c r="F145" s="2"/>
      <c r="G145" s="19">
        <f t="shared" si="42"/>
        <v>0</v>
      </c>
      <c r="H145" s="19">
        <f t="shared" si="43"/>
        <v>0</v>
      </c>
      <c r="I145" s="98"/>
      <c r="J145" s="115"/>
      <c r="K145" s="9"/>
    </row>
    <row r="146" spans="1:11" ht="15.75" x14ac:dyDescent="0.25">
      <c r="A146" s="12">
        <v>12</v>
      </c>
      <c r="B146" s="11" t="s">
        <v>114</v>
      </c>
      <c r="C146" s="12" t="s">
        <v>110</v>
      </c>
      <c r="D146" s="12">
        <v>200</v>
      </c>
      <c r="E146" s="71">
        <f t="shared" si="41"/>
        <v>0</v>
      </c>
      <c r="F146" s="2"/>
      <c r="G146" s="19">
        <f t="shared" si="42"/>
        <v>0</v>
      </c>
      <c r="H146" s="19">
        <f t="shared" si="43"/>
        <v>0</v>
      </c>
      <c r="I146" s="98"/>
      <c r="J146" s="115"/>
      <c r="K146" s="9"/>
    </row>
    <row r="147" spans="1:11" ht="31.5" x14ac:dyDescent="0.25">
      <c r="A147" s="12">
        <v>13</v>
      </c>
      <c r="B147" s="11" t="s">
        <v>115</v>
      </c>
      <c r="C147" s="12" t="s">
        <v>110</v>
      </c>
      <c r="D147" s="12">
        <v>375</v>
      </c>
      <c r="E147" s="71">
        <f t="shared" si="41"/>
        <v>0</v>
      </c>
      <c r="F147" s="2"/>
      <c r="G147" s="19">
        <f t="shared" si="42"/>
        <v>0</v>
      </c>
      <c r="H147" s="19">
        <f t="shared" si="43"/>
        <v>0</v>
      </c>
      <c r="I147" s="99"/>
      <c r="J147" s="116"/>
      <c r="K147" s="9"/>
    </row>
    <row r="148" spans="1:11" ht="15.75" customHeight="1" x14ac:dyDescent="0.25">
      <c r="B148" s="67" t="s">
        <v>116</v>
      </c>
      <c r="C148" s="68"/>
      <c r="D148" s="68"/>
      <c r="E148" s="68"/>
      <c r="F148" s="69"/>
      <c r="G148" s="43">
        <f>SUM(G135:G147)</f>
        <v>0</v>
      </c>
      <c r="H148" s="43">
        <f>SUM(H135:H147)</f>
        <v>0</v>
      </c>
      <c r="I148" s="9"/>
      <c r="J148" s="9"/>
      <c r="K148" s="9"/>
    </row>
    <row r="150" spans="1:11" ht="136.5" customHeight="1" x14ac:dyDescent="0.25">
      <c r="A150" s="12"/>
      <c r="B150" s="14" t="s">
        <v>117</v>
      </c>
      <c r="C150" s="12"/>
      <c r="D150" s="44"/>
      <c r="E150" s="71"/>
      <c r="G150" s="15"/>
      <c r="H150" s="15"/>
      <c r="I150" s="97" t="s">
        <v>22</v>
      </c>
      <c r="J150" s="114" t="s">
        <v>23</v>
      </c>
      <c r="K150" s="9"/>
    </row>
    <row r="151" spans="1:11" ht="15.75" x14ac:dyDescent="0.25">
      <c r="A151" s="12">
        <v>1</v>
      </c>
      <c r="B151" s="11" t="s">
        <v>118</v>
      </c>
      <c r="C151" s="12" t="s">
        <v>110</v>
      </c>
      <c r="D151" s="12">
        <v>56</v>
      </c>
      <c r="E151" s="71">
        <f>F151/1.2</f>
        <v>0</v>
      </c>
      <c r="F151" s="2"/>
      <c r="G151" s="15">
        <f>D151*E151</f>
        <v>0</v>
      </c>
      <c r="H151" s="15">
        <f>D151*F151</f>
        <v>0</v>
      </c>
      <c r="I151" s="98"/>
      <c r="J151" s="115"/>
      <c r="K151" s="9"/>
    </row>
    <row r="152" spans="1:11" ht="15.75" customHeight="1" x14ac:dyDescent="0.25">
      <c r="A152" s="67"/>
      <c r="B152" s="67" t="s">
        <v>119</v>
      </c>
      <c r="C152" s="68"/>
      <c r="D152" s="68"/>
      <c r="E152" s="68"/>
      <c r="F152" s="69"/>
      <c r="G152" s="43"/>
      <c r="H152" s="43"/>
      <c r="I152" s="75"/>
      <c r="J152" s="76"/>
      <c r="K152" s="9"/>
    </row>
    <row r="154" spans="1:11" ht="37.5" x14ac:dyDescent="0.25">
      <c r="A154" s="77"/>
      <c r="B154" s="78" t="s">
        <v>120</v>
      </c>
      <c r="C154" s="77"/>
      <c r="D154" s="79"/>
      <c r="E154" s="80"/>
      <c r="F154" s="81"/>
      <c r="G154" s="82"/>
      <c r="H154" s="82"/>
      <c r="I154" s="97" t="s">
        <v>22</v>
      </c>
      <c r="J154" s="114" t="s">
        <v>23</v>
      </c>
      <c r="K154" s="42"/>
    </row>
    <row r="155" spans="1:11" ht="37.5" x14ac:dyDescent="0.25">
      <c r="A155" s="12">
        <v>1</v>
      </c>
      <c r="B155" s="83" t="s">
        <v>121</v>
      </c>
      <c r="C155" s="12" t="s">
        <v>90</v>
      </c>
      <c r="D155" s="84">
        <v>50</v>
      </c>
      <c r="E155" s="2">
        <f>F155/1.2</f>
        <v>0</v>
      </c>
      <c r="F155" s="85"/>
      <c r="G155" s="19">
        <f>D155*E155</f>
        <v>0</v>
      </c>
      <c r="H155" s="19">
        <f>D155*F155</f>
        <v>0</v>
      </c>
      <c r="I155" s="98"/>
      <c r="J155" s="115"/>
      <c r="K155" s="42"/>
    </row>
    <row r="156" spans="1:11" ht="37.5" x14ac:dyDescent="0.25">
      <c r="A156" s="12">
        <v>2</v>
      </c>
      <c r="B156" s="83" t="s">
        <v>122</v>
      </c>
      <c r="C156" s="12" t="s">
        <v>90</v>
      </c>
      <c r="D156" s="84">
        <v>50</v>
      </c>
      <c r="E156" s="2">
        <f t="shared" ref="E156:E158" si="44">F156/1.2</f>
        <v>0</v>
      </c>
      <c r="F156" s="85"/>
      <c r="G156" s="19">
        <f t="shared" ref="G156:G158" si="45">D156*E156</f>
        <v>0</v>
      </c>
      <c r="H156" s="19">
        <f t="shared" ref="H156:H158" si="46">D156*F156</f>
        <v>0</v>
      </c>
      <c r="I156" s="98"/>
      <c r="J156" s="115"/>
      <c r="K156" s="42"/>
    </row>
    <row r="157" spans="1:11" ht="18.75" x14ac:dyDescent="0.25">
      <c r="A157" s="12">
        <v>3</v>
      </c>
      <c r="B157" s="86" t="s">
        <v>123</v>
      </c>
      <c r="C157" s="12" t="s">
        <v>90</v>
      </c>
      <c r="D157" s="84">
        <v>50</v>
      </c>
      <c r="E157" s="2">
        <f t="shared" si="44"/>
        <v>0</v>
      </c>
      <c r="F157" s="85"/>
      <c r="G157" s="19">
        <f t="shared" si="45"/>
        <v>0</v>
      </c>
      <c r="H157" s="19">
        <f t="shared" si="46"/>
        <v>0</v>
      </c>
      <c r="I157" s="98"/>
      <c r="J157" s="115"/>
      <c r="K157" s="42"/>
    </row>
    <row r="158" spans="1:11" ht="18.75" x14ac:dyDescent="0.25">
      <c r="A158" s="12">
        <v>4</v>
      </c>
      <c r="B158" s="86" t="s">
        <v>124</v>
      </c>
      <c r="C158" s="12" t="s">
        <v>90</v>
      </c>
      <c r="D158" s="84">
        <v>45</v>
      </c>
      <c r="E158" s="2">
        <f t="shared" si="44"/>
        <v>0</v>
      </c>
      <c r="F158" s="85"/>
      <c r="G158" s="19">
        <f t="shared" si="45"/>
        <v>0</v>
      </c>
      <c r="H158" s="19">
        <f t="shared" si="46"/>
        <v>0</v>
      </c>
      <c r="I158" s="99"/>
      <c r="J158" s="116"/>
      <c r="K158" s="42"/>
    </row>
    <row r="159" spans="1:11" ht="15.75" x14ac:dyDescent="0.25">
      <c r="B159" s="88" t="s">
        <v>125</v>
      </c>
      <c r="C159" s="88"/>
      <c r="D159" s="88"/>
      <c r="E159" s="88"/>
      <c r="F159" s="88"/>
      <c r="G159" s="87">
        <f>SUM(G155:G158)</f>
        <v>0</v>
      </c>
      <c r="H159" s="87">
        <f>SUM(H155:H158)</f>
        <v>0</v>
      </c>
      <c r="I159" s="9"/>
      <c r="J159" s="9"/>
      <c r="K159" s="9"/>
    </row>
    <row r="161" spans="1:11" ht="37.5" x14ac:dyDescent="0.25">
      <c r="A161" s="77"/>
      <c r="B161" s="78" t="s">
        <v>126</v>
      </c>
      <c r="C161" s="77"/>
      <c r="D161" s="77"/>
      <c r="E161" s="80"/>
      <c r="F161" s="81"/>
      <c r="G161" s="82"/>
      <c r="H161" s="82"/>
      <c r="I161" s="97" t="s">
        <v>22</v>
      </c>
      <c r="J161" s="114" t="s">
        <v>23</v>
      </c>
      <c r="K161" s="42"/>
    </row>
    <row r="162" spans="1:11" ht="18.75" x14ac:dyDescent="0.3">
      <c r="A162" s="12">
        <v>1</v>
      </c>
      <c r="B162" s="83" t="s">
        <v>127</v>
      </c>
      <c r="C162" s="84" t="s">
        <v>1</v>
      </c>
      <c r="D162" s="89">
        <v>101</v>
      </c>
      <c r="E162" s="90">
        <f>F162/1.2</f>
        <v>0</v>
      </c>
      <c r="F162" s="90"/>
      <c r="G162" s="91">
        <f>H162/1.2</f>
        <v>0</v>
      </c>
      <c r="H162" s="91">
        <f>D162*F162</f>
        <v>0</v>
      </c>
      <c r="I162" s="98"/>
      <c r="J162" s="115"/>
      <c r="K162" s="92"/>
    </row>
    <row r="163" spans="1:11" ht="18.75" x14ac:dyDescent="0.3">
      <c r="A163" s="12">
        <v>2</v>
      </c>
      <c r="B163" s="83" t="s">
        <v>128</v>
      </c>
      <c r="C163" s="84" t="s">
        <v>1</v>
      </c>
      <c r="D163" s="89">
        <v>19.5</v>
      </c>
      <c r="E163" s="90">
        <f t="shared" ref="E163:E173" si="47">F163/1.2</f>
        <v>0</v>
      </c>
      <c r="F163" s="90"/>
      <c r="G163" s="91">
        <f t="shared" ref="G163:G173" si="48">H163/1.2</f>
        <v>0</v>
      </c>
      <c r="H163" s="91">
        <f t="shared" ref="H163:H173" si="49">D163*F163</f>
        <v>0</v>
      </c>
      <c r="I163" s="98"/>
      <c r="J163" s="115"/>
      <c r="K163" s="92"/>
    </row>
    <row r="164" spans="1:11" ht="18.75" x14ac:dyDescent="0.3">
      <c r="A164" s="12">
        <v>3</v>
      </c>
      <c r="B164" s="93" t="s">
        <v>129</v>
      </c>
      <c r="C164" s="84" t="s">
        <v>1</v>
      </c>
      <c r="D164" s="89">
        <v>0.51</v>
      </c>
      <c r="E164" s="90">
        <f t="shared" si="47"/>
        <v>0</v>
      </c>
      <c r="F164" s="90"/>
      <c r="G164" s="91">
        <f t="shared" si="48"/>
        <v>0</v>
      </c>
      <c r="H164" s="91">
        <f t="shared" si="49"/>
        <v>0</v>
      </c>
      <c r="I164" s="98"/>
      <c r="J164" s="115"/>
      <c r="K164" s="92"/>
    </row>
    <row r="165" spans="1:11" ht="18.75" x14ac:dyDescent="0.3">
      <c r="A165" s="12">
        <v>4</v>
      </c>
      <c r="B165" s="93" t="s">
        <v>130</v>
      </c>
      <c r="C165" s="84" t="s">
        <v>1</v>
      </c>
      <c r="D165" s="89">
        <v>1.46</v>
      </c>
      <c r="E165" s="90">
        <f t="shared" si="47"/>
        <v>0</v>
      </c>
      <c r="F165" s="90"/>
      <c r="G165" s="91">
        <f t="shared" si="48"/>
        <v>0</v>
      </c>
      <c r="H165" s="91">
        <f t="shared" si="49"/>
        <v>0</v>
      </c>
      <c r="I165" s="98"/>
      <c r="J165" s="115"/>
      <c r="K165" s="92"/>
    </row>
    <row r="166" spans="1:11" ht="18.75" x14ac:dyDescent="0.3">
      <c r="A166" s="12">
        <v>5</v>
      </c>
      <c r="B166" s="94" t="s">
        <v>131</v>
      </c>
      <c r="C166" s="84" t="s">
        <v>1</v>
      </c>
      <c r="D166" s="95">
        <v>2.67</v>
      </c>
      <c r="E166" s="91">
        <f t="shared" si="47"/>
        <v>0</v>
      </c>
      <c r="F166" s="90"/>
      <c r="G166" s="91">
        <f t="shared" si="48"/>
        <v>0</v>
      </c>
      <c r="H166" s="91">
        <f t="shared" si="49"/>
        <v>0</v>
      </c>
      <c r="I166" s="98"/>
      <c r="J166" s="115"/>
      <c r="K166" s="96"/>
    </row>
    <row r="167" spans="1:11" ht="18.75" x14ac:dyDescent="0.3">
      <c r="A167" s="12">
        <v>6</v>
      </c>
      <c r="B167" s="92" t="s">
        <v>132</v>
      </c>
      <c r="C167" s="84" t="s">
        <v>1</v>
      </c>
      <c r="D167" s="95">
        <v>1.44</v>
      </c>
      <c r="E167" s="91">
        <f t="shared" si="47"/>
        <v>0</v>
      </c>
      <c r="F167" s="90"/>
      <c r="G167" s="91">
        <f t="shared" si="48"/>
        <v>0</v>
      </c>
      <c r="H167" s="91">
        <f t="shared" si="49"/>
        <v>0</v>
      </c>
      <c r="I167" s="98"/>
      <c r="J167" s="115"/>
      <c r="K167" s="96"/>
    </row>
    <row r="168" spans="1:11" ht="18.75" x14ac:dyDescent="0.3">
      <c r="A168" s="12">
        <v>7</v>
      </c>
      <c r="B168" s="92" t="s">
        <v>133</v>
      </c>
      <c r="C168" s="84" t="s">
        <v>1</v>
      </c>
      <c r="D168" s="95">
        <v>0.78</v>
      </c>
      <c r="E168" s="91">
        <f t="shared" si="47"/>
        <v>0</v>
      </c>
      <c r="F168" s="90"/>
      <c r="G168" s="91">
        <f t="shared" si="48"/>
        <v>0</v>
      </c>
      <c r="H168" s="91">
        <f t="shared" si="49"/>
        <v>0</v>
      </c>
      <c r="I168" s="98"/>
      <c r="J168" s="115"/>
      <c r="K168" s="96"/>
    </row>
    <row r="169" spans="1:11" ht="18.75" x14ac:dyDescent="0.3">
      <c r="A169" s="12">
        <v>8</v>
      </c>
      <c r="B169" s="92" t="s">
        <v>134</v>
      </c>
      <c r="C169" s="84" t="s">
        <v>1</v>
      </c>
      <c r="D169" s="95">
        <v>0.79</v>
      </c>
      <c r="E169" s="91">
        <f t="shared" si="47"/>
        <v>0</v>
      </c>
      <c r="F169" s="90"/>
      <c r="G169" s="91">
        <f t="shared" si="48"/>
        <v>0</v>
      </c>
      <c r="H169" s="91">
        <f t="shared" si="49"/>
        <v>0</v>
      </c>
      <c r="I169" s="98"/>
      <c r="J169" s="115"/>
      <c r="K169" s="96"/>
    </row>
    <row r="170" spans="1:11" ht="18.75" x14ac:dyDescent="0.3">
      <c r="A170" s="12">
        <v>9</v>
      </c>
      <c r="B170" s="92" t="s">
        <v>135</v>
      </c>
      <c r="C170" s="84" t="s">
        <v>1</v>
      </c>
      <c r="D170" s="95">
        <v>0.76</v>
      </c>
      <c r="E170" s="91">
        <f t="shared" si="47"/>
        <v>0</v>
      </c>
      <c r="F170" s="90"/>
      <c r="G170" s="91">
        <f t="shared" si="48"/>
        <v>0</v>
      </c>
      <c r="H170" s="91">
        <f t="shared" si="49"/>
        <v>0</v>
      </c>
      <c r="I170" s="98"/>
      <c r="J170" s="115"/>
      <c r="K170" s="96"/>
    </row>
    <row r="171" spans="1:11" ht="18.75" x14ac:dyDescent="0.3">
      <c r="A171" s="12">
        <v>10</v>
      </c>
      <c r="B171" s="92" t="s">
        <v>136</v>
      </c>
      <c r="C171" s="84" t="s">
        <v>1</v>
      </c>
      <c r="D171" s="95">
        <v>0.75</v>
      </c>
      <c r="E171" s="91">
        <f t="shared" si="47"/>
        <v>0</v>
      </c>
      <c r="F171" s="90"/>
      <c r="G171" s="91">
        <f t="shared" si="48"/>
        <v>0</v>
      </c>
      <c r="H171" s="91">
        <f t="shared" si="49"/>
        <v>0</v>
      </c>
      <c r="I171" s="98"/>
      <c r="J171" s="115"/>
      <c r="K171" s="96"/>
    </row>
    <row r="172" spans="1:11" ht="18.75" x14ac:dyDescent="0.3">
      <c r="A172" s="12">
        <v>11</v>
      </c>
      <c r="B172" s="92" t="s">
        <v>137</v>
      </c>
      <c r="C172" s="84" t="s">
        <v>1</v>
      </c>
      <c r="D172" s="95">
        <v>0.8</v>
      </c>
      <c r="E172" s="91">
        <f t="shared" si="47"/>
        <v>0</v>
      </c>
      <c r="F172" s="90"/>
      <c r="G172" s="91">
        <f t="shared" si="48"/>
        <v>0</v>
      </c>
      <c r="H172" s="91">
        <f t="shared" si="49"/>
        <v>0</v>
      </c>
      <c r="I172" s="98"/>
      <c r="J172" s="115"/>
      <c r="K172" s="96"/>
    </row>
    <row r="173" spans="1:11" ht="18.75" x14ac:dyDescent="0.3">
      <c r="A173" s="12">
        <v>12</v>
      </c>
      <c r="B173" s="92" t="s">
        <v>138</v>
      </c>
      <c r="C173" s="84" t="s">
        <v>1</v>
      </c>
      <c r="D173" s="95">
        <v>0.78</v>
      </c>
      <c r="E173" s="91">
        <f t="shared" si="47"/>
        <v>0</v>
      </c>
      <c r="F173" s="90"/>
      <c r="G173" s="91">
        <f t="shared" si="48"/>
        <v>0</v>
      </c>
      <c r="H173" s="91">
        <f t="shared" si="49"/>
        <v>0</v>
      </c>
      <c r="I173" s="99"/>
      <c r="J173" s="116"/>
      <c r="K173" s="96"/>
    </row>
    <row r="174" spans="1:11" ht="18.75" x14ac:dyDescent="0.3">
      <c r="A174" s="12"/>
      <c r="B174" s="120" t="s">
        <v>139</v>
      </c>
      <c r="C174" s="121"/>
      <c r="D174" s="121"/>
      <c r="E174" s="121"/>
      <c r="F174" s="121"/>
      <c r="G174" s="65">
        <f>SUM(G162:G173)</f>
        <v>0</v>
      </c>
      <c r="H174" s="65">
        <f>SUM(H162:H173)</f>
        <v>0</v>
      </c>
      <c r="I174" s="96"/>
      <c r="J174" s="96"/>
      <c r="K174" s="96"/>
    </row>
    <row r="177" spans="1:11" ht="15.75" x14ac:dyDescent="0.25">
      <c r="A177" s="122" t="s">
        <v>24</v>
      </c>
      <c r="B177" s="122"/>
      <c r="C177" s="122"/>
      <c r="D177" s="122"/>
      <c r="E177" s="122"/>
      <c r="F177" s="122"/>
      <c r="G177" s="122"/>
      <c r="H177" s="122"/>
      <c r="I177" s="122"/>
      <c r="J177" s="122"/>
      <c r="K177" s="122"/>
    </row>
    <row r="178" spans="1:11" ht="15.75" x14ac:dyDescent="0.25">
      <c r="A178" s="122" t="s">
        <v>25</v>
      </c>
      <c r="B178" s="122"/>
      <c r="C178" s="122"/>
      <c r="D178" s="122"/>
      <c r="E178" s="122"/>
      <c r="F178" s="122"/>
      <c r="G178" s="122"/>
      <c r="H178" s="122"/>
      <c r="I178" s="122"/>
      <c r="J178" s="122"/>
      <c r="K178" s="20"/>
    </row>
  </sheetData>
  <mergeCells count="25">
    <mergeCell ref="B174:F174"/>
    <mergeCell ref="A177:K177"/>
    <mergeCell ref="A178:J178"/>
    <mergeCell ref="I154:I158"/>
    <mergeCell ref="J154:J158"/>
    <mergeCell ref="I161:I173"/>
    <mergeCell ref="J161:J173"/>
    <mergeCell ref="I134:I147"/>
    <mergeCell ref="J134:J147"/>
    <mergeCell ref="I150:I151"/>
    <mergeCell ref="J150:J151"/>
    <mergeCell ref="I64:I121"/>
    <mergeCell ref="J64:J121"/>
    <mergeCell ref="I124:I131"/>
    <mergeCell ref="J124:J131"/>
    <mergeCell ref="I1:K1"/>
    <mergeCell ref="I2:K2"/>
    <mergeCell ref="I3:K3"/>
    <mergeCell ref="A6:K6"/>
    <mergeCell ref="A8:K8"/>
    <mergeCell ref="I13:I15"/>
    <mergeCell ref="J13:J15"/>
    <mergeCell ref="A9:K9"/>
    <mergeCell ref="I18:I61"/>
    <mergeCell ref="J18:J61"/>
  </mergeCells>
  <hyperlinks>
    <hyperlink ref="J13" r:id="rId1" display="https://achizitii.md/ro/cabinet/ei/20032701/fs/20036337/edit"/>
    <hyperlink ref="J18" r:id="rId2" display="https://achizitii.md/ro/cabinet/ei/20032701/fs/20036337/edit"/>
    <hyperlink ref="J64" r:id="rId3" display="https://achizitii.md/ro/cabinet/ei/20032701/fs/20036337/edit"/>
    <hyperlink ref="J124" r:id="rId4" display="https://achizitii.md/ro/cabinet/ei/20032701/fs/20036337/edit"/>
    <hyperlink ref="J134" r:id="rId5" display="https://achizitii.md/ro/cabinet/ei/20032701/fs/20036337/edit"/>
    <hyperlink ref="J150" r:id="rId6" display="https://achizitii.md/ro/cabinet/ei/20032701/fs/20036337/edit"/>
    <hyperlink ref="J154" r:id="rId7" display="https://achizitii.md/ro/cabinet/ei/20032701/fs/20036337/edit"/>
    <hyperlink ref="B174" r:id="rId8" display="\\\\\\\\\total"/>
    <hyperlink ref="J161" r:id="rId9" display="https://achizitii.md/ro/cabinet/ei/20032701/fs/20036337/edit"/>
  </hyperlinks>
  <pageMargins left="0.7" right="0.7" top="0.75" bottom="0.75" header="0.3" footer="0.3"/>
  <pageSetup paperSize="9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9" sqref="A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2024-09-27T10:02:06Z</dcterms:modified>
</cp:coreProperties>
</file>