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PROGRAME SPECIALE\angiografie repetat 3\"/>
    </mc:Choice>
  </mc:AlternateContent>
  <xr:revisionPtr revIDLastSave="0" documentId="13_ncr:1_{2BB85687-8BA4-4998-8D6C-A5531C521C5A}"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3" sheetId="9" r:id="rId3"/>
    <sheet name="Sheet2" sheetId="7" r:id="rId4"/>
  </sheets>
  <definedNames>
    <definedName name="_xlnm._FilterDatabase" localSheetId="1" hidden="1">'Specificaţii de preț        '!$A$6:$T$36</definedName>
    <definedName name="_xlnm._FilterDatabase" localSheetId="0" hidden="1">'Specificaţii tehnice         '!$A$6:$J$36</definedName>
    <definedName name="_Hlk125125747" localSheetId="1">'Specificaţii de preț        '!#REF!</definedName>
  </definedNames>
  <calcPr calcId="181029"/>
</workbook>
</file>

<file path=xl/calcChain.xml><?xml version="1.0" encoding="utf-8"?>
<calcChain xmlns="http://schemas.openxmlformats.org/spreadsheetml/2006/main">
  <c r="M48" i="5" l="1"/>
  <c r="E43" i="5"/>
  <c r="E42" i="5"/>
  <c r="E41" i="5"/>
  <c r="E40" i="5"/>
  <c r="E39" i="5"/>
  <c r="E38" i="5"/>
  <c r="E37" i="5"/>
  <c r="D43" i="4"/>
  <c r="D42" i="4"/>
  <c r="D41" i="4"/>
  <c r="D40" i="4"/>
  <c r="D39" i="4"/>
  <c r="D38" i="4"/>
  <c r="D37" i="4"/>
  <c r="K12" i="7" l="1"/>
  <c r="J12" i="7"/>
</calcChain>
</file>

<file path=xl/sharedStrings.xml><?xml version="1.0" encoding="utf-8"?>
<sst xmlns="http://schemas.openxmlformats.org/spreadsheetml/2006/main" count="413" uniqueCount="141">
  <si>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</si>
  <si>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</si>
  <si>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</si>
  <si>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</si>
  <si>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</si>
  <si>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</si>
  <si>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</si>
  <si>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</si>
  <si>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</si>
  <si>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</si>
  <si>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</si>
  <si>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</si>
  <si>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</si>
  <si>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</si>
  <si>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</si>
  <si>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</si>
  <si>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</si>
  <si>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</si>
  <si>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</si>
  <si>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</si>
  <si>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</si>
  <si>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</si>
  <si>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</si>
  <si>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</si>
  <si>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</si>
  <si>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</si>
  <si>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</si>
  <si>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</si>
  <si>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</si>
  <si>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</si>
  <si>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</si>
  <si>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</si>
  <si>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 xml:space="preserve">DDP - Franco destinație vămuit, Incoterms 2020, în termen de până la 30 de zile de la comanda scrisă a beneficiarului pe parcursul anului 2024
</t>
  </si>
  <si>
    <t>Canula pentru cardioplegia retrograda cu umflare manuala penru adulti</t>
  </si>
  <si>
    <t>Canula venoasa Bi-Cavala RAP pentru canularea venelor cave cu flux flexibil pentru interventii cardiace minimal invazive (MICS)</t>
  </si>
  <si>
    <t>Canule pentru arteriotomie Marimea 3mm</t>
  </si>
  <si>
    <t>Canule pentru perfuzia coronariană directă  pentru adulti</t>
  </si>
  <si>
    <t>Colectoare de vacuum pentru aspiratorul "FazziniF-30 (consumabil)</t>
  </si>
  <si>
    <t>Conector de aspiratie sub unghi cu virful conic</t>
  </si>
  <si>
    <t>Consumabile pentru masurarea parametrilor  saturatiei venoase temperaturii si hematocritei</t>
  </si>
  <si>
    <t>Consumabile pentru masurarea permanenta presiunii de masina si cardioplegiei</t>
  </si>
  <si>
    <t>Fogarty clamp atraumatic  CSOFT6</t>
  </si>
  <si>
    <t>Linie de extensie pentru sisteme de perfuzie quadro</t>
  </si>
  <si>
    <t>Masca apnee nazala marimea L</t>
  </si>
  <si>
    <t>Masca apnee nazala marimea M</t>
  </si>
  <si>
    <t xml:space="preserve">Sac pentru perfuzat </t>
  </si>
  <si>
    <t>Sensor pentru masurarea saturatiei de oxigen la deget. Pentru adulţi
&gt;30 kg</t>
  </si>
  <si>
    <t xml:space="preserve">Set de salvare sîngelui autolog </t>
  </si>
  <si>
    <t>Set de tuburi  pentru conectare de vacum in interventii minimal invazive</t>
  </si>
  <si>
    <t>Set pentru dilatatoare vasculare</t>
  </si>
  <si>
    <t>Tub pentru drenaj pleural apirogen, din silicon, steril 30 ch</t>
  </si>
  <si>
    <t>Tub pentru drenaj pleural apirogen, din silicon, steril 34 ch</t>
  </si>
  <si>
    <t>Vent cardiac fără conductor pentru copii</t>
  </si>
  <si>
    <t>bucată</t>
  </si>
  <si>
    <t>Cabluri pentru masurarea temperaturii rectale şi esofagiene</t>
  </si>
  <si>
    <t xml:space="preserve">Senzor pentru nivel </t>
  </si>
  <si>
    <t>Cantitatea Necesară IC</t>
  </si>
  <si>
    <t>Cantitatea Necesară SCR</t>
  </si>
  <si>
    <t>SC Militar Central</t>
  </si>
  <si>
    <t>nr lot</t>
  </si>
  <si>
    <t>Ac puncție</t>
  </si>
  <si>
    <t xml:space="preserve">Balon farmacologic Sirolimus </t>
  </si>
  <si>
    <t>Balon OTW 0.018" pentru angioplastie periferică</t>
  </si>
  <si>
    <t xml:space="preserve">Balon pentru arterele carotide </t>
  </si>
  <si>
    <t>Balon pentru pre și postdilatare periferică</t>
  </si>
  <si>
    <t>Cateter cu balon</t>
  </si>
  <si>
    <t>Cateter ghid lung pentru access neurovascular</t>
  </si>
  <si>
    <t>Cateter pentru rotablatie</t>
  </si>
  <si>
    <t xml:space="preserve">Cateter pentru
rotablatie сu aspirație activă
</t>
  </si>
  <si>
    <t>Cateter periferic  cu balon utilizat în CTO</t>
  </si>
  <si>
    <t xml:space="preserve">Cateter periferic  cu balon utilizat în CTO </t>
  </si>
  <si>
    <t>Cateter-ghid intracranian neurovascular</t>
  </si>
  <si>
    <t xml:space="preserve">Cateter-ghid neurovascular cu suport distal </t>
  </si>
  <si>
    <t>Conectori monitorizare presiune</t>
  </si>
  <si>
    <t>Dispozitiv embolizare flow-disruptor</t>
  </si>
  <si>
    <t>Ghid angiografic lung</t>
  </si>
  <si>
    <t>Ghid metaliz amplatz extra stiff</t>
  </si>
  <si>
    <t>Ghid neurovascular 0.010’’</t>
  </si>
  <si>
    <t>Ghid neurovascular acoperit cu polimer</t>
  </si>
  <si>
    <t xml:space="preserve">Manifold cu 3 robineti </t>
  </si>
  <si>
    <t xml:space="preserve">Microghid 0.014” utilizat in cazuri dificile </t>
  </si>
  <si>
    <t>Microghid hidrofilic cerebral 0.014”/0.010”</t>
  </si>
  <si>
    <t xml:space="preserve">Mini-kit puncție radiala </t>
  </si>
  <si>
    <t>Seringi cu miner de sabie</t>
  </si>
  <si>
    <t>Set linie ECG</t>
  </si>
  <si>
    <t>Set presiune invaziva</t>
  </si>
  <si>
    <t>Stent cerebral auto-expandabil cu celule deschise</t>
  </si>
  <si>
    <t>Stent-graft periferic autoexpandabil</t>
  </si>
  <si>
    <t>Teaca lunga 088</t>
  </si>
  <si>
    <t>Transductor de presiune invaziva</t>
  </si>
  <si>
    <t xml:space="preserve">Cerințe obligatorii fixe: (Oferta va fi respinsă dacă va conține bunuri cu coduri suplimentare diferite decât cerințelor obligatorii fixe):
Ac cu un perete subțire, calibru  de 21G lungime de 4-7 cm. Ghid recomandat 0.035” – 0.038”
</t>
  </si>
  <si>
    <t xml:space="preserve">
Balon periferic din Nylon-12, tip OTW cu compatibilitate cu ghidul  0.035 ". Acoperire  hidrofilă pe toată suprafața. Markeri radioopace dublu. Presiune RBP  10-20 atm în dependență de dimensiunile balonului.. Lungime shaft 40,80 și 135 cm. Rezistent la răsuciri  și ridare. Vârful moale 360 de grade conic să ofere ultra tranziție lină de la fir la vârf cu  trecere bună prin  stenoze. Compatibil cu introductor 5F pentru balon cu diametru  3-7 mm, 6F pentru balon 8-10 mm, 7F pentru balon 12 mm. diametre=3-4-5-6-7-8-9-10-11-12 mmб lungimi=20-30-40-60-80-100- 120-150-200 mm,                                                                                                             SAU Balon OTW 
Shaft coaxial si lumen larg pentru inflatie si deflatie rapida si repetata
Diametre necesare pentru balon: 2.0, 2.5, 3.0, 3.5, 4.0, 5.0, 6.0, 7.0 mm
Lungimi balon: 20, 40, 60, 80, 120, 150 mm
Tip balon: complianta scazuta, acoperit hidrofilic, 2 markeri radioopaci.
Presiune nominala 8-10atm, RPB maxim - 22 atm
Diametru shaft 4Fr
Lungime utilizabila minim două lungimi: 130 (+/-5cm), și minim 180 cm (obligator pentru tratamentul leziunilor periferice din abrog brahial)
Partea distala shaft acoperita hidrofilic
Ghiduri compatibile: 0.014″ si 0.018                                                                           SAU Balon OTW 
Shaft coaxial si lumen larg pentru inflatie si deflatie rapida si repetata
Diametre necesare pentru balon: 3.0-4.0-5.0-6.0-7.0-8.0-9.0-10.0–12.0 mm;
Lungimi balon : 20, 40, 60, 80, 100, 120, 150, 200, 250, 300 mm
Tip balon: complianta scazuta, 2 markeri radioopaci.
Presiune nominala in functie de dimensiuni, conform specificatiei producatorului.
Diametru shaft 5,6,7Fr, in dependență de diametru balonului.
Dublu lumen pentru imbunatatirea manevrabilitatii, flexibilitatii, penetrabilitatii si reducerea colabarii.
Lungime utilizabila minim două dimensiuni: 80 (+/-5cm), și minim 130cm;
Partea distala shaft acoperita hidrofilic
Ghiduri compatibile maximum 0,035″</t>
  </si>
  <si>
    <t xml:space="preserve">Dispozitiv alcatuit din cateter, unitatea mecanica si partea taietoare iar pre-atasata distal unitatea de irigare- curatare.
Profil de 7 Fr
Compatibilitate cu ghid de maxim 0,014”
Lungimi ale varfului: 6,6 cm (lungimea de taiere max 50 mm) si 9,6 cm (lungimea de taiere max 75 mm)
Design al shaftului in 4 straturi din otel inoxidabil, cu transmiterea eficienta a intensitatii de taiere din spre partea mecanica spre partea taietoare. Diametrul exterior (OD) de 0.05 mm. Capacitate de peste 11.000 RPM
Partea de taiere din 4 lame profilate cu capacitate de angajare si taiere a leziunilor cu morfologii diverse inclusiv a celor sever calcificate.  Grosimea de taiere a tesutului sub 0,5mm.
Sistemul mecanic sa prezinte două intrerupătoare: 1) intrerupătorul de la alimentarea principală a driverului pentru instrumentul de tăiere şi 2) intrerupătorul manual al cateterului. Intrerupătorul de la alimentarea principală a driverului pentru instrumentul de tăiere sa asigure alimentarea dispozitivului atunci cand este pornit. Intrerupătorul manual activează axul de antrenare şi angajează instrumentul de tăiere cand este tras proximal in poziţia de pornire.
Driverul pentru instrumentul de tăiere este protejat impotriva electrocutării (piesă de tip CF,
rezistentă la defibrilare). Alimentare cu baterii.
Cateterul cu dublu lumen, din PTFE acoperit hidrofilic, lungimi efective: 104cm si 107cm
Cateterul si driverul sunt ambalate steril, individual.
Compatibilitate cu dispozitive de protectie embolica adecvate.
</t>
  </si>
  <si>
    <t xml:space="preserve">Catetеr – burr pentru modificare, extirpare și aspirare leziunile complexe și trombelor. Pentru creșterea luminalului vaselui, datorită vârtejului creat de capul rotativ. Construcția cateterului : fațete contondente, rotative pentru detașarea materialului ocluziv;fereastră laterală pentru aspirație; spirală rotativă pentru transportul materialului;vîrfu cateterului rotativ pentru fragmentarea materialului. Aspirarea rotativă de până la 45-75 mL per minute. Cateterul are o lungime de 85-135 cm, și disponibil mărimi 6F și 8F. Compotabil cu chid 0,018”. 
Aspirarea materialului în cateter este posibilă datorită sistemului - system driver , care constitue: motor, unitate de control, întrerupător de picior. Furnizorul sa pună la dispoziție System driver la solicitarea benefeciarului .
</t>
  </si>
  <si>
    <t xml:space="preserve">• Balon dublu-lumen, tip OTW, compatibil cu gid de marimea nu mai mare de 0.018 ". 
• Diametre : 2,0-2,5-3,0-3,5-4,0-5,0-5,5-6,0 mm.
• Lungimi : 20-40-60-80-100-120-150-180-200 mm (Lungimea de 20 mm trebuie sa fie disponibila in mod obligatoriu).
• Presiune nominală  - 7-10 atm., presiune RBP – 14-18 atm. 
• Dizain co-axial pentru  pusabilitatea ridicata a balonului si torcabilitatea sporita a ghidului.
• Cresterea geometrica a balonului de la presiunea nominala pina la presiunea de spargere nu mai mult de 7%.
• Cantitatea pliurilor pentru micsorarea profilului nu mai putin de 3 mm.
• Deflatia rapida a balonului.
• Posibilitatea de re-pliere a balonului si repozitionarea repetata in cateter.
• Markeri radioopaci pe cateter la capetele balonului, care indica sectiunea de dilatare a balonului si permite amplasarea exacta a lui fata de leziune.
• Markerii radioopaci sa fie obligatoriu flexibili pentru a se conforma complet anatomiei vasculare tortuoase.
• Virf conic pe toata circumferinta, low-profile, pentru crosabilitate inalta prin leziunile complexe. 
• Acoperire  hidrofilă pe toată suprafața (si a balonului si a cateterului) – obligatoriu.
• Lungime shaft 90-150cm. 
• Rezistent la răsuciri  și ridare(pentru toate lungimile a balonului inclusiv 200mm).
• Partea proximală  1.24 ", distală - 0.99".
• Compatibil cu introductor de 4F si 5F in dependenta de diametru.
• Diametrul virfului distal nu mai mult de 0,016 in.
• Diametrul partii proximale a shaftului nu mai mult de 1,24 mm. 
• Diametrul partii distale a staftului nu mai mult 0,99 mm.
</t>
  </si>
  <si>
    <t xml:space="preserve">• Balon dublu-lumen, tip OTW, compatibil cu gid de marimea nu mai mare de 0.014 ". 
• Diametre :1,5-2,0-2,5-3,0-3,5-4,0-5,0-5,5-6,0 mm.
• Lungimi : 20-40-60-80-100-120-150-210 mm.
• Presiune nominală  - 7-10 atm., presiune RBP – 14-18 atm. 
• Dizain co-axial pentru  pusabilitatea ridicata a balonului si torcabilitatea sporita a ghidului.
• Deflatia rapida a balonului.
• Markeri radioopaci pe cateter la capetele balonului, care indica sectiunea de dilatare a balonului si permite amplasarea exacta a lui fata de leziune.
• Virf conic pe toata circumferinta, low-profile, pentru crosabilitate inalta prin leziunile complexe. 
• Acoperire  hidrofilă pe toată suprafața (si a balonului si a cateterului) – obligatoriu.
• Lungime shaft minim două lungimi:90 (+/-5cm), si minim 150cm. 
• Rezistent la răsuciri  și ridare;
• Compatibil cu introductor de 4F, 5F si 6F in dependenta de diametru. SAU Balon dublu-lumen, tip OTW, compatibil cu gid de marimea nu mai mare de 0.014 “, semicompliant, Markeri radioopaci pe cateter la capetele balonului, care indica sectiunea de dilatare a balonului si permite amplasarea exacta a lui fata de leziune. Forma conica a balonului obligatoriu, pentru adaptarea anatomiei arterelor tibiale.
Compatibil cu introductor nu mai mult de 5F. Diametre 2.5/2.0, 3.0/2.5, 3.5/3.0, 4.0/3.5, 5.0/4.5 - cu lungimi de 30 și 40mm; diametre 4.0/3.0, 4.5/3.5, 5.0/4.0- lungimi de 80mm; diametre de 4.0/2.5, 4.5/3.0, 5.0/3.5 - lungimi 100mm; diametre 4.0/2.0, 4.5/2.5, 5.0/3.0 - lungimi 120mm. Presiunea nominală 8atm; RBP - 14-18 în dependență de dimensiuni.
</t>
  </si>
  <si>
    <t>indicat pentru inserarea si ghidarea dispozitivelor cu dimensiuni adecvate intr un vas de sange  
 selectat din sistemul neurovascular
- tehnologia avansata folosita in fabricarea cateterului ii ofera suport crescut si flexibilitate mare
- dimensiuni 5, 6, 7, 8 F
- lungimi 90 si 100 cm
- diametru extern 4,5,6,7,8 F
- shaft din otel inoxidabil, mai putin 7 cm distal
- varf atraumatic, drept/ 40 grade/ MP
- lumen interior captusit cu PTFE
- shaft radioopac, 7 cm distal radioopacitate crescuta</t>
  </si>
  <si>
    <t xml:space="preserve">Cateter de ghidaj neuro cu lumen mare si platforma stabila: 6F (0.071’’), 7F(0.081’’), 8F(0.090’’)
Lungimi: 80 cm, 90 cm, 100 cm, 110 cm
Varf angulat sau drept.
Disponibil si in varianta cu kit dilatator inclus ( 4F, 5F si 6F) alaturi de cateterele ghid 6F, 7F si 8F.
Prevazut cu acoperire hidrofila 15 cm de la varf.
Vizibilitate optima: varful este prevazut cu marker distal din platina, iar shaftul este construit din material radio-opac.
</t>
  </si>
  <si>
    <t xml:space="preserve">Cerinte obligatorii fixe: (Oferta va fi respinsă dacă va conține bunuri cu coduri suplimentare diferite decât cerințelor obligatorii fixe
 Transparenti,  flexibili,  rezistenat la 600PCI, flexibil, Male - female,  marcaj colorat pentru linie arteriala sau venoasa
Cerinte minime obligatorii: (oferta poate conține suplimentare la cerințele minime obligatorii și alte dimensiuni)
Dimesiuni obligatorii 
Lungimi disponibile 15-150cm, (suplimentar la cele obligatorii se  accepta si alte dimensiuni).
</t>
  </si>
  <si>
    <t xml:space="preserve">Cerinte obligatorii fixe: (Oferta va fi respinsă dacă va conține bunuri cu coduri suplimentare diferite decât cerințelor obligatorii fixe)
Dispozitiv dedicat tratamentului intrasaccular a anevrismelor cu gat larg, nerupte (inclusiv a anevrismelor de bifurcatie), neabordabile prin embolizare simpla. 
Ocluzie cu un singur dispozitiv, care poate fi reînfășurat și redesfășurat, folosind mecanismele de flowdisruptie. Stent autoexpandabil din aliaj Ni-Titanium. 
Construit dintr-o plasă cu memorie de formă în două straturi poate trece de la formă de disc până la formă de «laleale», care aderă la emisfera inferioară anevrism prin gât. 
Dispozitivul se mărește până la dimensiunea gâtului anevrismului și cea mai mare parte ecuatorială  șî "desfășureză" din vârful cateterului. Se poate fi repoziționat până la forma naturală a vasului. 
Plasă de nitinol cu microtransete  implantate care conține un fir cu miez de platină pentru vizualizare. 
Compatibil cu un micro-cateter de 0,021" și 0,027".
Microcateter de livrare cu diametru intern 0.021’ indicat pentru anevrizme cu diametrul de 2,0mm pana la 7.5 mm, cu gat 2,0 – 6,0 mm . 
Microcateter de livrare cu diametru intern 0.027’ indicat pentru anevrizme
cu diametrul de 7,0mm pana la 10.5 mm, cu gat 5,0 – 10,0 mm . 
. Referințe la studii clinice- obligatoriu.
Cerinte minime obligatorii: (oferta poate conține suplimentare la cerințele minime obligatorii și alte dimensiuni)
Dimesiuni obligatorii 
Diametru stent  5,00mm-9,0mm. 
Diametru stent  11,00mm-14,0mm (suplimentar la cele obligatorii se accepta si alte dimensiuni).
</t>
  </si>
  <si>
    <t xml:space="preserve">Ghid angiografic – lungimea 260, 300 cm, tip J, cu manevrabilitate avansată de tip constructiv FC-FS (fixed core - fingerstraightenable), 0,035“, acoperire PTFE, ghid metalic din nickel-crom. </t>
  </si>
  <si>
    <t xml:space="preserve">Cerinte obligatorii fixe: (Oferta va fi respinsă dacă va conține bunuri cu coduri suplimentare diferite decât cerințelor obligatorii fixe
Shaft extrasitff.  Diametrul obligatori 0,035” cu vârf atraumatic moale.  
Control de torsiune – 1:1. 
Acoperire hidrofila a portiunii distale pina la 25 cm cu un strat de acoperire microglide pentru micsorarea frictiei,cu un vârf moale drept si in unghi, deformabil . 
Cerinte minime obligatorii: (oferta poate conține suplimentare la cerințele minime obligatorii și alte dimensiuni)
Dimesiuni obligatorii 
Lungimea: 180, 260 cm.  
(suplimentar la cele obligatorii se accepta si alte dimensiuni). 
</t>
  </si>
  <si>
    <t>microghid cu shaft 0.010’’ atat proximal cat si distal, permite navigare in vase mici spre medii; prevazut cu varf moale, drept, radioopac pe un segment de 3 cm, acoperire hidrofila de 170 cm din total 200 cm, respectiv 300 cm de lucru.</t>
  </si>
  <si>
    <t xml:space="preserve">0.014’’ si 0.018’’, 200 cm: microghiduri ce confera suport sporit, fara frictiune cu microcateterul, dedicate pentru traversarea zonelor tortuoase; 
• constructie speciala „dublu-spiralata” cu acoperire hidrofilica pe un segment de 170 cm si cu o jacheta din polimer pe 150 de cm
• Varf distal atraumatic, angulat la 90  ͦ sau angulat cu posibilitatea de a fi format in angulatia dorita, in varianta cu varf moale sau standard.
</t>
  </si>
  <si>
    <t>Presiune: 200 psi, 500 respectiv 1050 psi. cu 1 pana la 5 port cel putin 138 de configuratii disponibile din policarbonate cu posibilitatea de a avea incorporat o linie de presiune la una dintre extremitati.</t>
  </si>
  <si>
    <t xml:space="preserve">Cerinte obligatorii fixe: (Oferta va fi respinsă dacă va conține bunuri cu coduri suplimentare diferite decât cerințelor obligatorii fixe)
Fir de ghidaj este disponibil in variantele:  moale , standard si suport,  manevrabil, cu varf modelabil,  drept si  preformat
-     fir de ghidaj cu  miez mai robust,  cu suport extins cu acces  distal necompromis destinat  pentru a imbunatati navigarea cateterelor de tromboaspiratie pana la cheag.\- portiunea distala este acoperita cu un polimer hidrofil si este radioopaca
- portiunea proximala este captusita cu PTFE 
- firul  principal proximal rotund din otel inoxidabil, hipotubul distal microfabricat din nitinol,  varful bobinei  din aliaj de platina si tungsten 
- design avansat pentru acces
- proiectat  pentru controlul cuplului de strangere
- destinat pentru stabilitate si flexibilitate, fiabil
Cerinte minime obligatorii: (oferta poate conține suplimentare la cerințele minime obligatorii și alte dimensiuni)
Dimesiuni obligatorii: 
diametru disponibil 0.014” ( 0.36 mm ) si 0.010” (0.25 mm)
- lungimi disponibile: 200 cm , 300 cm , 215 cm.
-     segment distal: 35cm, 45 cm, 55 cm
(suplimentar la cele obligatorii se accepta si alte dimensiuni).
</t>
  </si>
  <si>
    <t>diametru 0.014” /0.010”
lungimi: 182, 205, 300 cm
cu manta din poliuretan , acoperit cu tungsten pentru vizualizare fluoroscopica,
versiune cu platina are o bobina distantata de 3 cm din platina, special conceputa pentru radioopacitate
sectiune distala hidrofilica ICE, strat lubrifiant pe segmentul distal
proximal captusit cu PTFE
constructia firului principal din aliaj Scintalium
miezul ghidului este proiectat pentru a imbunatati transmisia cuplului si suportul distal permitand orientarea varfului modelat pentru selectarea precisa a vasului si pozitionare
variante cu varf standard, soft, floppy si platina
se livreaza in pachet cu instrument de insertie si torquer (dispozitiv de strangere )</t>
  </si>
  <si>
    <t>Set introductor puncție co-axial Ac de punctie metalic de  21G, lungime 10cm. Mini-ghid diametrul de 0.018” de 40 cm lungime. Teaca dimensiuni disponibile: 5F, lungimi 10 cm. Conține un inel radiopac incorporat distal pentru poziţionare precisă și un inel rotativ de sutură pt fixare la piele. Tecile sunt rezistente la kinking. Dilatator din polipropilenă, ascuțit, cu vârf conic pentru reducerea posibilității de traumare a vaselor sanguine.</t>
  </si>
  <si>
    <t>Seringi de 1ml sau 3 ml cu mâner de sabie, Luer fix, alunecare Luer și mâner de sabie. Piston din ABS sau PC. Vârful pistonului din silicon. Sterilizare EtO și gamma disponibilă. Aripioare,  culori personalizate. Fabricat din policarbonat rezistent cu o netezime și claritate asemănătoare cu cea a sticlei pentru vizibilitate și control îmbunătățite.</t>
  </si>
  <si>
    <t>Set linie ECG compatibil cu sistemul “mack-lab GE R3 6.9.6” prevazuta cu fire ce se uneste la Mack-lab de la care porneste fire pentru patru derivatii standarte cu conexiuni la capat pentru electrozi de o singura folosinta.</t>
  </si>
  <si>
    <t>Set linie ECG radiotransparenta, compatibila cu sistemul hemodinamic "Mennen Medical", model CFE, prevazuta cu fire pentru patru derivatii standarte cu conexiuni la capat pentru electrozi de o singura folosinta.</t>
  </si>
  <si>
    <t>Set linie presiune invaziva compatibil cu sistemul “mack-lab GE R3 6.9.6” compus din fir ce se uneste la Mack-lab si 5 camere de presiune.</t>
  </si>
  <si>
    <t xml:space="preserve"> Cerinte obligatorii fixe: (Oferta va fi respinsă dacă va conține bunuri cu coduri suplimentare diferite decât cerințelor obligatorii fixe)
-stent din nitinol cu celula deschisa cu capete evazate
- structura cu celule adaptive a  stentului, cu latime variabila a barei, contine randuri cu 8 si12 coroane si 
  este conceputa pentru a spori deschiderea si conformitatea in bifurcatii si curbe stranse
- capatul celular proximal inchis proximal imbunatateste  stabilitatea  stentului cand se retraverseaza cu un 
   microcateter
- 3 benzi de marcaj radioopace la fiecare capat distal si proximal
- 4 interconexiuni intre segmentele centrale ale stentului, concepute pentru a asigura sustinerea  mesei 
   spitalei in interiorul anevrismului si pentru a minimaliza deflexiunea stentului
- celulele deschise permit accesul microcatetrului de 1.7F prin stent
- scurtare maxima  6,3% in timpul montarii
- firul de administrare este disponibil in 2 configuratii : cu varf distal de 8,5 si fara varf 
- compatibil cu IRM 1,5T.
Cerinte minime obligatorii: (oferta poate conține suplimentare la cerințele minime obligatorii și alte dimensiuni)
Dimesiuni obligatorii 
- lungimi : 15,  20, 30 mm  (+/1mm)
- diametrul nominal : 3.0, 4.0, 4.5 mm (+/0.5mm)
- incarcat pe fir de livrare de 185 cm 
(suplimentar la cele obligatorii se accepta si alte dimensiuni).
</t>
  </si>
  <si>
    <t xml:space="preserve">Cerinte obligatorii fixe: (Oferta va fi respinsă dacă va conține bunuri cu coduri suplimentare diferite decât cerințelor obligatorii fixe)
Stent-graft autoexpandabil din nitinol incapsulat cu 2 foite de PTFE tapetat la interior cu carbon (2%) ce scade gradul de tromboza la nivelul protezei prin stimularea formarii unui neoendoteliu, prevazut cu marcari de tantal la periferie. 
Ambalat individual cu sistemul de plasare. 
Termen sterilizare 5 ani. 
Cerinte minime obligatorii: (oferta poate conține suplimentare la cerințele minime obligatorii și alte dimensiuni)
Dimesiuni obligatorii: 
Dimensiuni: 5, 6, 7, 8, 9, 10  (+/- 1 mm) mm /40, 60, 80, 100-120 mm 
lungimea: 80 cm- 130 cm (suplimentar la cele obligatorii se accepta si alte dimensiuni).
</t>
  </si>
  <si>
    <t xml:space="preserve">Teaca lungă 088 este indicată pentru introducerea dispozitivelor intervenționale în sistemul vascular periferic, coronarian și neuro. Cateter cu un singur lumen, ranforsat cu impletituri și rigiditate variabilă. Include în componența sa dilatatorul, introductor peel-away, valvă hemostatică 9F și 8F, adaptor.
Teaca este compusă din următoarele componente principale:
- 9 trepte de suplete pe lungime
- 9 cm de spirală distală înfăşurată
- Bandă marker distal: 1mm Platinum / Iridum
- tub interior din PTFE
Compatibil cu ghid de 0.038” sau combinat cu un cateter diagnostic de 6Fr. Poate fi folosit direct în vas sau printr-un introducător de 8Fr.
Disponibil in 4 lungimi: 80, 90, 100 si 105 cm
Proximal OD: 0.106”
Distal OD: 0.100” (peste o lungime de 9 cm)
Proximal ID: 0.088”
Distal ID: 0.088”
Acoperire hdrofilică: 20cm </t>
  </si>
  <si>
    <t>Transductor de masurare invaziva a presiunii cu dispozitiv integrat de spălare, compatibil cu sistemul hemodinamic "Mennen Medical", model CFE.</t>
  </si>
  <si>
    <t xml:space="preserve">Balon farmacologic activ pt aa. coronare, impregnat cu Sirolimus în doză de  ≥ 1.25 μg/mm². Lungime utila cateter de 142 cm. Rx, compatibil cu ghid de 0.014”. Compatibil cate-ghid 5F. Dimensiuni disponibile: diametru de la 2.25 pina la 4.5 mm; lungime de la 9 la 30 mm. Presiune nominala 7 atm, RBP 14-16 atm. </t>
  </si>
  <si>
    <t xml:space="preserve">Balon OTW 
Shaft coaxial si lumen larg pentru inflatie si deflatie rapida si repetata
Diametre necesare pentru balon:  3.0, 3.5, 4.0, 5.0, 6.0, 7.0 mm
Lungimi balon: 20, 40, 60, 80, 120, 150 mm
Tip balon: complianta scazuta, acoperit hidrofilic, 2 markeri radioopaci.
Presiune nominala 8-10atm, RPB maxim - 22 atm
Diametru shaft 4Fr
Lungime utilizabila minim lungimi: 130 (+/-5cm)  (obligator pentru tratamentul leziunilor periferice din abrog brahial)
Partea distala shaft acoperita hidrofilic
Ghiduri compatibile: 0.014″ si 0.018″ SAU Cateter cu balon OTW destinat angioplastiei percutanate, inclusiv a leziunilor cu abord anatomic dificil, Crossabilitate sporită, și manevrabilitate la distanțe mari. Compatibilitate ghid 0,018”. Hidrofil. Doi marcheri radioopaci la capetele balonului. Diametre:2, 2.5, 3, 3.5, 4, 5, 6, 7, 8, 9, 10 mm; Lungimi balon: 20,30,40,60,80,100,150,200,250,300mm; Compatibilitate teci 4,5,6F în dependență de dimensiune; Dimensiunile 4-300mm, 5-100mm,6-60 compatibile cu teaca 4F. Lungime shaft: 90,150cm; Presiune nominală-6atm(7-10mm), 8atm(2-6mm); RBP-&lt;18atm. SAU Cateter cu balon OTW destinat angioplastiei percutanate, inclusiv a leziunilor cu abord anatomic dificil, Crossabilitate sporită, și manevrabilitate la distanțe mari. Compatibilitate ghid 0,018”. Hidrofil. Doi marcheri radioopaci la capetele balonului. Diametre: 2, 2.5, 3, 3.5, 4,5,6,7,8,9mm; Lungimi balon: 20,40,60,80,100,120, 150,200,220,300mm; Compatibilitate teci 4,5,6F în dependență de dimensiune; Lungime shaft: 75,130, 150,200cm; Presiune nominală-6 atm; RBP-&lt;16atm.
</t>
  </si>
  <si>
    <t xml:space="preserve">Cerințe obligatorii fixe: (Oferta va fi respinsă dacă va conține bunuri cu coduri suplimentare diferite decât cerințelor obligatorii fixe):
Balon de tip RX, compatibil cu ghid 0,014” sau 0,018”; 
Permite pasajul facil prin leziunile subocluzive; 
Indicat in leziunile cu predilectie carotide si renale; 
diametre obligatorii cuprinse intre min.4  și 7 mm cu incremente de 5mm, cu 
Lungime de lucru (efectivă) a cateterului sa conțină obligator minim 135cm; compatibil cu categhid 4F;
Balonul si saftul distal cu strat acoperit hidrofil si PTFE pe hypotub; 
Markeri radioopaci fara profil de suprafata; 
Presiunea nominala de  7-10 atm; 
RBP la minim 15 atm
Cerințe minime obligatorii: (oferta poate conține suplimentare la cerințele minime obligatorii și alte dimensiuni):
Lungimi obligatorii de minim 20,40 mm (suplimentar la cele obligatorii se accepta și alte dimensiuni) ;
</t>
  </si>
  <si>
    <t xml:space="preserve">Balon de tip RX/OTW Rapid-Exchange, utilizat în dilatarea leziunilor stenotice sau ocluzive ale arterelor iliace, femurale, ilio-femurale, poplitee, infra-poplitee 
Indicat pentru postdilatare a strenturilor utilizate în vasculatura periferică. 
Compatibilitate ghid: 0,014”  
Lungime utilă: 150 cm . 
Markere cu baloane radioopace: iridiu platină presărată (2)
• Diametrul arborelui proximal: 2.1F
• Material arbore proximal: arbore hipotub din oțel inoxidabil cu lubrifiant strat
• Diametrul arborelui distal: 3.6F (2.0-3.0 mm), 3.9F (3.5-4.0 mm)
• Material diaft distal: Pebax / Nylon. 
Diametre balon: 2; 2.5; 3; 3.5; 4 mm
Lungimi balon:  40; 80; 100 sau 120; 150; 220 mm (+/- 10 mm)
Presiune nominală = minim 8 – 10 atm. RPB: 15-16 atm. 
Diametrul shaftului compatibil cu 4 Fr, 
</t>
  </si>
  <si>
    <t>Cateter periferic cu balon conic</t>
  </si>
  <si>
    <t xml:space="preserve">Balon angioplastie periferica pentru tratamentul leziunilor obstructive cu lungimi extreme si manevrabilitate contralaterala </t>
  </si>
  <si>
    <t>Stent montat pe balon</t>
  </si>
  <si>
    <t xml:space="preserve">Stent periferic  autoexpandabil cu profil de 5 Fr </t>
  </si>
  <si>
    <t>Stent periferic cu  flexibilitate crescută</t>
  </si>
  <si>
    <t>Microghid 0.014” din otel inoxidabil</t>
  </si>
  <si>
    <t>Caterer de suport periferic</t>
  </si>
  <si>
    <t>Set inflator tip A</t>
  </si>
  <si>
    <t>Arc ghid hidrofilic pentru proceduri periferice</t>
  </si>
  <si>
    <t>Balon dublu-lumen din Nylon, tip OTW compatibil cu gidul de marimea nu mai mult de 0.014 ". 
Markeri radioopaci dublu (nu mai putin de patru pentru balonul 210 mm) 
Presiune nominală  - 7-10 atm., presiune RBP – 14-18 atm, 
Acoperire  hidrofilă pe toată suprafața (si a balonului si a cateterului) – obligatoriu.
Lungime shaft minim două lungimi: 120 (+/-5cm) și minim 150 cm. Rezistent la răsuciri  și ridare. Vârful conic pe toata circumferinta, forma conica să ofere ultra tranziție lină de la fir la vârf cu  trecere bună prin  stenoze.
diametre=2,0-2,5-3,0-3,5-4,0 mm.
lungimi=40-80-120-150-210 mm.
Forma conica a balonului 210 mm obligatoriu, pentru adaptarea anatomiei arterelor tibiale.
Compatibil cu introductor nu mai mult de 4F. SAU Balon dublu-lumen, tip OTW, compatibil cu gid de marimea nu mai mare de 0.014 “, semicompliant, Markeri radioopaci pe cateter la capetele balonului, care indica sectiunea de dilatare a balonului si permite amplasarea exacta a lui fata de leziune. Forma conica a balonului obligatoriu, pentru adaptarea anatomiei arterelor tibiale.
Compatibil cu introductor nu mai mult de 5F. Diametre 2.5/2.0, 3.0/2.5, 3.5/3.0, 4.0/3.5, 5.0/4.5 - cu lungimi de 30 și 40mm; diametre 4.0/3.0, 4.5/3.5, 5.0/4.0- lungimi de 80mm; diametre de 4.0/2.5, 4.5/3.0, 5.0/3.5 - lungimi 100mm; diametre 4.0/2.0, 4.5/2.5, 5.0/3.0 - lungimi 120mm. Presiunea nominală 8atm; RBP - 14-18 în dependență de dimensiuni.</t>
  </si>
  <si>
    <t>• Balon dublu-lumen, tip OTW, compatibil cu gid de marimea nu mai mare de 0.014 ". 
• Diametre :1,5-2,0-2,5-3,0-3,5-4,0-5,0-5,5-6,0 mm.
• Lungimi : 20-40-60-80-100-120-150-210 mm.
• Presiune nominală  - 7-10 atm., presiune RBP – 14-18 atm. 
• Dizain co-axial pentru  pusabilitatea ridicata a balonului si torcabilitatea sporita a ghidului.
• Deflatia rapida a balonului.
• Markeri radioopaci pe cateter la capetele balonului, care indica sectiunea de dilatare a balonului si permite amplasarea exacta a lui fata de leziune.
• Virf conic pe toata circumferinta, low-profile, pentru crosabilitate inalta prin leziunile complexe. 
• Acoperire  hidrofilă pe toată suprafața (si a balonului si a cateterului) – obligatoriu.
• Lungime shaft minim două lungimi:90 (+/-5cm), si minim 150cm. 
• Rezistent la răsuciri  și ridare;
• Compatibil cu introductor de 4F, 5F si 6F in dependenta de diametru. SAU Balon dublu-lumen, tip OTW, compatibil cu gid de marimea nu mai mare de 0.014 “, semicompliant, Markeri radioopaci pe cateter la capetele balonului, care indica sectiunea de dilatare a balonului si permite amplasarea exacta a lui fata de leziune. Forma conica a balonului obligatoriu, pentru adaptarea anatomiei arterelor tibiale.
Compatibil cu introductor nu mai mult de 5F. Diametre 2.5/2.0, 3.0/2.5, 3.5/3.0, 4.0/3.5, 5.0/4.5 - cu lungimi de 30 și 40mm; diametre 4.0/3.0, 4.5/3.5, 5.0/4.0- lungimi de 80mm; diametre de 4.0/2.5, 4.5/3.0, 5.0/3.5 - lungimi 100mm; diametre 4.0/2.0, 4.5/2.5, 5.0/3.0 - lungimi 120mm. Presiunea nominală 8atm; RBP - 14-18 în dependență de dimensiuni.</t>
  </si>
  <si>
    <t xml:space="preserve">
Balon OTW 
Shaft coaxial si lumen larg pentru inflatie si deflatie rapida si repetata
Diametre necesare pentru balon: 3.0-4.0-5.0-6.0-7.0-8.0-9.0-10.0–12.0 mm;
Lungimi balon : 20, 40, 60, 80, 100, 120, 150, 200, 250, 300 mm
Tip balon: complianta scazuta, 2 markeri radioopaci.
Presiune nominala in functie de dimensiuni, conform specificatiei producatorului.
Diametru shaft 5,6,7Fr, in dependență de diametru balonului.
Dublu lumen pentru imbunatatirea manevrabilitatii, flexibilitatii, penetrabilitatii si reducerea colabarii.
Lungime utilizabila minim două dimensiuni: 80 (+/-5cm), și minim 130cm;
Partea distala shaft acoperita hidrofilic
Ghiduri compatibile maximum 0,035″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20,40,60,80,100,120,150,200,250,300mm; Compatibilitate teci 5,6,7F în dependență de dimensiune; Lungime shaft: 40,80,135cm; Presiune nominală-8atm(9-12mm), 10atm(3-8mm); RBP-&lt;24atm.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 150,200,250,300mm; Compatibilitate teci 5,6,7F în dependență de dimensiune; Lungime shaft: 75,130cm; Presiune nominală-6,8atm; RBP-&lt;21atm.</t>
  </si>
  <si>
    <t>Stent montat pe balon;
Stent  matrice cu celulile deschise;
Rezistență radială înaltă;
Lungimea stentului 12,17,27,37,57 mm (lungimea de 12 mm trebuie sa fie disponibila in mod obligatoriu);
Diametrele 5-6-7-8-9-10 mm
Markeri radioopaci la fiecare capăt al stentului – obligatoriu pentru efectuarea controlului efectiv a stentului dupa instalare;
Scurtarea dimensiuni stentului este zero sau minimala - obligatoriu;
Lungimea sistemului de livrare :80cm si 135cm (se admite variație +5cm)
Virf flexibil de forma conica;
Marker distal pe virful cateterului de livrare pentru pozitionarea precisa a locului de deschidere a stentului;
Stift flexibil; Cateter de profil scazut
Balon semicompliant;
Lungimea balonului  15,20,30,40,60 mm
Presiunea nominala, maxim 8 atm
Diametru la presuinea nominala  5,6,7,8,9,10 mm
Presiunea de spargere,  minim 12 atm;
Compatibilitatea cu introductor de 6 Fr si 7Fr;
Compatibilitate cu ghid de 0,035;
Sa existe cel putin un studiu clinic relevant privind eficienta tratamentului leziunilor arterelor iliace externe si commune. SAU Stent din cobalt crom montat pe balon destinat tratamentului arterelor iliace; Rezistență radială înaltă; Lungimea stentului 12,16,19,29,39,59 mm; (lungimea 12 mm obligatorie)Diametre: 6-10mm; Lungime sistem de livrare - 80,135cm; Compatibil cu teaca 6F, 7F; Compatibilitate ghid 0.035”; Marcheri redioopaci. Acoperire hidrofilă.</t>
  </si>
  <si>
    <t>Stent periferic  autoexpandabil cu profil  5 Fr
Stent din nitinol cu diametre disponibile de:  5,6,7,8 mm si lungimi de: 20,40,60,80, 100,120,150 mm. Toate dimensiunile sa fie compatibile cu teaca de 5Fr. Compatibilitate pentru ghid de 0,035”
Particularitati: Stent produs dintr-un singur tub prin tăiere cu laser, finisaj electrolitic al stentului pentru micșorarea proprietăților adezive. Celulele stentului sunt deschise, partea de sus a celulelor nu iese spre exterior prin îndoirea stentului. Imposibilitatea deformării stentului în cazul flexiunii în lumenului vasului.Stabilitatea radiala înalta, constantă pe întreaga lungime a stentului. Markeri radioopaci la fiecare vârf al coroanei  stentului , numarul markerilor variind în functie de marimea stentului.
Sa nu existe scurtarea stentului la deschiderea acestuia .
Sistem de siguranta pentru prevenirea săriturii stentului din sistemul de livrare  la deschiderea partiala sau totala a acestuia. .
Cateter cu lungimi disponibile de : 80cm , 120cm si minim 150 cm, acesta din urma pentru acces brachial sau femural (variație admisibilă de +5 cm).
Varful flexibil atraumatic de forma conică. Marker distal pe virful cateterului de livrare pentru pozitionarea precisa la locului de deschidere a stentului.
Sistem de livrare ergonomic adaptat pentru utilizarea cu o singura mana,  fara schimbarea pozitiei mainii in timpul aplicarii stentului, pentru reducerea  riscului de elongatie,  compresie sau modificarea pozitiei acestuia. Sensibilitate tactila in maner  si control auditiv la deschiderea stentului .Valva hemostatica.
Performantele stentului in timp sa fie evidentiate de cel putin un studiu clinic relevant. SAU Stent autoexpandabil din nitinol, cu marcheri radioopaci din tantal la capete; compatibil cu ghid 0.035”; Lungimi stent: 20,30,40,60,80,100,120, 150,170mm; Diametre:5,6,7mm; Compatibilitate teaca-5F; Lungimi sistem de livrare:80,135cm. Destinat pentru arterele femurală superficială și poplitee.</t>
  </si>
  <si>
    <t xml:space="preserve">Stent autoexpandabil din nitinol. Deschiderea stentului de efectuează prin contracția învelișul exterior al cateterului din spate. Stentul direct este produs dintr-un singur tub prin tăiere cu laser. Celulele stentului sunt deschise, partea de sus a celulelor nu iese spre exterior prin îndoire stentului. Imposibilitatea deformării stentului în cazul flexiunii în lumenului vasului.Stabilitatea radiala înalta, constantă pe întreaga lungime a stentului. Flexibilitatea înalta a stentului. Lustruire electrolitică a stentului pentru micșorarea proprietăților adezive.Capetele stentului nu se extinse la deschiderea OBLIGATORIU.
Diametre obligatorii a stentului 5,6,7,8 mm
Lungimea stentului 20,30,40,60,80,100,120,150,200 mm
Markeri radioopaci la fiecare capăt al stentului - OBLIGATORIU
Scurtarea dimensiuni stentului la deschiderea este zero OBLIGATORIU.
Sistem de prevenire săriturii stentului din sistem de livrare  în timpul deploymentului.
Fixarea parții proximale a stentului la cateter până la indepartarea completa a teacii exterioare OBLIGATORIU. Lungimea sistemului de livrare, nu mai mică de 80 (+5cm) – 120cm (+5cm).
cateterul are mai multe zone de mare flexibilitate.
Capatul proximal rigid al sistemei de livrare pentru îmbunătățirea stabilității și redarea pushabilității.
Varful flexibil atraumatic in forma conică. Marker distal pe virful cateterului de livrare pentru pozitionarea precisa a locului de deschidere a stentului. Sensibilitatea tactila la deschiderea stentului.
Miner ergonomic al sistemului de livrare pentru deschiderea stentului
Valva hemostatica, Compatibilitatea cu gidurile nu mai mult de 0,035 inch. Toate dimensiunile stentului sunt  compatibile cu introductor  6 Fr. SAU Stent autoexpandabil din nitinol, cu marcheri radioopaci din tantal la capete; compatibil cu ghid 0.035”; Lungimi stent: 20-200mm; Diametre:5-10mm; Compatibilitate teaca-6F; Lungimi sistem de livrare:80,120cm. SAU Stent autoexpandabil din nitinol, cu marcheri radioopaci din tantal la capete; compatibil cu ghid 0.035”; Lungimi stent: 20,30,40,60,80,100,120, 150,170mm; Diametre:5,6,7mm; Compatibilitate teaca-5F; Lungimi sistem de livrare:80,135cm. Destinat pentru arterele femurală superficială și poplitee.
</t>
  </si>
  <si>
    <t>Balon periferic din Nylon-12, tip OTW cu compatibilitate cu ghidul  0.035 ". Acoperire  hidrofilă pe toată suprafața. Markeri radioopace dublu. Presiune RBP  10-20 atm în dependență de dimensiunile balonului.. Lungime shaft 40,80 și 135 cm. Rezistent la răsuciri  și ridare. Vârful moale 360 de grade conic să ofere ultra tranziție lină de la fir la vârf cu  trecere bună prin  stenoze. Compatibil cu introductor 5F pentru balon cu diametru  3-7 mm, 6F pentru balon 8-10 mm, 7F pentru balon 12 mm. 
diametre=3-4-5-6-7-8-9-10-11-12 mm
lungimi=20-30-40-60-80-100- 120-150-200 mm</t>
  </si>
  <si>
    <t xml:space="preserve">Cerinte obligatorii fixe: (Oferta va fi respinsă dacă va conține bunuri cu coduri suplimentare diferite decât cerințelor obligatorii fixe)
Fir de ghidaj hidrofil este un fir de ghidaj cu miez din otel inoxidabil cu segment distal radioopac. 
Are manta radioopaca saturata cu tungsten si acoperire hidrofila: 38cm. 
Are un marker radioopac de 5 cm ce asigura o vizualizare excelenta a varfului. 
Lungime coil: 5 cm.
Cerinte minime obligatorii: (oferta poate conține suplimentare la cerințele minime obligatorii și alte dimensiuni)
Dimesiuni obligatorii: 
Diametru: .014''. 
Lungime totala: 205 cm. 
(suplimentar la cele obligatorii se accepta si alte dimensiuni).
</t>
  </si>
  <si>
    <t>Cateter de support periferic de tip OTW; recomandat pentru acces la vascularizație, schimbare ghiduri; livrare substanța contrast sau soluție salină. Prevăzut pentru cazuri de ocluzii cornice totale (CTO) în vasculatură periferică și/sau angioplastie subintimală. Shaft - oțel inoxidabil, împletitură dublă. Vârf conic - drept sau angulat la 30°. Lungimea părții conice ale vârfului - 12 mm (+/-2mm) pentru trecere ușoară a ghidului de 0,035” spre vârful cateterului. Lungimi disponibile: 65 cm, 90 cm, 135 cm, 150 cm (+/- 5cm). Compatibilitate cu ghid: 0,035” (0,89 mm). Compatibilitate teacă: 4 Fr. 3 markeri radiopaci: 1 marker incastrat în shaft poziționat la 1 mm de vârf, 1 marker la 40 mm de vârf, 1 marker la 60 mm. Material markeri: Platinum- Iridium. Acoperire hidrofilică: minim 40 cm. Presiune maximă: 750 psi. Drept sau angulat. SAU Cateter de support periferic de tip OTW; recomandat pentru acces la vascularizație, schimbare ghiduri; livrare substanța contrast sau soluție salină. Prevăzut pentru cazuri de ocluzii cornice totale (CTO) în vasculatură periferică și/sau angioplastie subintimală. Shaft hidrofil 40cm distal, cu un strat din împletitură (braided) ce redă suport și pushabilitate.Vârf conic - drept sau angulat la 25 și 30°. Diametre: 0.030”(2.3F), compatibil cu ghid 0.014”, cu lungimi 90,135,150cm; 0.034”(2.6F), compatibil cu ghid 0.018”, cu lungimi 90,135,150cm; 0.056”(4F), compatibil cu ghid 0.035”, cu lungimi 65,90, 135,150cm. Compatibilitate teaca introductor 4 si 5F in dependenta de dimensiune.Marcher radioopac. SAU Prevăzut pentru cazuri de ocluzii cornice totale (CTO) în vasculatură periferică și/sau angioplastie subintimală. Shaft cu acoperire hidrofilă, împletitură dublă din oțel inoxidabil;Vârf conic; Diametre: 1.9F, compatibil cu ghid 0.014”, cu lungimi 135,150cm; 2.1F, compatibil cu ghid 0.018”, cu lungimi 90,135,150cm; 3.2F, compatibil cu ghid 0.035”, cu lungimi 65,90, 135,150cm. Compatibilitate teaca introductor 4 si 5F in dependenta de dimensiune. Marcher radioopac - minim unul.</t>
  </si>
  <si>
    <t xml:space="preserve">Cerințe obligatorii fixe: (Oferta va fi respinsă dacă va conține bunuri cu coduri suplimentare diferite decât cerințelor obligatorii fixe):
Conţine -  Contine: 
- seringa cu manometru de presiune pentru umflarea baloanelor,  pînă la 30 atm. 
-  un robinet cu trei cai
-  maner tip ”pistol”
-  valva in ”Y”
-  ”steering handle” dispozitiv de ghidare
introducer pentru ghid de angioplastie 0.014’’
</t>
  </si>
  <si>
    <t>Cerințe obligatorii fixe: (Oferta va fi respinsă dacă va conține bunuri cu coduri suplimentare diferite decât cerințelor obligatorii fixe):
Ghid periferic cu acoperire hidrofilică, extrastiff. Construcție: hybrid – shaft proximal din PTFE spiralat extra rigid, distal – nitinol cu poliuretan îmbogățit cu Wolfram și acoperire hidrofilică;
Vârf conic, atraumatic.
Acoperire hidrofilică: asemănătoare mucoasei min. 25 cm.
Configurații vârf: angled, straight.
Cerințe minime obligatorii: (oferta poate conține suplimentare la cerințele minime obligatorii și alte dimensiuni):
Dimesiuni obligatorii 
Lungimi obligatorii:180 cm (+/-5cm), 260 cm (+/-5cm), 300 cm (+/-5cm) 
Diametre obligatorii: 0,014”, 0,018”, 0,035” 
Lungimea vârfului flexibil obligatorii: 10 mm (+/-2mm), 50 mm (+/-5mm) 
(suplimentar la cele obligatorii se va accepta si alte dimensiuni)</t>
  </si>
  <si>
    <t>Achiziționarea consumabilelor costisitoare (angiografice) conform necesităților beneficiarilor pentru anul 2024 (repetat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</si>
</sst>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name val="Times New Roman"/>
      <family val="1"/>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1"/>
      <color indexed="8"/>
      <name val="Times New Roman"/>
      <family val="1"/>
      <charset val="204"/>
    </font>
    <font>
      <b/>
      <sz val="11"/>
      <name val="Times New Roman"/>
      <family val="1"/>
      <charset val="204"/>
    </font>
    <font>
      <sz val="11"/>
      <color indexed="8"/>
      <name val="Times New Roman"/>
      <family val="1"/>
    </font>
    <font>
      <sz val="12"/>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6"/>
      <name val="Times New Roman"/>
      <family val="1"/>
      <charset val="204"/>
    </font>
    <font>
      <sz val="11"/>
      <color indexed="8"/>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8">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10"/>
      </bottom>
      <diagonal/>
    </border>
    <border>
      <left style="thin">
        <color indexed="8"/>
      </left>
      <right style="thin">
        <color indexed="8"/>
      </right>
      <top style="thin">
        <color indexed="10"/>
      </top>
      <bottom style="thin">
        <color indexed="10"/>
      </bottom>
      <diagonal/>
    </border>
    <border>
      <left style="thin">
        <color indexed="8"/>
      </left>
      <right style="thin">
        <color indexed="8"/>
      </right>
      <top style="thin">
        <color indexed="10"/>
      </top>
      <bottom style="thin">
        <color indexed="8"/>
      </bottom>
      <diagonal/>
    </border>
  </borders>
  <cellStyleXfs count="73">
    <xf numFmtId="0" fontId="0" fillId="0" borderId="0"/>
    <xf numFmtId="0" fontId="12" fillId="0" borderId="0"/>
    <xf numFmtId="0" fontId="14" fillId="0" borderId="0"/>
    <xf numFmtId="0" fontId="15" fillId="0" borderId="0"/>
    <xf numFmtId="0" fontId="15" fillId="0" borderId="0"/>
    <xf numFmtId="0" fontId="4" fillId="0" borderId="0"/>
    <xf numFmtId="0" fontId="16" fillId="0" borderId="0"/>
    <xf numFmtId="0" fontId="17" fillId="0" borderId="0"/>
    <xf numFmtId="0" fontId="14" fillId="0" borderId="0"/>
    <xf numFmtId="0" fontId="15" fillId="0" borderId="0"/>
    <xf numFmtId="0" fontId="14" fillId="0" borderId="0"/>
    <xf numFmtId="0" fontId="18" fillId="0" borderId="0"/>
    <xf numFmtId="0" fontId="14" fillId="0" borderId="0"/>
    <xf numFmtId="9" fontId="14" fillId="0" borderId="0" applyFont="0" applyFill="0" applyBorder="0" applyAlignment="0" applyProtection="0"/>
    <xf numFmtId="0" fontId="3" fillId="0" borderId="0"/>
    <xf numFmtId="0" fontId="14" fillId="0" borderId="0"/>
    <xf numFmtId="0" fontId="12" fillId="0" borderId="0"/>
    <xf numFmtId="0" fontId="14" fillId="0" borderId="0"/>
    <xf numFmtId="0" fontId="3" fillId="0" borderId="0"/>
    <xf numFmtId="0" fontId="20" fillId="0" borderId="0" applyBorder="0" applyProtection="0"/>
    <xf numFmtId="0" fontId="14" fillId="0" borderId="0"/>
    <xf numFmtId="0" fontId="21" fillId="5" borderId="2" applyNumberFormat="0" applyAlignment="0" applyProtection="0"/>
    <xf numFmtId="0" fontId="14" fillId="0" borderId="0"/>
    <xf numFmtId="0" fontId="14" fillId="0" borderId="0"/>
    <xf numFmtId="0" fontId="15" fillId="0" borderId="0"/>
    <xf numFmtId="0" fontId="14" fillId="0" borderId="0"/>
    <xf numFmtId="0" fontId="3" fillId="0" borderId="0"/>
    <xf numFmtId="0" fontId="3" fillId="0" borderId="0"/>
    <xf numFmtId="0" fontId="3" fillId="0" borderId="0"/>
    <xf numFmtId="0" fontId="14" fillId="0" borderId="0"/>
    <xf numFmtId="0" fontId="3" fillId="0" borderId="0"/>
    <xf numFmtId="0" fontId="3" fillId="0" borderId="0"/>
    <xf numFmtId="0" fontId="14" fillId="0" borderId="0"/>
    <xf numFmtId="0" fontId="3" fillId="0" borderId="0"/>
    <xf numFmtId="0" fontId="3" fillId="0" borderId="0"/>
    <xf numFmtId="0" fontId="3" fillId="0" borderId="0"/>
    <xf numFmtId="0" fontId="25" fillId="0" borderId="0"/>
    <xf numFmtId="0" fontId="17"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2" applyProtection="0"/>
    <xf numFmtId="0" fontId="27" fillId="4" borderId="0" applyNumberFormat="0" applyBorder="0" applyAlignment="0" applyProtection="0"/>
    <xf numFmtId="0" fontId="15" fillId="0" borderId="0"/>
    <xf numFmtId="0" fontId="15" fillId="0" borderId="0"/>
    <xf numFmtId="0" fontId="14" fillId="0" borderId="0"/>
    <xf numFmtId="43" fontId="15" fillId="0" borderId="0" applyFont="0" applyFill="0" applyBorder="0" applyAlignment="0" applyProtection="0"/>
    <xf numFmtId="0" fontId="15"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89">
    <xf numFmtId="0" fontId="0" fillId="0" borderId="0" xfId="0"/>
    <xf numFmtId="0" fontId="7" fillId="2" borderId="1" xfId="1" applyFont="1" applyFill="1" applyBorder="1" applyAlignment="1" applyProtection="1">
      <alignment vertical="center" wrapText="1"/>
    </xf>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4" fontId="6" fillId="0" borderId="0" xfId="1" applyNumberFormat="1" applyFont="1" applyProtection="1"/>
    <xf numFmtId="0" fontId="11"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6" fillId="0" borderId="0" xfId="1" applyFont="1" applyAlignment="1" applyProtection="1">
      <alignment wrapText="1"/>
      <protection locked="0"/>
    </xf>
    <xf numFmtId="0" fontId="8" fillId="0" borderId="1" xfId="1" applyFont="1" applyFill="1" applyBorder="1" applyAlignment="1" applyProtection="1">
      <alignment vertical="top" wrapText="1"/>
      <protection locked="0"/>
    </xf>
    <xf numFmtId="0" fontId="10" fillId="0" borderId="0" xfId="1" applyFont="1" applyAlignment="1" applyProtection="1">
      <alignment horizontal="center"/>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1" xfId="1" applyFont="1" applyFill="1" applyBorder="1" applyAlignment="1" applyProtection="1">
      <alignment horizontal="center" wrapText="1"/>
    </xf>
    <xf numFmtId="0" fontId="0" fillId="0" borderId="0" xfId="0"/>
    <xf numFmtId="0" fontId="6" fillId="0" borderId="0" xfId="1" applyFont="1" applyProtection="1">
      <protection locked="0"/>
    </xf>
    <xf numFmtId="0" fontId="11" fillId="0" borderId="0" xfId="1" applyFont="1" applyProtection="1">
      <protection locked="0"/>
    </xf>
    <xf numFmtId="0" fontId="7" fillId="2" borderId="1" xfId="1" applyFont="1" applyFill="1" applyBorder="1" applyAlignment="1" applyProtection="1">
      <alignment horizontal="center" vertical="center" wrapText="1"/>
    </xf>
    <xf numFmtId="0" fontId="11" fillId="0" borderId="1" xfId="1" applyFont="1" applyBorder="1" applyProtection="1">
      <protection locked="0"/>
    </xf>
    <xf numFmtId="0" fontId="19" fillId="3" borderId="1" xfId="10" applyFont="1" applyFill="1" applyBorder="1" applyAlignment="1">
      <alignment horizontal="left" vertical="center" wrapText="1"/>
    </xf>
    <xf numFmtId="0" fontId="7" fillId="3" borderId="3" xfId="1" applyFont="1" applyFill="1" applyBorder="1" applyAlignment="1" applyProtection="1">
      <alignment horizontal="center" vertical="center" wrapText="1"/>
    </xf>
    <xf numFmtId="0" fontId="19" fillId="3" borderId="1" xfId="10" applyFont="1" applyFill="1" applyBorder="1" applyAlignment="1">
      <alignment horizontal="center" vertical="center" wrapText="1"/>
    </xf>
    <xf numFmtId="0" fontId="29" fillId="0" borderId="1" xfId="1" applyFont="1" applyBorder="1" applyAlignment="1">
      <alignment horizontal="center" vertical="center" wrapText="1"/>
    </xf>
    <xf numFmtId="0" fontId="30" fillId="0" borderId="1" xfId="1" applyFont="1" applyBorder="1" applyAlignment="1" applyProtection="1">
      <alignment horizontal="center" vertical="center" wrapText="1"/>
      <protection locked="0"/>
    </xf>
    <xf numFmtId="0" fontId="0" fillId="0" borderId="1" xfId="0" applyBorder="1"/>
    <xf numFmtId="0" fontId="6" fillId="0" borderId="1" xfId="1" applyFont="1" applyBorder="1" applyProtection="1">
      <protection locked="0"/>
    </xf>
    <xf numFmtId="0" fontId="6" fillId="0" borderId="1" xfId="1" applyFont="1" applyBorder="1" applyProtection="1"/>
    <xf numFmtId="164" fontId="6" fillId="0" borderId="1" xfId="1" applyNumberFormat="1" applyFont="1" applyBorder="1" applyProtection="1"/>
    <xf numFmtId="0" fontId="10" fillId="0" borderId="0" xfId="1" applyFont="1" applyAlignment="1" applyProtection="1">
      <alignment horizontal="center"/>
      <protection locked="0"/>
    </xf>
    <xf numFmtId="0" fontId="8" fillId="0" borderId="1" xfId="1" applyFont="1" applyFill="1" applyBorder="1" applyAlignment="1" applyProtection="1">
      <alignment horizontal="center" vertical="top" wrapText="1"/>
      <protection locked="0"/>
    </xf>
    <xf numFmtId="0" fontId="7" fillId="3" borderId="0" xfId="1" applyFont="1" applyFill="1" applyBorder="1" applyAlignment="1" applyProtection="1">
      <alignment horizontal="center" vertical="top" wrapText="1"/>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6" fillId="0" borderId="0" xfId="1" applyFont="1" applyBorder="1" applyAlignment="1" applyProtection="1">
      <alignment horizontal="center"/>
    </xf>
    <xf numFmtId="0" fontId="0" fillId="3" borderId="1" xfId="0" applyFill="1" applyBorder="1"/>
    <xf numFmtId="0" fontId="0" fillId="3" borderId="1" xfId="0" applyFill="1" applyBorder="1" applyAlignment="1">
      <alignment wrapText="1"/>
    </xf>
    <xf numFmtId="0" fontId="6" fillId="3" borderId="1" xfId="0" applyFont="1" applyFill="1" applyBorder="1" applyProtection="1">
      <protection locked="0"/>
    </xf>
    <xf numFmtId="0" fontId="19" fillId="3" borderId="1" xfId="0" applyFont="1" applyFill="1" applyBorder="1" applyAlignment="1">
      <alignment vertical="center" wrapText="1"/>
    </xf>
    <xf numFmtId="0" fontId="19" fillId="3" borderId="1" xfId="0" applyFont="1" applyFill="1" applyBorder="1" applyAlignment="1">
      <alignment vertical="top" wrapText="1"/>
    </xf>
    <xf numFmtId="49" fontId="31" fillId="3" borderId="1" xfId="0" applyNumberFormat="1" applyFont="1" applyFill="1" applyBorder="1" applyAlignment="1">
      <alignment horizontal="center" vertical="center" wrapText="1"/>
    </xf>
    <xf numFmtId="0" fontId="31" fillId="3" borderId="1" xfId="0" applyFont="1" applyFill="1" applyBorder="1" applyAlignment="1">
      <alignment vertical="center"/>
    </xf>
    <xf numFmtId="49" fontId="31" fillId="3" borderId="1" xfId="0" applyNumberFormat="1" applyFont="1" applyFill="1" applyBorder="1" applyAlignment="1">
      <alignment vertical="center" wrapText="1"/>
    </xf>
    <xf numFmtId="0" fontId="32" fillId="0" borderId="1" xfId="0" applyFont="1" applyBorder="1" applyProtection="1">
      <protection locked="0"/>
    </xf>
    <xf numFmtId="0" fontId="32" fillId="0" borderId="0" xfId="0" applyFont="1" applyBorder="1" applyProtection="1">
      <protection locked="0"/>
    </xf>
    <xf numFmtId="0" fontId="33" fillId="0" borderId="0" xfId="1" applyFont="1" applyAlignment="1" applyProtection="1">
      <alignment horizontal="center"/>
      <protection locked="0"/>
    </xf>
    <xf numFmtId="0" fontId="32" fillId="0" borderId="1" xfId="0" applyFont="1" applyBorder="1" applyAlignment="1" applyProtection="1">
      <alignment wrapText="1"/>
      <protection locked="0"/>
    </xf>
    <xf numFmtId="0" fontId="34" fillId="0" borderId="1" xfId="0" applyFont="1" applyBorder="1" applyAlignment="1" applyProtection="1">
      <alignment horizontal="center"/>
      <protection locked="0"/>
    </xf>
    <xf numFmtId="0" fontId="35" fillId="0" borderId="1" xfId="0" applyFont="1" applyBorder="1" applyAlignment="1" applyProtection="1">
      <alignment horizontal="right" vertical="center"/>
      <protection locked="0"/>
    </xf>
    <xf numFmtId="0" fontId="32" fillId="0" borderId="1" xfId="0" applyFont="1" applyBorder="1" applyAlignment="1" applyProtection="1">
      <alignment horizontal="left" vertical="center"/>
      <protection locked="0"/>
    </xf>
    <xf numFmtId="0" fontId="36" fillId="0" borderId="1" xfId="0" applyFont="1" applyFill="1" applyBorder="1" applyAlignment="1" applyProtection="1">
      <alignment horizontal="right" vertical="center" wrapText="1"/>
      <protection locked="0"/>
    </xf>
    <xf numFmtId="0" fontId="37" fillId="0" borderId="1" xfId="1" applyFont="1" applyFill="1" applyBorder="1" applyAlignment="1" applyProtection="1">
      <alignment horizontal="center" vertical="top" wrapText="1"/>
      <protection locked="0"/>
    </xf>
    <xf numFmtId="0" fontId="37" fillId="0" borderId="1" xfId="0" applyFont="1" applyFill="1" applyBorder="1" applyAlignment="1" applyProtection="1">
      <alignment vertical="top" wrapText="1"/>
      <protection locked="0"/>
    </xf>
    <xf numFmtId="0" fontId="32" fillId="0" borderId="1" xfId="0" applyFont="1" applyFill="1" applyBorder="1" applyAlignment="1" applyProtection="1">
      <alignment wrapText="1"/>
      <protection locked="0"/>
    </xf>
    <xf numFmtId="0" fontId="32" fillId="0" borderId="1" xfId="0" applyFont="1" applyFill="1" applyBorder="1" applyProtection="1">
      <protection locked="0"/>
    </xf>
    <xf numFmtId="0" fontId="36" fillId="0" borderId="1" xfId="0" applyFont="1" applyFill="1" applyBorder="1" applyAlignment="1" applyProtection="1">
      <alignment horizontal="center" vertical="top" wrapText="1"/>
      <protection locked="0"/>
    </xf>
    <xf numFmtId="0" fontId="36" fillId="2" borderId="1" xfId="0" applyFont="1" applyFill="1" applyBorder="1" applyAlignment="1" applyProtection="1">
      <alignment horizontal="left" vertical="top" wrapText="1"/>
    </xf>
    <xf numFmtId="0" fontId="36" fillId="2" borderId="1" xfId="0" applyFont="1" applyFill="1" applyBorder="1" applyAlignment="1" applyProtection="1">
      <alignment horizontal="center" vertical="top" wrapText="1"/>
    </xf>
    <xf numFmtId="0" fontId="36" fillId="2" borderId="1" xfId="0" applyFont="1" applyFill="1" applyBorder="1" applyAlignment="1" applyProtection="1">
      <alignment horizontal="center" vertical="center" wrapText="1"/>
    </xf>
    <xf numFmtId="0" fontId="38" fillId="3" borderId="1" xfId="0" applyFont="1" applyFill="1" applyBorder="1" applyAlignment="1">
      <alignment horizontal="center" vertical="center" wrapText="1"/>
    </xf>
    <xf numFmtId="0" fontId="19" fillId="3" borderId="1" xfId="0" applyFont="1" applyFill="1" applyBorder="1"/>
    <xf numFmtId="0" fontId="19" fillId="3" borderId="1" xfId="0" applyFont="1" applyFill="1" applyBorder="1" applyAlignment="1">
      <alignment wrapText="1"/>
    </xf>
    <xf numFmtId="0" fontId="32" fillId="3" borderId="1" xfId="0" applyFont="1" applyFill="1" applyBorder="1" applyAlignment="1" applyProtection="1">
      <alignment horizontal="left" vertical="top"/>
      <protection locked="0"/>
    </xf>
    <xf numFmtId="0" fontId="32" fillId="0" borderId="1" xfId="0" applyFont="1" applyBorder="1" applyAlignment="1" applyProtection="1">
      <alignment horizontal="left" vertical="top" wrapText="1"/>
      <protection locked="0"/>
    </xf>
    <xf numFmtId="0" fontId="32" fillId="3" borderId="1" xfId="0" applyFont="1" applyFill="1" applyBorder="1" applyProtection="1">
      <protection locked="0"/>
    </xf>
    <xf numFmtId="0" fontId="39" fillId="3" borderId="1" xfId="1" applyFont="1" applyFill="1" applyBorder="1" applyProtection="1">
      <protection locked="0"/>
    </xf>
    <xf numFmtId="0" fontId="39" fillId="0" borderId="1" xfId="1" applyFont="1" applyBorder="1" applyProtection="1">
      <protection locked="0"/>
    </xf>
    <xf numFmtId="0" fontId="32" fillId="3" borderId="1" xfId="1" applyFont="1" applyFill="1" applyBorder="1" applyProtection="1">
      <protection locked="0"/>
    </xf>
    <xf numFmtId="0" fontId="32" fillId="0" borderId="1" xfId="1" applyFont="1" applyBorder="1" applyProtection="1">
      <protection locked="0"/>
    </xf>
    <xf numFmtId="0" fontId="19" fillId="0" borderId="1" xfId="0" applyFont="1" applyBorder="1"/>
    <xf numFmtId="49" fontId="40" fillId="3" borderId="4" xfId="0" applyNumberFormat="1" applyFont="1" applyFill="1" applyBorder="1" applyAlignment="1">
      <alignment horizontal="center" vertical="center" wrapText="1"/>
    </xf>
    <xf numFmtId="0" fontId="40" fillId="3" borderId="5" xfId="0" applyFont="1" applyFill="1" applyBorder="1" applyAlignment="1">
      <alignment vertical="center"/>
    </xf>
    <xf numFmtId="49" fontId="40" fillId="3" borderId="4" xfId="0" applyNumberFormat="1" applyFont="1" applyFill="1" applyBorder="1" applyAlignment="1">
      <alignment horizontal="left" vertical="top" wrapText="1"/>
    </xf>
    <xf numFmtId="49" fontId="40" fillId="3" borderId="4" xfId="0" applyNumberFormat="1" applyFont="1" applyFill="1" applyBorder="1" applyAlignment="1">
      <alignment vertical="center" wrapText="1"/>
    </xf>
    <xf numFmtId="0" fontId="40" fillId="3" borderId="6" xfId="0" applyFont="1" applyFill="1" applyBorder="1" applyAlignment="1">
      <alignment vertical="center"/>
    </xf>
    <xf numFmtId="49" fontId="40" fillId="3" borderId="4" xfId="0" applyNumberFormat="1" applyFont="1" applyFill="1" applyBorder="1" applyAlignment="1">
      <alignment vertical="top" wrapText="1"/>
    </xf>
    <xf numFmtId="0" fontId="40" fillId="3" borderId="7" xfId="0" applyFont="1" applyFill="1" applyBorder="1" applyAlignment="1">
      <alignment vertical="center"/>
    </xf>
    <xf numFmtId="0" fontId="40" fillId="3" borderId="4" xfId="0" applyFont="1" applyFill="1" applyBorder="1" applyAlignment="1">
      <alignment vertical="center"/>
    </xf>
    <xf numFmtId="49" fontId="40" fillId="3" borderId="4" xfId="0" applyNumberFormat="1" applyFont="1" applyFill="1" applyBorder="1" applyAlignment="1">
      <alignment horizontal="left" wrapText="1"/>
    </xf>
    <xf numFmtId="0" fontId="32" fillId="0" borderId="1" xfId="0" applyFont="1" applyBorder="1" applyAlignment="1" applyProtection="1">
      <alignment horizontal="left" vertical="top"/>
      <protection locked="0"/>
    </xf>
  </cellXfs>
  <cellStyles count="73">
    <cellStyle name="Check Cell 2" xfId="21" xr:uid="{00000000-0005-0000-0000-000000000000}"/>
    <cellStyle name="Check Cell 2 2" xfId="49" xr:uid="{00000000-0005-0000-0000-000001000000}"/>
    <cellStyle name="Excel Built-in Normal" xfId="19" xr:uid="{00000000-0005-0000-0000-000002000000}"/>
    <cellStyle name="Excel Built-in Normal 2" xfId="47" xr:uid="{00000000-0005-0000-0000-000003000000}"/>
    <cellStyle name="Normal" xfId="0" builtinId="0"/>
    <cellStyle name="Normal 10" xfId="42" xr:uid="{00000000-0005-0000-0000-000004000000}"/>
    <cellStyle name="Normal 11" xfId="56" xr:uid="{00000000-0005-0000-0000-000005000000}"/>
    <cellStyle name="Normal 2" xfId="1" xr:uid="{00000000-0005-0000-0000-000006000000}"/>
    <cellStyle name="Normal 2 2" xfId="4" xr:uid="{00000000-0005-0000-0000-000007000000}"/>
    <cellStyle name="Normal 2 2 2" xfId="16" xr:uid="{00000000-0005-0000-0000-000008000000}"/>
    <cellStyle name="Normal 2 2 2 2" xfId="48" xr:uid="{00000000-0005-0000-0000-000009000000}"/>
    <cellStyle name="Normal 2 2 3" xfId="10" xr:uid="{00000000-0005-0000-0000-00000A000000}"/>
    <cellStyle name="Normal 2 3" xfId="15" xr:uid="{00000000-0005-0000-0000-00000B000000}"/>
    <cellStyle name="Normal 2 3 2" xfId="22" xr:uid="{00000000-0005-0000-0000-00000C000000}"/>
    <cellStyle name="Normal 2 4" xfId="45" xr:uid="{00000000-0005-0000-0000-00000D000000}"/>
    <cellStyle name="Normal 3" xfId="2" xr:uid="{00000000-0005-0000-0000-00000E000000}"/>
    <cellStyle name="Normal 3 2" xfId="8" xr:uid="{00000000-0005-0000-0000-00000F000000}"/>
    <cellStyle name="Normal 3 3" xfId="39" xr:uid="{00000000-0005-0000-0000-000010000000}"/>
    <cellStyle name="Normal 3 4" xfId="9" xr:uid="{00000000-0005-0000-0000-000011000000}"/>
    <cellStyle name="Normal 4" xfId="3" xr:uid="{00000000-0005-0000-0000-000012000000}"/>
    <cellStyle name="Normal 4 2" xfId="17" xr:uid="{00000000-0005-0000-0000-000013000000}"/>
    <cellStyle name="Normal 5" xfId="5" xr:uid="{00000000-0005-0000-0000-000014000000}"/>
    <cellStyle name="Normal 5 2" xfId="20" xr:uid="{00000000-0005-0000-0000-000015000000}"/>
    <cellStyle name="Normal 5 3" xfId="31" xr:uid="{00000000-0005-0000-0000-000016000000}"/>
    <cellStyle name="Normal 5 3 2" xfId="64" xr:uid="{00000000-0005-0000-0000-000017000000}"/>
    <cellStyle name="Normal 5 4" xfId="46" xr:uid="{00000000-0005-0000-0000-000018000000}"/>
    <cellStyle name="Normal 5 5" xfId="18" xr:uid="{00000000-0005-0000-0000-000019000000}"/>
    <cellStyle name="Normal 5 6" xfId="55" xr:uid="{00000000-0005-0000-0000-00001A000000}"/>
    <cellStyle name="Normal 5 7" xfId="59" xr:uid="{00000000-0005-0000-0000-00001B000000}"/>
    <cellStyle name="Normal 5 8" xfId="69" xr:uid="{00000000-0005-0000-0000-00001C000000}"/>
    <cellStyle name="Normal 6" xfId="6" xr:uid="{00000000-0005-0000-0000-00001D000000}"/>
    <cellStyle name="Normal 6 2" xfId="32" xr:uid="{00000000-0005-0000-0000-00001E000000}"/>
    <cellStyle name="Normal 6 3" xfId="25" xr:uid="{00000000-0005-0000-0000-00001F000000}"/>
    <cellStyle name="Normal 7" xfId="26" xr:uid="{00000000-0005-0000-0000-000020000000}"/>
    <cellStyle name="Normal 7 2" xfId="33" xr:uid="{00000000-0005-0000-0000-000021000000}"/>
    <cellStyle name="Normal 7 2 2" xfId="65" xr:uid="{00000000-0005-0000-0000-000022000000}"/>
    <cellStyle name="Normal 7 3" xfId="38" xr:uid="{00000000-0005-0000-0000-000023000000}"/>
    <cellStyle name="Normal 7 4" xfId="57" xr:uid="{00000000-0005-0000-0000-000024000000}"/>
    <cellStyle name="Normal 7 5" xfId="7" xr:uid="{00000000-0005-0000-0000-000025000000}"/>
    <cellStyle name="Normal 7 6" xfId="60" xr:uid="{00000000-0005-0000-0000-000026000000}"/>
    <cellStyle name="Normal 7 7" xfId="70" xr:uid="{00000000-0005-0000-0000-000027000000}"/>
    <cellStyle name="Normal 8" xfId="29" xr:uid="{00000000-0005-0000-0000-000028000000}"/>
    <cellStyle name="Normal 9" xfId="37" xr:uid="{00000000-0005-0000-0000-000029000000}"/>
    <cellStyle name="Percent 2" xfId="13" xr:uid="{00000000-0005-0000-0000-00002A000000}"/>
    <cellStyle name="Percent 2 2" xfId="41" xr:uid="{00000000-0005-0000-0000-00002B000000}"/>
    <cellStyle name="Нейтральный 2" xfId="50" xr:uid="{00000000-0005-0000-0000-00002C000000}"/>
    <cellStyle name="Обычный 2" xfId="11" xr:uid="{00000000-0005-0000-0000-00002E000000}"/>
    <cellStyle name="Обычный 2 2" xfId="12" xr:uid="{00000000-0005-0000-0000-00002F000000}"/>
    <cellStyle name="Обычный 2 2 2" xfId="23" xr:uid="{00000000-0005-0000-0000-000030000000}"/>
    <cellStyle name="Обычный 2 3" xfId="53" xr:uid="{00000000-0005-0000-0000-000031000000}"/>
    <cellStyle name="Обычный 2 4" xfId="24" xr:uid="{00000000-0005-0000-0000-000032000000}"/>
    <cellStyle name="Обычный 2 4 2" xfId="40" xr:uid="{00000000-0005-0000-0000-000033000000}"/>
    <cellStyle name="Обычный 3" xfId="14" xr:uid="{00000000-0005-0000-0000-000034000000}"/>
    <cellStyle name="Обычный 3 2" xfId="27" xr:uid="{00000000-0005-0000-0000-000035000000}"/>
    <cellStyle name="Обычный 3 2 2" xfId="34" xr:uid="{00000000-0005-0000-0000-000036000000}"/>
    <cellStyle name="Обычный 3 2 2 2" xfId="66" xr:uid="{00000000-0005-0000-0000-000037000000}"/>
    <cellStyle name="Обычный 3 2 3" xfId="43" xr:uid="{00000000-0005-0000-0000-000038000000}"/>
    <cellStyle name="Обычный 3 2 4" xfId="61" xr:uid="{00000000-0005-0000-0000-000039000000}"/>
    <cellStyle name="Обычный 3 2 5" xfId="71" xr:uid="{00000000-0005-0000-0000-00003A000000}"/>
    <cellStyle name="Обычный 3 3" xfId="28" xr:uid="{00000000-0005-0000-0000-00003B000000}"/>
    <cellStyle name="Обычный 3 3 2" xfId="35" xr:uid="{00000000-0005-0000-0000-00003C000000}"/>
    <cellStyle name="Обычный 3 3 2 2" xfId="67" xr:uid="{00000000-0005-0000-0000-00003D000000}"/>
    <cellStyle name="Обычный 3 3 3" xfId="44" xr:uid="{00000000-0005-0000-0000-00003E000000}"/>
    <cellStyle name="Обычный 3 3 4" xfId="62" xr:uid="{00000000-0005-0000-0000-00003F000000}"/>
    <cellStyle name="Обычный 3 3 5" xfId="72" xr:uid="{00000000-0005-0000-0000-000040000000}"/>
    <cellStyle name="Обычный 3 4" xfId="30" xr:uid="{00000000-0005-0000-0000-000041000000}"/>
    <cellStyle name="Обычный 3 4 2" xfId="63" xr:uid="{00000000-0005-0000-0000-000042000000}"/>
    <cellStyle name="Обычный 3 5" xfId="36" xr:uid="{00000000-0005-0000-0000-000043000000}"/>
    <cellStyle name="Обычный 3 6" xfId="51" xr:uid="{00000000-0005-0000-0000-000044000000}"/>
    <cellStyle name="Обычный 3 7" xfId="58" xr:uid="{00000000-0005-0000-0000-000045000000}"/>
    <cellStyle name="Обычный 3 8" xfId="68" xr:uid="{00000000-0005-0000-0000-000046000000}"/>
    <cellStyle name="Обычный 4" xfId="52" xr:uid="{00000000-0005-0000-0000-000047000000}"/>
    <cellStyle name="Финансовый 3" xfId="54" xr:uid="{00000000-0005-0000-0000-00004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47"/>
  <sheetViews>
    <sheetView tabSelected="1" zoomScaleNormal="100" workbookViewId="0">
      <selection activeCell="G9" sqref="G9"/>
    </sheetView>
  </sheetViews>
  <sheetFormatPr defaultColWidth="9.140625" defaultRowHeight="15.75"/>
  <cols>
    <col min="1" max="1" width="5.7109375" style="52" customWidth="1"/>
    <col min="2" max="2" width="4.42578125" style="52" customWidth="1"/>
    <col min="3" max="3" width="21.28515625" style="55" customWidth="1"/>
    <col min="4" max="4" width="20.7109375" style="55" customWidth="1"/>
    <col min="5" max="5" width="10.5703125" style="52" customWidth="1"/>
    <col min="6" max="6" width="11.28515625" style="52" customWidth="1"/>
    <col min="7" max="7" width="8.5703125" style="52" customWidth="1"/>
    <col min="8" max="8" width="64.42578125" style="88" customWidth="1"/>
    <col min="9" max="9" width="24.28515625" style="52" customWidth="1"/>
    <col min="10" max="10" width="9.7109375" style="55" customWidth="1"/>
    <col min="11" max="16384" width="9.140625" style="52"/>
  </cols>
  <sheetData>
    <row r="1" spans="1:10">
      <c r="B1" s="53"/>
      <c r="C1" s="54" t="s">
        <v>27</v>
      </c>
      <c r="D1" s="54"/>
      <c r="E1" s="54"/>
      <c r="F1" s="54"/>
      <c r="G1" s="54"/>
      <c r="H1" s="54"/>
      <c r="I1" s="54"/>
      <c r="J1" s="54"/>
    </row>
    <row r="2" spans="1:10">
      <c r="D2" s="56" t="s">
        <v>14</v>
      </c>
      <c r="E2" s="56"/>
      <c r="F2" s="56"/>
      <c r="G2" s="56"/>
      <c r="H2" s="56"/>
    </row>
    <row r="3" spans="1:10" ht="63">
      <c r="A3" s="57" t="s">
        <v>9</v>
      </c>
      <c r="B3" s="57"/>
      <c r="C3" s="57"/>
      <c r="D3" s="58" t="s">
        <v>29</v>
      </c>
      <c r="E3" s="58"/>
      <c r="F3" s="58"/>
      <c r="G3" s="58"/>
      <c r="H3" s="58"/>
      <c r="I3" s="52" t="s">
        <v>10</v>
      </c>
      <c r="J3" s="55" t="s">
        <v>12</v>
      </c>
    </row>
    <row r="4" spans="1:10" s="62" customFormat="1" ht="31.5">
      <c r="A4" s="59" t="s">
        <v>8</v>
      </c>
      <c r="B4" s="59"/>
      <c r="C4" s="59"/>
      <c r="D4" s="60" t="s">
        <v>140</v>
      </c>
      <c r="E4" s="60"/>
      <c r="F4" s="60"/>
      <c r="G4" s="60"/>
      <c r="H4" s="60"/>
      <c r="I4" s="60"/>
      <c r="J4" s="61" t="s">
        <v>13</v>
      </c>
    </row>
    <row r="5" spans="1:10" s="63" customFormat="1">
      <c r="C5" s="62"/>
      <c r="D5" s="64"/>
      <c r="E5" s="64"/>
      <c r="F5" s="64"/>
      <c r="G5" s="64"/>
      <c r="H5" s="64"/>
      <c r="I5" s="64"/>
      <c r="J5" s="64"/>
    </row>
    <row r="6" spans="1:10" ht="47.25">
      <c r="A6" s="65" t="s">
        <v>2</v>
      </c>
      <c r="B6" s="65" t="s">
        <v>0</v>
      </c>
      <c r="C6" s="65" t="s">
        <v>1</v>
      </c>
      <c r="D6" s="65" t="s">
        <v>3</v>
      </c>
      <c r="E6" s="66" t="s">
        <v>4</v>
      </c>
      <c r="F6" s="66" t="s">
        <v>5</v>
      </c>
      <c r="G6" s="66" t="s">
        <v>6</v>
      </c>
      <c r="H6" s="65" t="s">
        <v>7</v>
      </c>
      <c r="I6" s="67" t="s">
        <v>28</v>
      </c>
      <c r="J6" s="65"/>
    </row>
    <row r="7" spans="1:10" ht="63.75">
      <c r="A7" s="68" t="s">
        <v>30</v>
      </c>
      <c r="B7" s="69">
        <v>1</v>
      </c>
      <c r="C7" s="70" t="s">
        <v>60</v>
      </c>
      <c r="D7" s="70" t="s">
        <v>60</v>
      </c>
      <c r="E7" s="27"/>
      <c r="F7" s="69"/>
      <c r="G7" s="71"/>
      <c r="H7" s="48" t="s">
        <v>90</v>
      </c>
      <c r="I7" s="69"/>
      <c r="J7" s="72"/>
    </row>
    <row r="8" spans="1:10" ht="51">
      <c r="A8" s="68" t="s">
        <v>30</v>
      </c>
      <c r="B8" s="69">
        <v>2</v>
      </c>
      <c r="C8" s="70" t="s">
        <v>61</v>
      </c>
      <c r="D8" s="70" t="s">
        <v>61</v>
      </c>
      <c r="E8" s="27"/>
      <c r="F8" s="69"/>
      <c r="G8" s="73"/>
      <c r="H8" s="48" t="s">
        <v>116</v>
      </c>
      <c r="I8" s="69"/>
    </row>
    <row r="9" spans="1:10" ht="331.5">
      <c r="A9" s="68" t="s">
        <v>30</v>
      </c>
      <c r="B9" s="69">
        <v>3</v>
      </c>
      <c r="C9" s="70" t="s">
        <v>62</v>
      </c>
      <c r="D9" s="70" t="s">
        <v>62</v>
      </c>
      <c r="E9" s="27"/>
      <c r="F9" s="69"/>
      <c r="G9" s="74"/>
      <c r="H9" s="48" t="s">
        <v>117</v>
      </c>
      <c r="I9" s="69"/>
      <c r="J9" s="75"/>
    </row>
    <row r="10" spans="1:10" ht="216.75">
      <c r="A10" s="68" t="s">
        <v>30</v>
      </c>
      <c r="B10" s="69">
        <v>4</v>
      </c>
      <c r="C10" s="70" t="s">
        <v>63</v>
      </c>
      <c r="D10" s="70" t="s">
        <v>63</v>
      </c>
      <c r="E10" s="27"/>
      <c r="F10" s="69"/>
      <c r="G10" s="74"/>
      <c r="H10" s="48" t="s">
        <v>118</v>
      </c>
      <c r="I10" s="69"/>
      <c r="J10" s="75"/>
    </row>
    <row r="11" spans="1:10" ht="178.5">
      <c r="A11" s="68"/>
      <c r="B11" s="69">
        <v>5</v>
      </c>
      <c r="C11" s="47" t="s">
        <v>64</v>
      </c>
      <c r="D11" s="47" t="s">
        <v>64</v>
      </c>
      <c r="E11" s="27"/>
      <c r="F11" s="69"/>
      <c r="G11" s="74"/>
      <c r="H11" s="48" t="s">
        <v>119</v>
      </c>
      <c r="I11" s="69"/>
      <c r="J11" s="75"/>
    </row>
    <row r="12" spans="1:10" ht="408">
      <c r="A12" s="68" t="s">
        <v>30</v>
      </c>
      <c r="B12" s="69">
        <v>6</v>
      </c>
      <c r="C12" s="70" t="s">
        <v>66</v>
      </c>
      <c r="D12" s="70" t="s">
        <v>66</v>
      </c>
      <c r="E12" s="27"/>
      <c r="F12" s="69"/>
      <c r="G12" s="73"/>
      <c r="H12" s="48" t="s">
        <v>91</v>
      </c>
      <c r="I12" s="69"/>
    </row>
    <row r="13" spans="1:10" ht="331.5">
      <c r="A13" s="68" t="s">
        <v>30</v>
      </c>
      <c r="B13" s="69">
        <v>7</v>
      </c>
      <c r="C13" s="70" t="s">
        <v>67</v>
      </c>
      <c r="D13" s="70" t="s">
        <v>67</v>
      </c>
      <c r="E13" s="27"/>
      <c r="F13" s="69"/>
      <c r="G13" s="73"/>
      <c r="H13" s="48" t="s">
        <v>92</v>
      </c>
      <c r="I13" s="69"/>
    </row>
    <row r="14" spans="1:10" ht="140.25">
      <c r="A14" s="68" t="s">
        <v>30</v>
      </c>
      <c r="B14" s="69">
        <v>8</v>
      </c>
      <c r="C14" s="70" t="s">
        <v>68</v>
      </c>
      <c r="D14" s="70" t="s">
        <v>68</v>
      </c>
      <c r="E14" s="27"/>
      <c r="F14" s="69"/>
      <c r="G14" s="73"/>
      <c r="H14" s="48" t="s">
        <v>93</v>
      </c>
      <c r="I14" s="69"/>
    </row>
    <row r="15" spans="1:10" ht="382.5">
      <c r="A15" s="68" t="s">
        <v>30</v>
      </c>
      <c r="B15" s="69">
        <v>9</v>
      </c>
      <c r="C15" s="70" t="s">
        <v>69</v>
      </c>
      <c r="D15" s="70" t="s">
        <v>69</v>
      </c>
      <c r="E15" s="27"/>
      <c r="F15" s="69"/>
      <c r="G15" s="73"/>
      <c r="H15" s="48" t="s">
        <v>94</v>
      </c>
      <c r="I15" s="69"/>
    </row>
    <row r="16" spans="1:10" ht="408">
      <c r="A16" s="68" t="s">
        <v>30</v>
      </c>
      <c r="B16" s="69">
        <v>10</v>
      </c>
      <c r="C16" s="70" t="s">
        <v>70</v>
      </c>
      <c r="D16" s="70" t="s">
        <v>70</v>
      </c>
      <c r="E16" s="27"/>
      <c r="F16" s="69"/>
      <c r="G16" s="73"/>
      <c r="H16" s="48" t="s">
        <v>95</v>
      </c>
      <c r="I16" s="69"/>
    </row>
    <row r="17" spans="1:10" ht="153">
      <c r="A17" s="68" t="s">
        <v>30</v>
      </c>
      <c r="B17" s="69">
        <v>11</v>
      </c>
      <c r="C17" s="70" t="s">
        <v>71</v>
      </c>
      <c r="D17" s="70" t="s">
        <v>71</v>
      </c>
      <c r="E17" s="27"/>
      <c r="F17" s="69"/>
      <c r="G17" s="73"/>
      <c r="H17" s="48" t="s">
        <v>96</v>
      </c>
      <c r="I17" s="69"/>
    </row>
    <row r="18" spans="1:10" ht="127.5">
      <c r="A18" s="68" t="s">
        <v>30</v>
      </c>
      <c r="B18" s="69">
        <v>12</v>
      </c>
      <c r="C18" s="70" t="s">
        <v>72</v>
      </c>
      <c r="D18" s="70" t="s">
        <v>72</v>
      </c>
      <c r="E18" s="27"/>
      <c r="F18" s="69"/>
      <c r="G18" s="73"/>
      <c r="H18" s="48" t="s">
        <v>97</v>
      </c>
      <c r="I18" s="69"/>
    </row>
    <row r="19" spans="1:10" ht="153">
      <c r="A19" s="68" t="s">
        <v>30</v>
      </c>
      <c r="B19" s="69">
        <v>13</v>
      </c>
      <c r="C19" s="70" t="s">
        <v>73</v>
      </c>
      <c r="D19" s="70" t="s">
        <v>73</v>
      </c>
      <c r="E19" s="27"/>
      <c r="F19" s="69"/>
      <c r="G19" s="73"/>
      <c r="H19" s="48" t="s">
        <v>98</v>
      </c>
      <c r="I19" s="69"/>
    </row>
    <row r="20" spans="1:10" ht="369.75">
      <c r="A20" s="68"/>
      <c r="B20" s="69">
        <v>14</v>
      </c>
      <c r="C20" s="70" t="s">
        <v>74</v>
      </c>
      <c r="D20" s="70" t="s">
        <v>74</v>
      </c>
      <c r="E20" s="27"/>
      <c r="F20" s="69"/>
      <c r="G20" s="73"/>
      <c r="H20" s="48" t="s">
        <v>99</v>
      </c>
      <c r="I20" s="69"/>
    </row>
    <row r="21" spans="1:10" ht="38.25">
      <c r="A21" s="68" t="s">
        <v>30</v>
      </c>
      <c r="B21" s="69">
        <v>15</v>
      </c>
      <c r="C21" s="70" t="s">
        <v>75</v>
      </c>
      <c r="D21" s="70" t="s">
        <v>75</v>
      </c>
      <c r="E21" s="27"/>
      <c r="F21" s="69"/>
      <c r="G21" s="73"/>
      <c r="H21" s="48" t="s">
        <v>100</v>
      </c>
      <c r="I21" s="69"/>
    </row>
    <row r="22" spans="1:10" ht="178.5">
      <c r="A22" s="68" t="s">
        <v>30</v>
      </c>
      <c r="B22" s="69">
        <v>16</v>
      </c>
      <c r="C22" s="70" t="s">
        <v>76</v>
      </c>
      <c r="D22" s="70" t="s">
        <v>76</v>
      </c>
      <c r="E22" s="27"/>
      <c r="F22" s="69"/>
      <c r="G22" s="73"/>
      <c r="H22" s="48" t="s">
        <v>101</v>
      </c>
      <c r="I22" s="69"/>
    </row>
    <row r="23" spans="1:10" ht="38.25">
      <c r="A23" s="68" t="s">
        <v>30</v>
      </c>
      <c r="B23" s="69">
        <v>17</v>
      </c>
      <c r="C23" s="70" t="s">
        <v>77</v>
      </c>
      <c r="D23" s="70" t="s">
        <v>77</v>
      </c>
      <c r="E23" s="27"/>
      <c r="F23" s="69"/>
      <c r="G23" s="73"/>
      <c r="H23" s="48" t="s">
        <v>102</v>
      </c>
      <c r="I23" s="69"/>
    </row>
    <row r="24" spans="1:10" ht="89.25">
      <c r="A24" s="68" t="s">
        <v>30</v>
      </c>
      <c r="B24" s="69">
        <v>18</v>
      </c>
      <c r="C24" s="70" t="s">
        <v>78</v>
      </c>
      <c r="D24" s="70" t="s">
        <v>78</v>
      </c>
      <c r="E24" s="27"/>
      <c r="F24" s="69"/>
      <c r="G24" s="76"/>
      <c r="H24" s="48" t="s">
        <v>103</v>
      </c>
      <c r="I24" s="69"/>
      <c r="J24" s="77"/>
    </row>
    <row r="25" spans="1:10" ht="38.25">
      <c r="A25" s="68" t="s">
        <v>30</v>
      </c>
      <c r="B25" s="69">
        <v>19</v>
      </c>
      <c r="C25" s="70" t="s">
        <v>79</v>
      </c>
      <c r="D25" s="70" t="s">
        <v>79</v>
      </c>
      <c r="E25" s="27"/>
      <c r="F25" s="69"/>
      <c r="G25" s="74"/>
      <c r="H25" s="48" t="s">
        <v>104</v>
      </c>
      <c r="I25" s="69"/>
      <c r="J25" s="75"/>
    </row>
    <row r="26" spans="1:10" ht="280.5">
      <c r="A26" s="68" t="s">
        <v>30</v>
      </c>
      <c r="B26" s="69">
        <v>20</v>
      </c>
      <c r="C26" s="70" t="s">
        <v>80</v>
      </c>
      <c r="D26" s="70" t="s">
        <v>80</v>
      </c>
      <c r="E26" s="27"/>
      <c r="F26" s="69"/>
      <c r="G26" s="74"/>
      <c r="H26" s="48" t="s">
        <v>105</v>
      </c>
      <c r="I26" s="69"/>
      <c r="J26" s="75"/>
    </row>
    <row r="27" spans="1:10" ht="165.75">
      <c r="A27" s="68" t="s">
        <v>30</v>
      </c>
      <c r="B27" s="69">
        <v>21</v>
      </c>
      <c r="C27" s="70" t="s">
        <v>81</v>
      </c>
      <c r="D27" s="70" t="s">
        <v>81</v>
      </c>
      <c r="E27" s="27"/>
      <c r="F27" s="69"/>
      <c r="G27" s="69"/>
      <c r="H27" s="48" t="s">
        <v>106</v>
      </c>
      <c r="I27" s="69"/>
      <c r="J27" s="78"/>
    </row>
    <row r="28" spans="1:10" ht="76.5">
      <c r="A28" s="68" t="s">
        <v>30</v>
      </c>
      <c r="B28" s="69">
        <v>22</v>
      </c>
      <c r="C28" s="70" t="s">
        <v>82</v>
      </c>
      <c r="D28" s="70" t="s">
        <v>82</v>
      </c>
      <c r="E28" s="27"/>
      <c r="F28" s="69"/>
      <c r="G28" s="73"/>
      <c r="H28" s="48" t="s">
        <v>107</v>
      </c>
      <c r="I28" s="69"/>
    </row>
    <row r="29" spans="1:10" ht="63.75">
      <c r="A29" s="68" t="s">
        <v>30</v>
      </c>
      <c r="B29" s="69">
        <v>23</v>
      </c>
      <c r="C29" s="70" t="s">
        <v>83</v>
      </c>
      <c r="D29" s="70" t="s">
        <v>83</v>
      </c>
      <c r="E29" s="27"/>
      <c r="F29" s="69"/>
      <c r="G29" s="73"/>
      <c r="H29" s="48" t="s">
        <v>108</v>
      </c>
      <c r="I29" s="69"/>
    </row>
    <row r="30" spans="1:10" ht="38.25">
      <c r="A30" s="68" t="s">
        <v>30</v>
      </c>
      <c r="B30" s="69">
        <v>24</v>
      </c>
      <c r="C30" s="70" t="s">
        <v>84</v>
      </c>
      <c r="D30" s="70" t="s">
        <v>84</v>
      </c>
      <c r="E30" s="27"/>
      <c r="F30" s="69"/>
      <c r="G30" s="73"/>
      <c r="H30" s="48" t="s">
        <v>109</v>
      </c>
      <c r="I30" s="69"/>
    </row>
    <row r="31" spans="1:10" ht="38.25">
      <c r="A31" s="68" t="s">
        <v>30</v>
      </c>
      <c r="B31" s="69">
        <v>25</v>
      </c>
      <c r="C31" s="70" t="s">
        <v>84</v>
      </c>
      <c r="D31" s="70" t="s">
        <v>84</v>
      </c>
      <c r="E31" s="27"/>
      <c r="F31" s="69"/>
      <c r="G31" s="73"/>
      <c r="H31" s="48" t="s">
        <v>110</v>
      </c>
      <c r="I31" s="69"/>
    </row>
    <row r="32" spans="1:10" ht="25.5">
      <c r="A32" s="68" t="s">
        <v>30</v>
      </c>
      <c r="B32" s="69">
        <v>26</v>
      </c>
      <c r="C32" s="70" t="s">
        <v>85</v>
      </c>
      <c r="D32" s="70" t="s">
        <v>85</v>
      </c>
      <c r="E32" s="27"/>
      <c r="F32" s="69"/>
      <c r="G32" s="73"/>
      <c r="H32" s="48" t="s">
        <v>111</v>
      </c>
      <c r="I32" s="69"/>
    </row>
    <row r="33" spans="1:9" ht="344.25">
      <c r="A33" s="68" t="s">
        <v>30</v>
      </c>
      <c r="B33" s="69">
        <v>27</v>
      </c>
      <c r="C33" s="70" t="s">
        <v>86</v>
      </c>
      <c r="D33" s="70" t="s">
        <v>86</v>
      </c>
      <c r="E33" s="27"/>
      <c r="F33" s="69"/>
      <c r="G33" s="73"/>
      <c r="H33" s="48" t="s">
        <v>112</v>
      </c>
      <c r="I33" s="69"/>
    </row>
    <row r="34" spans="1:9" ht="178.5">
      <c r="A34" s="68" t="s">
        <v>30</v>
      </c>
      <c r="B34" s="69">
        <v>28</v>
      </c>
      <c r="C34" s="70" t="s">
        <v>87</v>
      </c>
      <c r="D34" s="70" t="s">
        <v>87</v>
      </c>
      <c r="E34" s="27"/>
      <c r="F34" s="69"/>
      <c r="G34" s="73"/>
      <c r="H34" s="48" t="s">
        <v>113</v>
      </c>
      <c r="I34" s="69"/>
    </row>
    <row r="35" spans="1:9" ht="216.75">
      <c r="A35" s="68" t="s">
        <v>30</v>
      </c>
      <c r="B35" s="69">
        <v>29</v>
      </c>
      <c r="C35" s="70" t="s">
        <v>88</v>
      </c>
      <c r="D35" s="70" t="s">
        <v>88</v>
      </c>
      <c r="E35" s="27"/>
      <c r="F35" s="69"/>
      <c r="G35" s="73"/>
      <c r="H35" s="48" t="s">
        <v>114</v>
      </c>
      <c r="I35" s="69"/>
    </row>
    <row r="36" spans="1:9" ht="26.25">
      <c r="A36" s="68" t="s">
        <v>30</v>
      </c>
      <c r="B36" s="69">
        <v>30</v>
      </c>
      <c r="C36" s="70" t="s">
        <v>89</v>
      </c>
      <c r="D36" s="70" t="s">
        <v>89</v>
      </c>
      <c r="E36" s="27"/>
      <c r="F36" s="69"/>
      <c r="G36" s="73"/>
      <c r="H36" s="48" t="s">
        <v>115</v>
      </c>
      <c r="I36" s="69"/>
    </row>
    <row r="37" spans="1:9" ht="375">
      <c r="A37" s="73"/>
      <c r="B37" s="69">
        <v>31</v>
      </c>
      <c r="C37" s="79" t="s">
        <v>120</v>
      </c>
      <c r="D37" s="79" t="str">
        <f t="shared" ref="D37:D43" si="0">C37</f>
        <v>Cateter periferic cu balon conic</v>
      </c>
      <c r="E37" s="27"/>
      <c r="F37" s="80"/>
      <c r="G37" s="73"/>
      <c r="H37" s="81" t="s">
        <v>129</v>
      </c>
      <c r="I37" s="73"/>
    </row>
    <row r="38" spans="1:9" ht="409.5">
      <c r="A38" s="73"/>
      <c r="B38" s="69">
        <v>32</v>
      </c>
      <c r="C38" s="82" t="s">
        <v>70</v>
      </c>
      <c r="D38" s="82" t="str">
        <f t="shared" si="0"/>
        <v xml:space="preserve">Cateter periferic  cu balon utilizat în CTO </v>
      </c>
      <c r="E38" s="27"/>
      <c r="F38" s="83"/>
      <c r="G38" s="73"/>
      <c r="H38" s="84" t="s">
        <v>130</v>
      </c>
      <c r="I38" s="73"/>
    </row>
    <row r="39" spans="1:9" ht="409.5">
      <c r="A39" s="73"/>
      <c r="B39" s="69">
        <v>33</v>
      </c>
      <c r="C39" s="79" t="s">
        <v>121</v>
      </c>
      <c r="D39" s="79" t="str">
        <f t="shared" si="0"/>
        <v xml:space="preserve">Balon angioplastie periferica pentru tratamentul leziunilor obstructive cu lungimi extreme si manevrabilitate contralaterala </v>
      </c>
      <c r="E39" s="27"/>
      <c r="F39" s="85"/>
      <c r="G39" s="73"/>
      <c r="H39" s="84" t="s">
        <v>131</v>
      </c>
      <c r="I39" s="73"/>
    </row>
    <row r="40" spans="1:9" ht="409.5">
      <c r="A40" s="73"/>
      <c r="B40" s="69">
        <v>34</v>
      </c>
      <c r="C40" s="79" t="s">
        <v>122</v>
      </c>
      <c r="D40" s="79" t="str">
        <f t="shared" si="0"/>
        <v>Stent montat pe balon</v>
      </c>
      <c r="E40" s="27"/>
      <c r="F40" s="86"/>
      <c r="G40" s="73"/>
      <c r="H40" s="81" t="s">
        <v>132</v>
      </c>
      <c r="I40" s="73"/>
    </row>
    <row r="41" spans="1:9" ht="409.5">
      <c r="A41" s="73"/>
      <c r="B41" s="69">
        <v>35</v>
      </c>
      <c r="C41" s="79" t="s">
        <v>123</v>
      </c>
      <c r="D41" s="79" t="str">
        <f t="shared" si="0"/>
        <v xml:space="preserve">Stent periferic  autoexpandabil cu profil de 5 Fr </v>
      </c>
      <c r="E41" s="27"/>
      <c r="F41" s="86"/>
      <c r="G41" s="73"/>
      <c r="H41" s="81" t="s">
        <v>133</v>
      </c>
      <c r="I41" s="73"/>
    </row>
    <row r="42" spans="1:9" ht="409.5">
      <c r="A42" s="73"/>
      <c r="B42" s="69">
        <v>36</v>
      </c>
      <c r="C42" s="79" t="s">
        <v>124</v>
      </c>
      <c r="D42" s="79" t="str">
        <f t="shared" si="0"/>
        <v>Stent periferic cu  flexibilitate crescută</v>
      </c>
      <c r="E42" s="27"/>
      <c r="F42" s="86"/>
      <c r="G42" s="73"/>
      <c r="H42" s="81" t="s">
        <v>134</v>
      </c>
      <c r="I42" s="73"/>
    </row>
    <row r="43" spans="1:9" ht="135">
      <c r="A43" s="73"/>
      <c r="B43" s="69">
        <v>37</v>
      </c>
      <c r="C43" s="79" t="s">
        <v>65</v>
      </c>
      <c r="D43" s="79" t="str">
        <f t="shared" si="0"/>
        <v>Cateter cu balon</v>
      </c>
      <c r="E43" s="27"/>
      <c r="F43" s="86"/>
      <c r="G43" s="73"/>
      <c r="H43" s="81" t="s">
        <v>135</v>
      </c>
      <c r="I43" s="73"/>
    </row>
    <row r="44" spans="1:9" ht="225">
      <c r="A44" s="73"/>
      <c r="B44" s="69">
        <v>38</v>
      </c>
      <c r="C44" s="79" t="s">
        <v>125</v>
      </c>
      <c r="D44" s="79" t="s">
        <v>125</v>
      </c>
      <c r="E44" s="27"/>
      <c r="F44" s="86"/>
      <c r="G44" s="73"/>
      <c r="H44" s="87" t="s">
        <v>136</v>
      </c>
      <c r="I44" s="73"/>
    </row>
    <row r="45" spans="1:9" ht="409.5">
      <c r="A45" s="73"/>
      <c r="B45" s="69">
        <v>39</v>
      </c>
      <c r="C45" s="79" t="s">
        <v>126</v>
      </c>
      <c r="D45" s="79" t="s">
        <v>126</v>
      </c>
      <c r="E45" s="27"/>
      <c r="F45" s="86"/>
      <c r="G45" s="73"/>
      <c r="H45" s="84" t="s">
        <v>137</v>
      </c>
      <c r="I45" s="73"/>
    </row>
    <row r="46" spans="1:9" ht="165">
      <c r="A46" s="73"/>
      <c r="B46" s="69">
        <v>40</v>
      </c>
      <c r="C46" s="79" t="s">
        <v>127</v>
      </c>
      <c r="D46" s="79" t="s">
        <v>127</v>
      </c>
      <c r="E46" s="27"/>
      <c r="F46" s="86"/>
      <c r="G46" s="73"/>
      <c r="H46" s="84" t="s">
        <v>138</v>
      </c>
      <c r="I46" s="73"/>
    </row>
    <row r="47" spans="1:9" ht="240">
      <c r="A47" s="73"/>
      <c r="B47" s="69">
        <v>41</v>
      </c>
      <c r="C47" s="82" t="s">
        <v>128</v>
      </c>
      <c r="D47" s="82" t="s">
        <v>128</v>
      </c>
      <c r="E47" s="27"/>
      <c r="F47" s="86"/>
      <c r="G47" s="73"/>
      <c r="H47" s="84" t="s">
        <v>139</v>
      </c>
      <c r="I47" s="73"/>
    </row>
  </sheetData>
  <autoFilter ref="A6:J36" xr:uid="{00000000-0009-0000-0000-000000000000}"/>
  <mergeCells count="8">
    <mergeCell ref="C1:J1"/>
    <mergeCell ref="D5:H5"/>
    <mergeCell ref="I5:J5"/>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8"/>
  <sheetViews>
    <sheetView workbookViewId="0">
      <selection activeCell="E4" sqref="E4:J4"/>
    </sheetView>
  </sheetViews>
  <sheetFormatPr defaultColWidth="9.140625" defaultRowHeight="15.75"/>
  <cols>
    <col min="1" max="1" width="3.42578125" style="2" customWidth="1"/>
    <col min="2" max="2" width="5.7109375" style="2" customWidth="1"/>
    <col min="3" max="3" width="4.42578125" style="2" customWidth="1"/>
    <col min="4" max="4" width="40.7109375" style="2" customWidth="1"/>
    <col min="5" max="5" width="23" style="16" customWidth="1"/>
    <col min="6" max="6" width="15.28515625" style="7" customWidth="1"/>
    <col min="7" max="7" width="14.7109375" style="15"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6384" width="9.140625" style="2"/>
  </cols>
  <sheetData>
    <row r="1" spans="1:20">
      <c r="D1" s="36" t="s">
        <v>26</v>
      </c>
      <c r="E1" s="36"/>
      <c r="F1" s="36"/>
      <c r="G1" s="36"/>
      <c r="H1" s="36"/>
      <c r="I1" s="36"/>
      <c r="J1" s="36"/>
      <c r="K1" s="36"/>
      <c r="L1" s="36"/>
      <c r="M1" s="18"/>
    </row>
    <row r="2" spans="1:20">
      <c r="D2" s="39" t="s">
        <v>17</v>
      </c>
      <c r="E2" s="39"/>
      <c r="F2" s="39"/>
      <c r="G2" s="39"/>
      <c r="H2" s="39"/>
      <c r="I2" s="39"/>
      <c r="J2" s="39"/>
      <c r="K2" s="13"/>
    </row>
    <row r="3" spans="1:20">
      <c r="B3" s="40" t="s">
        <v>9</v>
      </c>
      <c r="C3" s="40"/>
      <c r="D3" s="40"/>
      <c r="E3" s="41" t="s">
        <v>29</v>
      </c>
      <c r="F3" s="41"/>
      <c r="G3" s="41"/>
      <c r="H3" s="41"/>
      <c r="I3" s="41"/>
      <c r="K3" s="2" t="s">
        <v>10</v>
      </c>
      <c r="L3" s="2" t="s">
        <v>12</v>
      </c>
    </row>
    <row r="4" spans="1:20" s="4" customFormat="1" ht="31.5">
      <c r="A4" s="3"/>
      <c r="B4" s="42" t="s">
        <v>8</v>
      </c>
      <c r="C4" s="42"/>
      <c r="D4" s="42"/>
      <c r="E4" s="37" t="s">
        <v>140</v>
      </c>
      <c r="F4" s="37"/>
      <c r="G4" s="37"/>
      <c r="H4" s="37"/>
      <c r="I4" s="37"/>
      <c r="J4" s="37"/>
      <c r="K4" s="17" t="s">
        <v>11</v>
      </c>
      <c r="L4" s="17" t="s">
        <v>13</v>
      </c>
      <c r="M4" s="19"/>
    </row>
    <row r="5" spans="1:20" s="5" customFormat="1">
      <c r="A5" s="3"/>
      <c r="E5" s="38"/>
      <c r="F5" s="38"/>
      <c r="G5" s="38"/>
      <c r="H5" s="38"/>
      <c r="I5" s="38"/>
      <c r="J5" s="28"/>
      <c r="K5" s="28"/>
      <c r="L5" s="28"/>
      <c r="M5" s="20"/>
    </row>
    <row r="6" spans="1:20" ht="47.25">
      <c r="A6" s="6"/>
      <c r="B6" s="1" t="s">
        <v>2</v>
      </c>
      <c r="C6" s="1" t="s">
        <v>0</v>
      </c>
      <c r="D6" s="1" t="s">
        <v>1</v>
      </c>
      <c r="E6" s="25" t="s">
        <v>3</v>
      </c>
      <c r="F6" s="25" t="s">
        <v>18</v>
      </c>
      <c r="G6" s="14" t="s">
        <v>19</v>
      </c>
      <c r="H6" s="25" t="s">
        <v>20</v>
      </c>
      <c r="I6" s="25" t="s">
        <v>21</v>
      </c>
      <c r="J6" s="21" t="s">
        <v>22</v>
      </c>
      <c r="K6" s="25" t="s">
        <v>23</v>
      </c>
      <c r="L6" s="25" t="s">
        <v>24</v>
      </c>
      <c r="M6" s="25" t="s">
        <v>31</v>
      </c>
    </row>
    <row r="7" spans="1:20" ht="76.5">
      <c r="B7" s="27" t="s">
        <v>30</v>
      </c>
      <c r="C7" s="44">
        <v>1</v>
      </c>
      <c r="D7" s="45" t="s">
        <v>60</v>
      </c>
      <c r="E7" s="45" t="s">
        <v>60</v>
      </c>
      <c r="F7" s="27" t="s">
        <v>53</v>
      </c>
      <c r="G7" s="44">
        <v>30</v>
      </c>
      <c r="H7" s="27"/>
      <c r="I7" s="27"/>
      <c r="J7" s="27"/>
      <c r="K7" s="27"/>
      <c r="L7" s="27" t="s">
        <v>32</v>
      </c>
      <c r="M7" s="44">
        <v>15333.33</v>
      </c>
      <c r="N7" s="23"/>
      <c r="O7" s="22"/>
      <c r="P7" s="22"/>
      <c r="Q7" s="22"/>
      <c r="R7" s="22"/>
      <c r="S7" s="22"/>
      <c r="T7" s="22"/>
    </row>
    <row r="8" spans="1:20" ht="76.5">
      <c r="B8" s="27" t="s">
        <v>30</v>
      </c>
      <c r="C8" s="44">
        <v>2</v>
      </c>
      <c r="D8" s="45" t="s">
        <v>61</v>
      </c>
      <c r="E8" s="45" t="s">
        <v>61</v>
      </c>
      <c r="F8" s="27" t="s">
        <v>53</v>
      </c>
      <c r="G8" s="44">
        <v>25</v>
      </c>
      <c r="H8" s="27"/>
      <c r="I8" s="27"/>
      <c r="J8" s="27"/>
      <c r="K8" s="27"/>
      <c r="L8" s="27" t="s">
        <v>32</v>
      </c>
      <c r="M8" s="44">
        <v>150000</v>
      </c>
    </row>
    <row r="9" spans="1:20" ht="76.5">
      <c r="B9" s="27" t="s">
        <v>30</v>
      </c>
      <c r="C9" s="44">
        <v>3</v>
      </c>
      <c r="D9" s="45" t="s">
        <v>62</v>
      </c>
      <c r="E9" s="45" t="s">
        <v>62</v>
      </c>
      <c r="F9" s="27" t="s">
        <v>53</v>
      </c>
      <c r="G9" s="44">
        <v>70</v>
      </c>
      <c r="H9" s="27"/>
      <c r="I9" s="27"/>
      <c r="J9" s="27"/>
      <c r="K9" s="27"/>
      <c r="L9" s="27" t="s">
        <v>32</v>
      </c>
      <c r="M9" s="44">
        <v>183944.45</v>
      </c>
    </row>
    <row r="10" spans="1:20" ht="76.5">
      <c r="B10" s="27" t="s">
        <v>30</v>
      </c>
      <c r="C10" s="44">
        <v>4</v>
      </c>
      <c r="D10" s="45" t="s">
        <v>63</v>
      </c>
      <c r="E10" s="45" t="s">
        <v>63</v>
      </c>
      <c r="F10" s="27" t="s">
        <v>53</v>
      </c>
      <c r="G10" s="44">
        <v>50</v>
      </c>
      <c r="H10" s="27"/>
      <c r="I10" s="27"/>
      <c r="J10" s="27"/>
      <c r="K10" s="27"/>
      <c r="L10" s="27" t="s">
        <v>32</v>
      </c>
      <c r="M10" s="44">
        <v>174418.6</v>
      </c>
    </row>
    <row r="11" spans="1:20" ht="76.5">
      <c r="B11" s="27" t="s">
        <v>30</v>
      </c>
      <c r="C11" s="44">
        <v>5</v>
      </c>
      <c r="D11" s="47" t="s">
        <v>64</v>
      </c>
      <c r="E11" s="47" t="s">
        <v>64</v>
      </c>
      <c r="F11" s="27" t="s">
        <v>53</v>
      </c>
      <c r="G11" s="44">
        <v>10</v>
      </c>
      <c r="H11" s="27"/>
      <c r="I11" s="27"/>
      <c r="J11" s="27"/>
      <c r="K11" s="27"/>
      <c r="L11" s="27" t="s">
        <v>32</v>
      </c>
      <c r="M11" s="44">
        <v>50800</v>
      </c>
      <c r="N11" s="22"/>
      <c r="O11" s="22"/>
      <c r="P11" s="22"/>
      <c r="Q11" s="22"/>
      <c r="R11" s="22"/>
    </row>
    <row r="12" spans="1:20" ht="76.5">
      <c r="B12" s="27" t="s">
        <v>30</v>
      </c>
      <c r="C12" s="44">
        <v>6</v>
      </c>
      <c r="D12" s="45" t="s">
        <v>66</v>
      </c>
      <c r="E12" s="45" t="s">
        <v>66</v>
      </c>
      <c r="F12" s="27" t="s">
        <v>53</v>
      </c>
      <c r="G12" s="44">
        <v>160</v>
      </c>
      <c r="H12" s="27"/>
      <c r="I12" s="27"/>
      <c r="J12" s="27"/>
      <c r="K12" s="27"/>
      <c r="L12" s="27" t="s">
        <v>32</v>
      </c>
      <c r="M12" s="44">
        <v>2160000</v>
      </c>
      <c r="N12" s="23"/>
      <c r="O12" s="23"/>
      <c r="P12" s="23"/>
      <c r="Q12" s="23"/>
      <c r="R12" s="23"/>
    </row>
    <row r="13" spans="1:20" ht="76.5">
      <c r="B13" s="27" t="s">
        <v>30</v>
      </c>
      <c r="C13" s="44">
        <v>7</v>
      </c>
      <c r="D13" s="45" t="s">
        <v>67</v>
      </c>
      <c r="E13" s="45" t="s">
        <v>67</v>
      </c>
      <c r="F13" s="27" t="s">
        <v>53</v>
      </c>
      <c r="G13" s="44">
        <v>5</v>
      </c>
      <c r="H13" s="27"/>
      <c r="I13" s="27"/>
      <c r="J13" s="27"/>
      <c r="K13" s="27"/>
      <c r="L13" s="27" t="s">
        <v>32</v>
      </c>
      <c r="M13" s="44">
        <v>80000</v>
      </c>
    </row>
    <row r="14" spans="1:20" ht="76.5">
      <c r="B14" s="27" t="s">
        <v>30</v>
      </c>
      <c r="C14" s="44">
        <v>8</v>
      </c>
      <c r="D14" s="45" t="s">
        <v>68</v>
      </c>
      <c r="E14" s="45" t="s">
        <v>68</v>
      </c>
      <c r="F14" s="27" t="s">
        <v>53</v>
      </c>
      <c r="G14" s="44">
        <v>10</v>
      </c>
      <c r="H14" s="27"/>
      <c r="I14" s="27"/>
      <c r="J14" s="27"/>
      <c r="K14" s="27"/>
      <c r="L14" s="27" t="s">
        <v>32</v>
      </c>
      <c r="M14" s="44">
        <v>333333.33</v>
      </c>
    </row>
    <row r="15" spans="1:20" ht="76.5">
      <c r="B15" s="27" t="s">
        <v>30</v>
      </c>
      <c r="C15" s="44">
        <v>9</v>
      </c>
      <c r="D15" s="45" t="s">
        <v>69</v>
      </c>
      <c r="E15" s="45" t="s">
        <v>69</v>
      </c>
      <c r="F15" s="27" t="s">
        <v>53</v>
      </c>
      <c r="G15" s="44">
        <v>10</v>
      </c>
      <c r="H15" s="27"/>
      <c r="I15" s="27"/>
      <c r="J15" s="27"/>
      <c r="K15" s="27"/>
      <c r="L15" s="27" t="s">
        <v>32</v>
      </c>
      <c r="M15" s="44">
        <v>68500</v>
      </c>
    </row>
    <row r="16" spans="1:20" ht="76.5">
      <c r="B16" s="27" t="s">
        <v>30</v>
      </c>
      <c r="C16" s="44">
        <v>10</v>
      </c>
      <c r="D16" s="45" t="s">
        <v>70</v>
      </c>
      <c r="E16" s="45" t="s">
        <v>70</v>
      </c>
      <c r="F16" s="27" t="s">
        <v>53</v>
      </c>
      <c r="G16" s="44">
        <v>60</v>
      </c>
      <c r="H16" s="27"/>
      <c r="I16" s="27"/>
      <c r="J16" s="27"/>
      <c r="K16" s="27"/>
      <c r="L16" s="27" t="s">
        <v>32</v>
      </c>
      <c r="M16" s="44">
        <v>271674</v>
      </c>
    </row>
    <row r="17" spans="2:17" ht="76.5">
      <c r="B17" s="27" t="s">
        <v>30</v>
      </c>
      <c r="C17" s="44">
        <v>11</v>
      </c>
      <c r="D17" s="45" t="s">
        <v>71</v>
      </c>
      <c r="E17" s="45" t="s">
        <v>71</v>
      </c>
      <c r="F17" s="27" t="s">
        <v>53</v>
      </c>
      <c r="G17" s="44">
        <v>10</v>
      </c>
      <c r="H17" s="27"/>
      <c r="I17" s="27"/>
      <c r="J17" s="27"/>
      <c r="K17" s="27"/>
      <c r="L17" s="27" t="s">
        <v>32</v>
      </c>
      <c r="M17" s="44">
        <v>42592.59</v>
      </c>
    </row>
    <row r="18" spans="2:17" ht="76.5">
      <c r="B18" s="27" t="s">
        <v>30</v>
      </c>
      <c r="C18" s="44">
        <v>12</v>
      </c>
      <c r="D18" s="45" t="s">
        <v>72</v>
      </c>
      <c r="E18" s="45" t="s">
        <v>72</v>
      </c>
      <c r="F18" s="27" t="s">
        <v>53</v>
      </c>
      <c r="G18" s="44">
        <v>15</v>
      </c>
      <c r="H18" s="27"/>
      <c r="I18" s="27"/>
      <c r="J18" s="27"/>
      <c r="K18" s="27"/>
      <c r="L18" s="27" t="s">
        <v>32</v>
      </c>
      <c r="M18" s="44">
        <v>70833.33</v>
      </c>
    </row>
    <row r="19" spans="2:17" ht="76.5">
      <c r="B19" s="27" t="s">
        <v>30</v>
      </c>
      <c r="C19" s="44">
        <v>13</v>
      </c>
      <c r="D19" s="45" t="s">
        <v>73</v>
      </c>
      <c r="E19" s="45" t="s">
        <v>73</v>
      </c>
      <c r="F19" s="27" t="s">
        <v>53</v>
      </c>
      <c r="G19" s="44">
        <v>55</v>
      </c>
      <c r="H19" s="27"/>
      <c r="I19" s="27"/>
      <c r="J19" s="27"/>
      <c r="K19" s="27"/>
      <c r="L19" s="27" t="s">
        <v>32</v>
      </c>
      <c r="M19" s="44">
        <v>1901.06</v>
      </c>
    </row>
    <row r="20" spans="2:17" ht="76.5">
      <c r="B20" s="27" t="s">
        <v>30</v>
      </c>
      <c r="C20" s="44">
        <v>14</v>
      </c>
      <c r="D20" s="45" t="s">
        <v>74</v>
      </c>
      <c r="E20" s="45" t="s">
        <v>74</v>
      </c>
      <c r="F20" s="27" t="s">
        <v>53</v>
      </c>
      <c r="G20" s="44">
        <v>5</v>
      </c>
      <c r="H20" s="27"/>
      <c r="I20" s="27"/>
      <c r="J20" s="27"/>
      <c r="K20" s="27"/>
      <c r="L20" s="27" t="s">
        <v>32</v>
      </c>
      <c r="M20" s="44">
        <v>1000000</v>
      </c>
    </row>
    <row r="21" spans="2:17" ht="76.5">
      <c r="B21" s="27" t="s">
        <v>30</v>
      </c>
      <c r="C21" s="44">
        <v>15</v>
      </c>
      <c r="D21" s="45" t="s">
        <v>75</v>
      </c>
      <c r="E21" s="45" t="s">
        <v>75</v>
      </c>
      <c r="F21" s="27" t="s">
        <v>53</v>
      </c>
      <c r="G21" s="44">
        <v>50</v>
      </c>
      <c r="H21" s="27"/>
      <c r="I21" s="27"/>
      <c r="J21" s="27"/>
      <c r="K21" s="27"/>
      <c r="L21" s="27" t="s">
        <v>32</v>
      </c>
      <c r="M21" s="44">
        <v>2000</v>
      </c>
    </row>
    <row r="22" spans="2:17" ht="76.5">
      <c r="B22" s="27" t="s">
        <v>30</v>
      </c>
      <c r="C22" s="44">
        <v>16</v>
      </c>
      <c r="D22" s="45" t="s">
        <v>76</v>
      </c>
      <c r="E22" s="45" t="s">
        <v>76</v>
      </c>
      <c r="F22" s="27" t="s">
        <v>53</v>
      </c>
      <c r="G22" s="44">
        <v>100</v>
      </c>
      <c r="H22" s="27"/>
      <c r="I22" s="27"/>
      <c r="J22" s="27"/>
      <c r="K22" s="27"/>
      <c r="L22" s="27" t="s">
        <v>32</v>
      </c>
      <c r="M22" s="44">
        <v>144444.44</v>
      </c>
    </row>
    <row r="23" spans="2:17" ht="76.5">
      <c r="B23" s="27" t="s">
        <v>30</v>
      </c>
      <c r="C23" s="44">
        <v>17</v>
      </c>
      <c r="D23" s="45" t="s">
        <v>77</v>
      </c>
      <c r="E23" s="45" t="s">
        <v>77</v>
      </c>
      <c r="F23" s="27" t="s">
        <v>53</v>
      </c>
      <c r="G23" s="44">
        <v>20</v>
      </c>
      <c r="H23" s="27"/>
      <c r="I23" s="27"/>
      <c r="J23" s="27"/>
      <c r="K23" s="27"/>
      <c r="L23" s="27" t="s">
        <v>32</v>
      </c>
      <c r="M23" s="44">
        <v>120740</v>
      </c>
    </row>
    <row r="24" spans="2:17" ht="76.5">
      <c r="B24" s="27" t="s">
        <v>30</v>
      </c>
      <c r="C24" s="44">
        <v>18</v>
      </c>
      <c r="D24" s="45" t="s">
        <v>78</v>
      </c>
      <c r="E24" s="45" t="s">
        <v>78</v>
      </c>
      <c r="F24" s="27" t="s">
        <v>53</v>
      </c>
      <c r="G24" s="44">
        <v>40</v>
      </c>
      <c r="H24" s="33"/>
      <c r="I24" s="33"/>
      <c r="J24" s="33"/>
      <c r="K24" s="33"/>
      <c r="L24" s="27" t="s">
        <v>32</v>
      </c>
      <c r="M24" s="44">
        <v>241480</v>
      </c>
    </row>
    <row r="25" spans="2:17" ht="76.5">
      <c r="B25" s="27" t="s">
        <v>30</v>
      </c>
      <c r="C25" s="44">
        <v>19</v>
      </c>
      <c r="D25" s="45" t="s">
        <v>79</v>
      </c>
      <c r="E25" s="45" t="s">
        <v>79</v>
      </c>
      <c r="F25" s="27" t="s">
        <v>53</v>
      </c>
      <c r="G25" s="44">
        <v>20</v>
      </c>
      <c r="H25" s="33"/>
      <c r="I25" s="33"/>
      <c r="J25" s="33"/>
      <c r="K25" s="33"/>
      <c r="L25" s="27" t="s">
        <v>32</v>
      </c>
      <c r="M25" s="44">
        <v>3086.3</v>
      </c>
    </row>
    <row r="26" spans="2:17" ht="76.5">
      <c r="B26" s="27" t="s">
        <v>30</v>
      </c>
      <c r="C26" s="44">
        <v>20</v>
      </c>
      <c r="D26" s="45" t="s">
        <v>80</v>
      </c>
      <c r="E26" s="45" t="s">
        <v>80</v>
      </c>
      <c r="F26" s="27" t="s">
        <v>53</v>
      </c>
      <c r="G26" s="44">
        <v>250</v>
      </c>
      <c r="H26" s="33"/>
      <c r="I26" s="33"/>
      <c r="J26" s="33"/>
      <c r="K26" s="33"/>
      <c r="L26" s="27" t="s">
        <v>32</v>
      </c>
      <c r="M26" s="44">
        <v>1518055.55</v>
      </c>
    </row>
    <row r="27" spans="2:17" ht="76.5">
      <c r="B27" s="27" t="s">
        <v>30</v>
      </c>
      <c r="C27" s="44">
        <v>21</v>
      </c>
      <c r="D27" s="45" t="s">
        <v>81</v>
      </c>
      <c r="E27" s="45" t="s">
        <v>81</v>
      </c>
      <c r="F27" s="27" t="s">
        <v>53</v>
      </c>
      <c r="G27" s="44">
        <v>10</v>
      </c>
      <c r="H27" s="34"/>
      <c r="I27" s="34"/>
      <c r="J27" s="34"/>
      <c r="K27" s="33"/>
      <c r="L27" s="27" t="s">
        <v>32</v>
      </c>
      <c r="M27" s="44">
        <v>49259.25</v>
      </c>
      <c r="N27" s="23"/>
      <c r="O27" s="23"/>
      <c r="P27" s="23"/>
      <c r="Q27" s="23"/>
    </row>
    <row r="28" spans="2:17" ht="76.5">
      <c r="B28" s="27" t="s">
        <v>30</v>
      </c>
      <c r="C28" s="44">
        <v>22</v>
      </c>
      <c r="D28" s="45" t="s">
        <v>82</v>
      </c>
      <c r="E28" s="45" t="s">
        <v>82</v>
      </c>
      <c r="F28" s="27" t="s">
        <v>53</v>
      </c>
      <c r="G28" s="44">
        <v>20</v>
      </c>
      <c r="H28" s="35"/>
      <c r="I28" s="35"/>
      <c r="J28" s="34"/>
      <c r="K28" s="33"/>
      <c r="L28" s="27" t="s">
        <v>32</v>
      </c>
      <c r="M28" s="44">
        <v>15592.59</v>
      </c>
      <c r="N28" s="23"/>
      <c r="O28" s="23"/>
      <c r="P28" s="23"/>
      <c r="Q28" s="23"/>
    </row>
    <row r="29" spans="2:17" ht="76.5">
      <c r="B29" s="27" t="s">
        <v>30</v>
      </c>
      <c r="C29" s="44">
        <v>23</v>
      </c>
      <c r="D29" s="45" t="s">
        <v>83</v>
      </c>
      <c r="E29" s="45" t="s">
        <v>83</v>
      </c>
      <c r="F29" s="27" t="s">
        <v>53</v>
      </c>
      <c r="G29" s="44">
        <v>200</v>
      </c>
      <c r="H29" s="33"/>
      <c r="I29" s="33"/>
      <c r="J29" s="33"/>
      <c r="K29" s="33"/>
      <c r="L29" s="27" t="s">
        <v>32</v>
      </c>
      <c r="M29" s="44">
        <v>20925.919999999998</v>
      </c>
      <c r="N29" s="23"/>
      <c r="O29" s="23"/>
      <c r="P29" s="23"/>
      <c r="Q29" s="23"/>
    </row>
    <row r="30" spans="2:17" ht="76.5">
      <c r="B30" s="27" t="s">
        <v>30</v>
      </c>
      <c r="C30" s="44">
        <v>24</v>
      </c>
      <c r="D30" s="45" t="s">
        <v>84</v>
      </c>
      <c r="E30" s="45" t="s">
        <v>84</v>
      </c>
      <c r="F30" s="27" t="s">
        <v>53</v>
      </c>
      <c r="G30" s="44">
        <v>6</v>
      </c>
      <c r="H30" s="26"/>
      <c r="I30" s="26"/>
      <c r="J30" s="26"/>
      <c r="K30" s="26"/>
      <c r="L30" s="27" t="s">
        <v>32</v>
      </c>
      <c r="M30" s="44">
        <v>7407.4</v>
      </c>
      <c r="N30" s="24"/>
      <c r="O30" s="24"/>
      <c r="P30" s="24"/>
      <c r="Q30" s="24"/>
    </row>
    <row r="31" spans="2:17" ht="76.5">
      <c r="B31" s="27" t="s">
        <v>30</v>
      </c>
      <c r="C31" s="44">
        <v>25</v>
      </c>
      <c r="D31" s="45" t="s">
        <v>84</v>
      </c>
      <c r="E31" s="45" t="s">
        <v>84</v>
      </c>
      <c r="F31" s="27" t="s">
        <v>53</v>
      </c>
      <c r="G31" s="44">
        <v>5</v>
      </c>
      <c r="H31" s="32"/>
      <c r="I31" s="32"/>
      <c r="J31" s="32"/>
      <c r="K31" s="32"/>
      <c r="L31" s="27" t="s">
        <v>32</v>
      </c>
      <c r="M31" s="44">
        <v>16666.66</v>
      </c>
      <c r="N31" s="22"/>
      <c r="O31" s="22"/>
      <c r="P31" s="22"/>
      <c r="Q31" s="22"/>
    </row>
    <row r="32" spans="2:17" ht="76.5">
      <c r="B32" s="27" t="s">
        <v>30</v>
      </c>
      <c r="C32" s="44">
        <v>26</v>
      </c>
      <c r="D32" s="45" t="s">
        <v>85</v>
      </c>
      <c r="E32" s="45" t="s">
        <v>85</v>
      </c>
      <c r="F32" s="27" t="s">
        <v>53</v>
      </c>
      <c r="G32" s="44">
        <v>6</v>
      </c>
      <c r="H32" s="32"/>
      <c r="I32" s="32"/>
      <c r="J32" s="32"/>
      <c r="K32" s="32"/>
      <c r="L32" s="27" t="s">
        <v>32</v>
      </c>
      <c r="M32" s="44">
        <v>2533.3200000000002</v>
      </c>
      <c r="N32" s="22"/>
      <c r="O32" s="22"/>
      <c r="P32" s="22"/>
      <c r="Q32" s="22"/>
    </row>
    <row r="33" spans="2:13" ht="76.5">
      <c r="B33" s="27" t="s">
        <v>30</v>
      </c>
      <c r="C33" s="44">
        <v>27</v>
      </c>
      <c r="D33" s="45" t="s">
        <v>86</v>
      </c>
      <c r="E33" s="45" t="s">
        <v>86</v>
      </c>
      <c r="F33" s="27" t="s">
        <v>53</v>
      </c>
      <c r="G33" s="44">
        <v>15</v>
      </c>
      <c r="H33" s="33"/>
      <c r="I33" s="33"/>
      <c r="J33" s="33"/>
      <c r="K33" s="33"/>
      <c r="L33" s="27" t="s">
        <v>32</v>
      </c>
      <c r="M33" s="44">
        <v>715000</v>
      </c>
    </row>
    <row r="34" spans="2:13" ht="76.5">
      <c r="B34" s="27" t="s">
        <v>30</v>
      </c>
      <c r="C34" s="44">
        <v>28</v>
      </c>
      <c r="D34" s="45" t="s">
        <v>87</v>
      </c>
      <c r="E34" s="45" t="s">
        <v>87</v>
      </c>
      <c r="F34" s="27" t="s">
        <v>53</v>
      </c>
      <c r="G34" s="44">
        <v>10</v>
      </c>
      <c r="H34" s="33"/>
      <c r="I34" s="33"/>
      <c r="J34" s="33"/>
      <c r="K34" s="33"/>
      <c r="L34" s="27" t="s">
        <v>32</v>
      </c>
      <c r="M34" s="44">
        <v>261637.03</v>
      </c>
    </row>
    <row r="35" spans="2:13" ht="76.5">
      <c r="B35" s="27" t="s">
        <v>30</v>
      </c>
      <c r="C35" s="44">
        <v>29</v>
      </c>
      <c r="D35" s="45" t="s">
        <v>88</v>
      </c>
      <c r="E35" s="45" t="s">
        <v>88</v>
      </c>
      <c r="F35" s="27" t="s">
        <v>53</v>
      </c>
      <c r="G35" s="44">
        <v>20</v>
      </c>
      <c r="H35" s="33"/>
      <c r="I35" s="33"/>
      <c r="J35" s="33"/>
      <c r="K35" s="33"/>
      <c r="L35" s="27" t="s">
        <v>32</v>
      </c>
      <c r="M35" s="44">
        <v>327777.77</v>
      </c>
    </row>
    <row r="36" spans="2:13" ht="76.5">
      <c r="B36" s="27" t="s">
        <v>30</v>
      </c>
      <c r="C36" s="44">
        <v>30</v>
      </c>
      <c r="D36" s="45" t="s">
        <v>89</v>
      </c>
      <c r="E36" s="45" t="s">
        <v>89</v>
      </c>
      <c r="F36" s="27" t="s">
        <v>53</v>
      </c>
      <c r="G36" s="44">
        <v>5</v>
      </c>
      <c r="H36" s="33"/>
      <c r="I36" s="33"/>
      <c r="J36" s="33"/>
      <c r="K36" s="33"/>
      <c r="L36" s="27" t="s">
        <v>32</v>
      </c>
      <c r="M36" s="44">
        <v>1833.33</v>
      </c>
    </row>
    <row r="37" spans="2:13" ht="76.5">
      <c r="B37" s="27" t="s">
        <v>30</v>
      </c>
      <c r="C37" s="44">
        <v>31</v>
      </c>
      <c r="D37" s="49" t="s">
        <v>120</v>
      </c>
      <c r="E37" s="49" t="str">
        <f t="shared" ref="E37:E43" si="0">D37</f>
        <v>Cateter periferic cu balon conic</v>
      </c>
      <c r="F37" s="27" t="s">
        <v>53</v>
      </c>
      <c r="G37" s="50">
        <v>100</v>
      </c>
      <c r="H37" s="33"/>
      <c r="I37" s="33"/>
      <c r="J37" s="33"/>
      <c r="K37" s="33"/>
      <c r="L37" s="27" t="s">
        <v>32</v>
      </c>
      <c r="M37" s="46">
        <v>350000</v>
      </c>
    </row>
    <row r="38" spans="2:13" ht="76.5">
      <c r="B38" s="27" t="s">
        <v>30</v>
      </c>
      <c r="C38" s="44">
        <v>32</v>
      </c>
      <c r="D38" s="51" t="s">
        <v>70</v>
      </c>
      <c r="E38" s="51" t="str">
        <f t="shared" si="0"/>
        <v xml:space="preserve">Cateter periferic  cu balon utilizat în CTO </v>
      </c>
      <c r="F38" s="27" t="s">
        <v>53</v>
      </c>
      <c r="G38" s="50">
        <v>100</v>
      </c>
      <c r="H38" s="33"/>
      <c r="I38" s="33"/>
      <c r="J38" s="33"/>
      <c r="K38" s="33"/>
      <c r="L38" s="27" t="s">
        <v>32</v>
      </c>
      <c r="M38" s="46">
        <v>300000</v>
      </c>
    </row>
    <row r="39" spans="2:13" ht="105">
      <c r="B39" s="27" t="s">
        <v>30</v>
      </c>
      <c r="C39" s="44">
        <v>33</v>
      </c>
      <c r="D39" s="49" t="s">
        <v>121</v>
      </c>
      <c r="E39" s="49" t="str">
        <f t="shared" si="0"/>
        <v xml:space="preserve">Balon angioplastie periferica pentru tratamentul leziunilor obstructive cu lungimi extreme si manevrabilitate contralaterala </v>
      </c>
      <c r="F39" s="27" t="s">
        <v>53</v>
      </c>
      <c r="G39" s="50">
        <v>100</v>
      </c>
      <c r="H39" s="33"/>
      <c r="I39" s="33"/>
      <c r="J39" s="33"/>
      <c r="K39" s="33"/>
      <c r="L39" s="27" t="s">
        <v>32</v>
      </c>
      <c r="M39" s="46">
        <v>250000</v>
      </c>
    </row>
    <row r="40" spans="2:13" ht="76.5">
      <c r="B40" s="27" t="s">
        <v>30</v>
      </c>
      <c r="C40" s="44">
        <v>34</v>
      </c>
      <c r="D40" s="49" t="s">
        <v>122</v>
      </c>
      <c r="E40" s="49" t="str">
        <f t="shared" si="0"/>
        <v>Stent montat pe balon</v>
      </c>
      <c r="F40" s="27" t="s">
        <v>53</v>
      </c>
      <c r="G40" s="50">
        <v>50</v>
      </c>
      <c r="H40" s="33"/>
      <c r="I40" s="33"/>
      <c r="J40" s="33"/>
      <c r="K40" s="33"/>
      <c r="L40" s="27" t="s">
        <v>32</v>
      </c>
      <c r="M40" s="46">
        <v>425000</v>
      </c>
    </row>
    <row r="41" spans="2:13" ht="76.5">
      <c r="B41" s="27" t="s">
        <v>30</v>
      </c>
      <c r="C41" s="44">
        <v>35</v>
      </c>
      <c r="D41" s="49" t="s">
        <v>123</v>
      </c>
      <c r="E41" s="49" t="str">
        <f t="shared" si="0"/>
        <v xml:space="preserve">Stent periferic  autoexpandabil cu profil de 5 Fr </v>
      </c>
      <c r="F41" s="27" t="s">
        <v>53</v>
      </c>
      <c r="G41" s="50">
        <v>70</v>
      </c>
      <c r="H41" s="33"/>
      <c r="I41" s="33"/>
      <c r="J41" s="33"/>
      <c r="K41" s="33"/>
      <c r="L41" s="27" t="s">
        <v>32</v>
      </c>
      <c r="M41" s="46">
        <v>665000</v>
      </c>
    </row>
    <row r="42" spans="2:13" ht="76.5">
      <c r="B42" s="27" t="s">
        <v>30</v>
      </c>
      <c r="C42" s="44">
        <v>36</v>
      </c>
      <c r="D42" s="49" t="s">
        <v>124</v>
      </c>
      <c r="E42" s="49" t="str">
        <f t="shared" si="0"/>
        <v>Stent periferic cu  flexibilitate crescută</v>
      </c>
      <c r="F42" s="27" t="s">
        <v>53</v>
      </c>
      <c r="G42" s="50">
        <v>70</v>
      </c>
      <c r="H42" s="33"/>
      <c r="I42" s="33"/>
      <c r="J42" s="33"/>
      <c r="K42" s="33"/>
      <c r="L42" s="27" t="s">
        <v>32</v>
      </c>
      <c r="M42" s="46">
        <v>560000</v>
      </c>
    </row>
    <row r="43" spans="2:13" ht="76.5">
      <c r="B43" s="27" t="s">
        <v>30</v>
      </c>
      <c r="C43" s="44">
        <v>37</v>
      </c>
      <c r="D43" s="49" t="s">
        <v>65</v>
      </c>
      <c r="E43" s="49" t="str">
        <f t="shared" si="0"/>
        <v>Cateter cu balon</v>
      </c>
      <c r="F43" s="27" t="s">
        <v>53</v>
      </c>
      <c r="G43" s="50">
        <v>100</v>
      </c>
      <c r="H43" s="33"/>
      <c r="I43" s="33"/>
      <c r="J43" s="33"/>
      <c r="K43" s="33"/>
      <c r="L43" s="27" t="s">
        <v>32</v>
      </c>
      <c r="M43" s="46">
        <v>200000</v>
      </c>
    </row>
    <row r="44" spans="2:13" ht="76.5">
      <c r="B44" s="27" t="s">
        <v>30</v>
      </c>
      <c r="C44" s="44">
        <v>38</v>
      </c>
      <c r="D44" s="49" t="s">
        <v>125</v>
      </c>
      <c r="E44" s="49" t="s">
        <v>125</v>
      </c>
      <c r="F44" s="27" t="s">
        <v>53</v>
      </c>
      <c r="G44" s="50">
        <v>50</v>
      </c>
      <c r="H44" s="33"/>
      <c r="I44" s="33"/>
      <c r="J44" s="33"/>
      <c r="K44" s="33"/>
      <c r="L44" s="27" t="s">
        <v>32</v>
      </c>
      <c r="M44" s="46">
        <v>340000</v>
      </c>
    </row>
    <row r="45" spans="2:13" ht="76.5">
      <c r="B45" s="27" t="s">
        <v>30</v>
      </c>
      <c r="C45" s="44">
        <v>39</v>
      </c>
      <c r="D45" s="49" t="s">
        <v>126</v>
      </c>
      <c r="E45" s="49" t="s">
        <v>126</v>
      </c>
      <c r="F45" s="27" t="s">
        <v>53</v>
      </c>
      <c r="G45" s="50">
        <v>150</v>
      </c>
      <c r="H45" s="33"/>
      <c r="I45" s="33"/>
      <c r="J45" s="33"/>
      <c r="K45" s="33"/>
      <c r="L45" s="27" t="s">
        <v>32</v>
      </c>
      <c r="M45" s="46">
        <v>296700</v>
      </c>
    </row>
    <row r="46" spans="2:13" ht="76.5">
      <c r="B46" s="27" t="s">
        <v>30</v>
      </c>
      <c r="C46" s="44">
        <v>40</v>
      </c>
      <c r="D46" s="49" t="s">
        <v>127</v>
      </c>
      <c r="E46" s="49" t="s">
        <v>127</v>
      </c>
      <c r="F46" s="27" t="s">
        <v>53</v>
      </c>
      <c r="G46" s="50">
        <v>234</v>
      </c>
      <c r="H46" s="33"/>
      <c r="I46" s="33"/>
      <c r="J46" s="33"/>
      <c r="K46" s="33"/>
      <c r="L46" s="27" t="s">
        <v>32</v>
      </c>
      <c r="M46" s="46">
        <v>70200</v>
      </c>
    </row>
    <row r="47" spans="2:13" ht="76.5">
      <c r="B47" s="27" t="s">
        <v>30</v>
      </c>
      <c r="C47" s="44">
        <v>41</v>
      </c>
      <c r="D47" s="51" t="s">
        <v>128</v>
      </c>
      <c r="E47" s="51" t="s">
        <v>128</v>
      </c>
      <c r="F47" s="27" t="s">
        <v>53</v>
      </c>
      <c r="G47" s="50">
        <v>250</v>
      </c>
      <c r="H47" s="33"/>
      <c r="I47" s="33"/>
      <c r="J47" s="33"/>
      <c r="K47" s="33"/>
      <c r="L47" s="27" t="s">
        <v>32</v>
      </c>
      <c r="M47" s="46">
        <v>811250</v>
      </c>
    </row>
    <row r="48" spans="2:13">
      <c r="M48" s="2">
        <f>SUM(M7:M47)</f>
        <v>12319920.25</v>
      </c>
    </row>
  </sheetData>
  <autoFilter ref="A6:T36" xr:uid="{00000000-0009-0000-0000-000001000000}"/>
  <mergeCells count="7">
    <mergeCell ref="E5:I5"/>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1543E-9344-4312-8F74-DED86D9A0A31}">
  <dimension ref="A1:E25"/>
  <sheetViews>
    <sheetView workbookViewId="0">
      <selection activeCell="B8" sqref="B8"/>
    </sheetView>
  </sheetViews>
  <sheetFormatPr defaultRowHeight="12.75"/>
  <cols>
    <col min="1" max="1" width="9.140625" style="22"/>
    <col min="2" max="2" width="54.5703125" style="22" customWidth="1"/>
    <col min="3" max="3" width="13.5703125" customWidth="1"/>
    <col min="4" max="4" width="14.42578125" customWidth="1"/>
    <col min="5" max="5" width="13.28515625" customWidth="1"/>
  </cols>
  <sheetData>
    <row r="1" spans="1:5" ht="42.75" customHeight="1">
      <c r="A1" s="22" t="s">
        <v>59</v>
      </c>
      <c r="C1" s="30" t="s">
        <v>56</v>
      </c>
      <c r="D1" s="31" t="s">
        <v>57</v>
      </c>
      <c r="E1" s="31" t="s">
        <v>58</v>
      </c>
    </row>
    <row r="2" spans="1:5" ht="20.100000000000001" customHeight="1">
      <c r="A2" s="27">
        <v>1</v>
      </c>
      <c r="B2" s="27" t="s">
        <v>54</v>
      </c>
      <c r="C2" s="27">
        <v>2</v>
      </c>
      <c r="D2" s="29"/>
      <c r="E2" s="27"/>
    </row>
    <row r="3" spans="1:5" ht="20.100000000000001" customHeight="1">
      <c r="A3" s="27">
        <v>2</v>
      </c>
      <c r="B3" s="27" t="s">
        <v>33</v>
      </c>
      <c r="C3" s="27">
        <v>0</v>
      </c>
      <c r="D3" s="29">
        <v>10</v>
      </c>
      <c r="E3" s="27"/>
    </row>
    <row r="4" spans="1:5" ht="27.75" customHeight="1">
      <c r="A4" s="27">
        <v>3</v>
      </c>
      <c r="B4" s="27" t="s">
        <v>34</v>
      </c>
      <c r="C4" s="27"/>
      <c r="D4" s="29">
        <v>20</v>
      </c>
      <c r="E4" s="27"/>
    </row>
    <row r="5" spans="1:5" ht="20.100000000000001" customHeight="1">
      <c r="A5" s="27">
        <v>4</v>
      </c>
      <c r="B5" s="27" t="s">
        <v>35</v>
      </c>
      <c r="C5" s="27"/>
      <c r="D5" s="29">
        <v>5</v>
      </c>
      <c r="E5" s="27"/>
    </row>
    <row r="6" spans="1:5" ht="20.100000000000001" customHeight="1">
      <c r="A6" s="27">
        <v>5</v>
      </c>
      <c r="B6" s="27" t="s">
        <v>36</v>
      </c>
      <c r="C6" s="27"/>
      <c r="D6" s="29">
        <v>120</v>
      </c>
      <c r="E6" s="27"/>
    </row>
    <row r="7" spans="1:5" ht="20.100000000000001" customHeight="1">
      <c r="A7" s="27">
        <v>6</v>
      </c>
      <c r="B7" s="27" t="s">
        <v>36</v>
      </c>
      <c r="C7" s="27"/>
      <c r="D7" s="29">
        <v>120</v>
      </c>
      <c r="E7" s="27"/>
    </row>
    <row r="8" spans="1:5" ht="20.100000000000001" customHeight="1">
      <c r="A8" s="27">
        <v>7</v>
      </c>
      <c r="B8" s="27" t="s">
        <v>36</v>
      </c>
      <c r="C8" s="27"/>
      <c r="D8" s="29">
        <v>20</v>
      </c>
      <c r="E8" s="27"/>
    </row>
    <row r="9" spans="1:5" ht="20.100000000000001" customHeight="1">
      <c r="A9" s="27">
        <v>8</v>
      </c>
      <c r="B9" s="27" t="s">
        <v>37</v>
      </c>
      <c r="C9" s="27">
        <v>10</v>
      </c>
      <c r="D9" s="29"/>
      <c r="E9" s="27"/>
    </row>
    <row r="10" spans="1:5" ht="20.100000000000001" customHeight="1">
      <c r="A10" s="27">
        <v>9</v>
      </c>
      <c r="B10" s="27" t="s">
        <v>38</v>
      </c>
      <c r="C10" s="27">
        <v>40</v>
      </c>
      <c r="D10" s="29"/>
      <c r="E10" s="27"/>
    </row>
    <row r="11" spans="1:5" ht="20.100000000000001" customHeight="1">
      <c r="A11" s="27">
        <v>10</v>
      </c>
      <c r="B11" s="27" t="s">
        <v>39</v>
      </c>
      <c r="C11" s="27">
        <v>20</v>
      </c>
      <c r="D11" s="29"/>
      <c r="E11" s="27"/>
    </row>
    <row r="12" spans="1:5" ht="20.100000000000001" customHeight="1">
      <c r="A12" s="27">
        <v>11</v>
      </c>
      <c r="B12" s="27" t="s">
        <v>40</v>
      </c>
      <c r="C12" s="27">
        <v>10</v>
      </c>
      <c r="D12" s="29"/>
      <c r="E12" s="27"/>
    </row>
    <row r="13" spans="1:5" ht="20.100000000000001" customHeight="1">
      <c r="A13" s="27">
        <v>12</v>
      </c>
      <c r="B13" s="27" t="s">
        <v>41</v>
      </c>
      <c r="C13" s="27">
        <v>20</v>
      </c>
      <c r="D13" s="29"/>
      <c r="E13" s="27"/>
    </row>
    <row r="14" spans="1:5" ht="20.100000000000001" customHeight="1">
      <c r="A14" s="27">
        <v>13</v>
      </c>
      <c r="B14" s="27" t="s">
        <v>42</v>
      </c>
      <c r="C14" s="27">
        <v>50</v>
      </c>
      <c r="D14" s="29"/>
      <c r="E14" s="27"/>
    </row>
    <row r="15" spans="1:5" ht="20.100000000000001" customHeight="1">
      <c r="A15" s="27">
        <v>14</v>
      </c>
      <c r="B15" s="27" t="s">
        <v>43</v>
      </c>
      <c r="C15" s="27">
        <v>2</v>
      </c>
      <c r="D15" s="29"/>
      <c r="E15" s="27"/>
    </row>
    <row r="16" spans="1:5" ht="20.100000000000001" customHeight="1">
      <c r="A16" s="27">
        <v>15</v>
      </c>
      <c r="B16" s="27" t="s">
        <v>44</v>
      </c>
      <c r="C16" s="27">
        <v>2</v>
      </c>
      <c r="D16" s="29"/>
      <c r="E16" s="27"/>
    </row>
    <row r="17" spans="1:5" ht="20.100000000000001" customHeight="1">
      <c r="A17" s="27">
        <v>16</v>
      </c>
      <c r="B17" s="27" t="s">
        <v>45</v>
      </c>
      <c r="C17" s="27">
        <v>200</v>
      </c>
      <c r="D17" s="29"/>
      <c r="E17" s="27"/>
    </row>
    <row r="18" spans="1:5" ht="20.100000000000001" customHeight="1">
      <c r="A18" s="27">
        <v>17</v>
      </c>
      <c r="B18" s="27" t="s">
        <v>46</v>
      </c>
      <c r="C18" s="27">
        <v>10</v>
      </c>
      <c r="D18" s="29"/>
      <c r="E18" s="27">
        <v>100</v>
      </c>
    </row>
    <row r="19" spans="1:5" ht="20.100000000000001" customHeight="1">
      <c r="A19" s="27">
        <v>18</v>
      </c>
      <c r="B19" s="27" t="s">
        <v>55</v>
      </c>
      <c r="C19" s="27">
        <v>400</v>
      </c>
      <c r="D19" s="29"/>
      <c r="E19" s="27"/>
    </row>
    <row r="20" spans="1:5" ht="20.100000000000001" customHeight="1">
      <c r="A20" s="27">
        <v>19</v>
      </c>
      <c r="B20" s="27" t="s">
        <v>47</v>
      </c>
      <c r="C20" s="27">
        <v>20</v>
      </c>
      <c r="D20" s="29"/>
      <c r="E20" s="27"/>
    </row>
    <row r="21" spans="1:5" ht="20.100000000000001" customHeight="1">
      <c r="A21" s="27">
        <v>20</v>
      </c>
      <c r="B21" s="27" t="s">
        <v>48</v>
      </c>
      <c r="C21" s="27"/>
      <c r="D21" s="29">
        <v>10</v>
      </c>
      <c r="E21" s="27"/>
    </row>
    <row r="22" spans="1:5" ht="20.100000000000001" customHeight="1">
      <c r="A22" s="27">
        <v>21</v>
      </c>
      <c r="B22" s="27" t="s">
        <v>49</v>
      </c>
      <c r="C22" s="27"/>
      <c r="D22" s="29">
        <v>30</v>
      </c>
      <c r="E22" s="27"/>
    </row>
    <row r="23" spans="1:5" ht="20.100000000000001" customHeight="1">
      <c r="A23" s="27">
        <v>22</v>
      </c>
      <c r="B23" s="27" t="s">
        <v>50</v>
      </c>
      <c r="C23" s="27">
        <v>150</v>
      </c>
      <c r="D23" s="29"/>
      <c r="E23" s="27"/>
    </row>
    <row r="24" spans="1:5" ht="20.100000000000001" customHeight="1">
      <c r="A24" s="27">
        <v>23</v>
      </c>
      <c r="B24" s="27" t="s">
        <v>51</v>
      </c>
      <c r="C24" s="27">
        <v>20</v>
      </c>
      <c r="D24" s="29"/>
      <c r="E24" s="27"/>
    </row>
    <row r="25" spans="1:5" ht="20.100000000000001" customHeight="1">
      <c r="A25" s="27">
        <v>24</v>
      </c>
      <c r="B25" s="27" t="s">
        <v>52</v>
      </c>
      <c r="C25" s="27"/>
      <c r="D25" s="29">
        <v>10</v>
      </c>
      <c r="E25" s="2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L17"/>
  <sheetViews>
    <sheetView workbookViewId="0">
      <selection activeCell="D11" sqref="D11:T19"/>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43" t="s">
        <v>25</v>
      </c>
      <c r="I12" s="43"/>
      <c r="J12" s="8" t="e">
        <f>SUM(#REF!)</f>
        <v>#REF!</v>
      </c>
      <c r="K12" s="8" t="e">
        <f>SUM(#REF!)</f>
        <v>#REF!</v>
      </c>
      <c r="L12" s="10"/>
    </row>
    <row r="13" spans="2:12" s="2" customFormat="1" ht="15.75">
      <c r="F13" s="7"/>
    </row>
    <row r="14" spans="2:12" s="2" customFormat="1" ht="15.75">
      <c r="F14" s="7"/>
    </row>
    <row r="15" spans="2:12" s="9" customFormat="1" ht="20.25">
      <c r="D15" s="9" t="s">
        <v>15</v>
      </c>
    </row>
    <row r="16" spans="2:12" s="9" customFormat="1" ht="20.25"/>
    <row r="17" spans="4:4" s="9" customFormat="1" ht="20.25">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Specificaţii tehnice         </vt:lpstr>
      <vt:lpstr>Specificaţii de preț        </vt:lpstr>
      <vt:lpstr>Sheet3</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2024-08-08T16:46:05Z</dcterms:modified>
</cp:coreProperties>
</file>