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SPECIALE\21268077 angiografie repetat 3\modificari\"/>
    </mc:Choice>
  </mc:AlternateContent>
  <bookViews>
    <workbookView xWindow="0" yWindow="0" windowWidth="28800" windowHeight="12330"/>
  </bookViews>
  <sheets>
    <sheet name="Specificaţii tehnice         " sheetId="4" r:id="rId1"/>
    <sheet name="Specificaţii de preț        " sheetId="5" r:id="rId2"/>
    <sheet name="Sheet3" sheetId="9" r:id="rId3"/>
    <sheet name="Sheet2" sheetId="7" r:id="rId4"/>
  </sheets>
  <definedNames>
    <definedName name="_Hlk125125747" localSheetId="1">'Specificaţii de preț        '!#REF!</definedName>
    <definedName name="_xlnm._FilterDatabase" localSheetId="1" hidden="1">'Specificaţii de preț        '!$A$6:$T$36</definedName>
    <definedName name="_xlnm._FilterDatabase" localSheetId="0" hidden="1">'Specificaţii tehnice         '!$A$6:$J$36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8" i="5" l="1"/>
  <c r="E43" i="5"/>
  <c r="E42" i="5"/>
  <c r="E41" i="5"/>
  <c r="E40" i="5"/>
  <c r="E39" i="5"/>
  <c r="E38" i="5"/>
  <c r="E37" i="5"/>
  <c r="D43" i="4"/>
  <c r="D42" i="4"/>
  <c r="D41" i="4"/>
  <c r="D40" i="4"/>
  <c r="D39" i="4"/>
  <c r="D38" i="4"/>
  <c r="D37" i="4"/>
  <c r="K12" i="7" l="1"/>
  <c r="J12" i="7"/>
</calcChain>
</file>

<file path=xl/sharedStrings.xml><?xml version="1.0" encoding="utf-8"?>
<sst xmlns="http://schemas.openxmlformats.org/spreadsheetml/2006/main" count="413" uniqueCount="141">
  <si>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</si>
  <si>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</si>
  <si>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</si>
  <si>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</si>
  <si>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</si>
  <si>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</si>
  <si>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</si>
  <si>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</si>
  <si>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</si>
  <si>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</si>
  <si>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</si>
  <si>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</si>
  <si>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</si>
  <si>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</si>
  <si>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</si>
  <si>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</si>
  <si>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</si>
  <si>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</si>
  <si>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</si>
  <si>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</si>
  <si>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</si>
  <si>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</si>
  <si>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</si>
  <si>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</si>
  <si>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</si>
  <si>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</si>
  <si>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</si>
  <si>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</si>
  <si>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</si>
  <si>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</si>
  <si>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</si>
  <si>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</si>
  <si>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</si>
  <si>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</si>
  <si>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</si>
  <si>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</si>
  <si>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</si>
  <si>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</si>
  <si>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</si>
  <si>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</si>
  <si>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</si>
  <si>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</si>
  <si>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</si>
  <si>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</si>
  <si>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</si>
  <si>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</si>
  <si>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</si>
  <si>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</si>
  <si>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</si>
  <si>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</si>
  <si>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</si>
  <si>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</si>
  <si>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</si>
  <si>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</si>
  <si>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</si>
  <si>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</si>
  <si>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</si>
  <si>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</si>
  <si>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</si>
  <si>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</si>
  <si>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Ac puncție</t>
  </si>
  <si>
    <t xml:space="preserve">Balon farmacologic Sirolimus </t>
  </si>
  <si>
    <t>Balon OTW 0.018" pentru angioplastie periferică</t>
  </si>
  <si>
    <t xml:space="preserve">Balon pentru arterele carotide </t>
  </si>
  <si>
    <t>Balon pentru pre și postdilatare periferică</t>
  </si>
  <si>
    <t>Cateter cu balon</t>
  </si>
  <si>
    <t>Cateter ghid lung pentru access neurovascular</t>
  </si>
  <si>
    <t>Cateter pentru rotablatie</t>
  </si>
  <si>
    <t xml:space="preserve">Cateter pentru
rotablatie сu aspirație activă
</t>
  </si>
  <si>
    <t>Cateter periferic  cu balon utilizat în CTO</t>
  </si>
  <si>
    <t xml:space="preserve">Cateter periferic  cu balon utilizat în CTO </t>
  </si>
  <si>
    <t>Cateter-ghid intracranian neurovascular</t>
  </si>
  <si>
    <t xml:space="preserve">Cateter-ghid neurovascular cu suport distal </t>
  </si>
  <si>
    <t>Conectori monitorizare presiune</t>
  </si>
  <si>
    <t>Dispozitiv embolizare flow-disruptor</t>
  </si>
  <si>
    <t>Ghid angiografic lung</t>
  </si>
  <si>
    <t>Ghid metaliz amplatz extra stiff</t>
  </si>
  <si>
    <t>Ghid neurovascular 0.010’’</t>
  </si>
  <si>
    <t>Ghid neurovascular acoperit cu polimer</t>
  </si>
  <si>
    <t xml:space="preserve">Manifold cu 3 robineti </t>
  </si>
  <si>
    <t xml:space="preserve">Microghid 0.014” utilizat in cazuri dificile </t>
  </si>
  <si>
    <t>Microghid hidrofilic cerebral 0.014”/0.010”</t>
  </si>
  <si>
    <t xml:space="preserve">Mini-kit puncție radiala </t>
  </si>
  <si>
    <t>Seringi cu miner de sabie</t>
  </si>
  <si>
    <t>Set linie ECG</t>
  </si>
  <si>
    <t>Set presiune invaziva</t>
  </si>
  <si>
    <t>Stent cerebral auto-expandabil cu celule deschise</t>
  </si>
  <si>
    <t>Stent-graft periferic autoexpandabil</t>
  </si>
  <si>
    <t>Teaca lunga 088</t>
  </si>
  <si>
    <t>Transductor de presiune invaziva</t>
  </si>
  <si>
    <t xml:space="preserve">Cerințe obligatorii fixe: (Oferta va fi respinsă dacă va conține bunuri cu coduri suplimentare diferite decât cerințelor obligatorii fixe):
Ac cu un perete subțire, calibru  de 21G lungime de 4-7 cm. Ghid recomandat 0.035” – 0.038”
</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</si>
  <si>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</si>
  <si>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Cateterul are o lungime de 85-135 cm, și disponibil mărimi 6F și 8F. Compotabil cu chid 0,018”. 
Aspirarea materialului în cateter este posibilă datorită sistemului - system driver , care constitue: motor, unitate de control, întrerupător de picior. Furnizorul sa pună la dispoziție System driver la solicitarea benefeciarului .
</t>
  </si>
  <si>
    <t>indicat pentru inserarea si ghidarea dispozitivelor cu dimensiuni adecvate intr un vas de sange  
 selectat din sistemul neurovascular
- tehnologia avansata folosita in fabricarea cateterului ii ofera suport crescut si flexibilitate mare
- dimensiuni 5, 6, 7, 8 F
- lungimi 90 si 100 cm
- diametru extern 4,5,6,7,8 F
- shaft din otel inoxidabil, mai putin 7 cm distal
- varf atraumatic, drept/ 40 grade/ MP
- lumen interior captusit cu PTFE
- shaft radioopac, 7 cm distal radioopacitate crescuta</t>
  </si>
  <si>
    <t xml:space="preserve">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</si>
  <si>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</si>
  <si>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</si>
  <si>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Ghid angiografic – lungimea 260, 300 cm, tip J, cu manevrabilitate avansată de tip constructiv FC-FS (fixed core - fingerstraightenable), 0,035“, acoperire PTFE, ghid metalic din nickel-crom.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</si>
  <si>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</si>
  <si>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microghid cu shaft 0.010’’ atat proximal cat si distal, permite navigare in vase mici spre medii; prevazut cu varf moale, drept, radioopac pe un segment de 3 cm, acoperire hidrofila de 170 cm din total 200 cm, respectiv 300 cm de lucru.</t>
  </si>
  <si>
    <t xml:space="preserve">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</si>
  <si>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Presiune: 200 psi, 500 respectiv 1050 psi. cu 1 pana la 5 port cel putin 138 de configuratii disponibile din policarbonate cu posibilitatea de a avea incorporat o linie de presiune la una dintre extremitati.</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</si>
  <si>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</si>
  <si>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diametru 0.014” /0.010”
lungimi: 182, 205, 300 cm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t>
  </si>
  <si>
    <t>Set introductor puncție co-axial Ac de punctie metalic de  21G, lungime 10cm.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</si>
  <si>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Seringi de 1ml sau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t>
  </si>
  <si>
    <t>Set linie ECG compatibil cu sistemul “mack-lab GE R3 6.9.6” prevazuta cu fire ce se uneste la Mack-lab de la care porneste fire pentru patru derivatii standarte cu conexiuni la capat pentru electrozi de o singura folosinta.</t>
  </si>
  <si>
    <t>Set linie ECG radiotransparenta, compatibila cu sistemul hemodinamic "Mennen Medical", model CFE, prevazuta cu fire pentru patru derivatii standarte cu conexiuni la capat pentru electrozi de o singura folosinta.</t>
  </si>
  <si>
    <t>Set linie presiune invaziva compatibil cu sistemul “mack-lab GE R3 6.9.6” compus din fir ce se uneste la Mack-lab si 5 camere de presiune.</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</si>
  <si>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</si>
  <si>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(+/- 1 mm) mm /40, 60, 80, 100-120 mm 
lungimea: 80 cm- 130 cm (suplimentar la cele obligatorii se accepta si alte dimensiuni).
</t>
  </si>
  <si>
    <t xml:space="preserve">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t>
  </si>
  <si>
    <t>Transductor de masurare invaziva a presiunii cu dispozitiv integrat de spălare, compatibil cu sistemul hemodinamic "Mennen Medical", model CFE.</t>
  </si>
  <si>
    <t xml:space="preserve">Balon farmacologic activ pt aa. coronare, impregnat cu Sirolimus în doză de  ≥ 1.25 μg/mm². Lungime utila cateter de 142 cm. Rx, compatibil cu ghid de 0.014”. Compatibil cate-ghid 5F. Dimensiuni disponibile: diametru de la 2.25 pina la 4.5 mm; lungime de la 9 la 30 mm. Presiune nominala 7 atm, RBP 14-16 atm. </t>
  </si>
  <si>
    <t xml:space="preserve">Balon OTW 
Shaft coaxial si lumen larg pentru inflatie si deflatie rapida si repetata
Diametre necesare pentru balon:  3.0, 3.5, 4.0, 5.0, 6.0, 7.0 mm
Lungimi balon: 20, 40, 60, 80, 120, 150 mm
Tip balon: complianta scazuta, acoperit hidrofilic, 2 markeri radioopaci.
Presiune nominala 8-10atm, RPB maxim - 22 atm
Diametru shaft 4Fr
Lungime utilizabila minim lungimi: 130 (+/-5cm)  (obligator pentru tratamentul leziunilor periferice din abrog brahial)
Partea distala shaft acoperita hidrofilic
Ghiduri compatibile: 0.014″ si 0.018″ SAU Cateter cu balon OTW destinat angioplastiei percutanate, inclusiv a leziunilor cu abord anatomic dificil, Crossabilitate sporită, și manevrabilitate la distanțe mari. Compatibilitate ghid 0,018”. Hidrofil. Doi marcheri radioopaci la capetele balonului. Diametre:2, 2.5, 3, 3.5, 4, 5, 6, 7, 8, 9, 10 mm; Lungimi balon: 20,30,40,60,80,100,150,200,250,300mm; Compatibilitate teci 4,5,6F în dependență de dimensiune; Dimensiunile 4-300mm, 5-100mm,6-60 compatibile cu teaca 4F. Lungime shaft: 90,150cm; Presiune nominală-6atm(7-10mm), 8atm(2-6mm); RBP-&lt;18atm. SAU Cateter cu balon OTW destinat angioplastiei percutanate, inclusiv a leziunilor cu abord anatomic dificil, Crossabilitate sporită, și manevrabilitate la distanțe mari. Compatibilitate ghid 0,018”. Hidrofil. Doi marcheri radioopaci la capetele balonului. Diametre: 2, 2.5, 3, 3.5, 4,5,6,7,8,9mm; Lungimi balon: 20,40,60,80,100,120, 150,200,220,300mm; Compatibilitate teci 4,5,6F în dependență de dimensiune; Lungime shaft: 75,130, 150,200cm; Presiune nominală-6 atm; RBP-&lt;16atm.
</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</si>
  <si>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min.4  și 7 mm cu incremente de 5mm, cu 
Lungime de lucru (efectivă) a cateterului sa conțină obligator minim 135cm; compatibil cu categhid 4F;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minim 20,40 mm (suplimentar la cele obligatorii se accepta și alte dimensiuni) ;
</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</si>
  <si>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80; 100 sau 120; 150; 220 mm (+/- 10 mm)
Presiune nominală = minim 8 – 10 atm. RPB: 15-16 atm. 
Diametrul shaftului compatibil cu 4 Fr, 
</t>
  </si>
  <si>
    <t>Cateter periferic cu balon conic</t>
  </si>
  <si>
    <t xml:space="preserve">Balon angioplastie periferica pentru tratamentul leziunilor obstructive cu lungimi extreme si manevrabilitate contralaterala </t>
  </si>
  <si>
    <t>Stent montat pe balon</t>
  </si>
  <si>
    <t xml:space="preserve">Stent periferic  autoexpandabil cu profil de 5 Fr </t>
  </si>
  <si>
    <t>Stent periferic cu  flexibilitate crescută</t>
  </si>
  <si>
    <t>Microghid 0.014” din otel inoxidabil</t>
  </si>
  <si>
    <t>Caterer de suport periferic</t>
  </si>
  <si>
    <t>Set inflator tip A</t>
  </si>
  <si>
    <t>Arc ghid hidrofilic pentru proceduri periferice</t>
  </si>
  <si>
    <t>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diametre=2,0-2,5-3,0-3,5-4,0 mm.
lungimi=40-80-120-150-210 mm.
Forma conica a balonului 210 mm obligatoriu, pentru adaptarea anatomiei arterelor tibiale.
Compatibil cu introductor nu mai mult de 4F.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t>
  </si>
  <si>
    <t>• Balon dublu-lumen, tip OTW, compatibil cu gid de marimea nu mai mare de 0.014 ". 
• Diametre :1,5-2,0-2,5-3,0-3,5-4,0-5,0-5,5-6,0 mm.
• Lungimi : 20-40-60-80-100-120-150-210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t>
  </si>
  <si>
    <t xml:space="preserve">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t>
  </si>
  <si>
    <t>Stent montat pe balon;
Stent  matrice cu celulile deschise;
Rezistență radială înaltă;
Lungimea stentului 12,17,27,37,57 mm (lungimea de 12 mm trebuie sa fie disponibila in mod obligatoriu);
Diametrele 5-6-7-8-9-10 mm
Markeri radioopaci la fiecare capăt al stentului – obligatoriu pentru efectuarea controlului efectiv a stentului dupa instalare;
Scurtarea dimensiuni stentului este zero sau minimala - obligatoriu;
Lungimea sistemului de livrare :80cm si 135cm (se admite variație +5cm)
Virf flexibil de forma conica;
Marker distal pe virful cateterului de livrare pentru pozitionarea precisa a locului de deschidere a stentului;
Stift flexibil; Cateter de profil scazut
Balon semicompliant;
Lungimea balonului  15,20,30,40,60 mm
Presiunea nominala, maxim 8 atm
Diametru la presuinea nominala  5,6,7,8,9,10 mm
Presiunea de spargere,  minim 12 atm;
Compatibilitatea cu introductor de 6 Fr si 7Fr;
Compatibilitate cu ghid de 0,035;
Sa existe cel putin un studiu clinic relevant privind eficienta tratamentului leziunilor arterelor iliace externe si commune. SAU Stent din cobalt crom montat pe balon destinat tratamentului arterelor iliace; Rezistență radială înaltă; Lungimea stentului 12,16,19,29,39,59 mm; (lungimea 12 mm obligatorie)Diametre: 6-10mm; Lungime sistem de livrare - 80,135cm; Compatibil cu teaca 6F, 7F; Compatibilitate ghid 0.035”; Marcheri redioopaci. Acoperire hidrofilă.</t>
  </si>
  <si>
    <t>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SAU Stent autoexpandabil din nitinol, cu marcheri radioopaci din tantal la capete; compatibil cu ghid 0.035”; Lungimi stent: 20,30,40,60,80,100,120, 150,170mm; Diametre:5,6,7mm; Compatibilitate teaca-5F; Lungimi sistem de livrare:80,135cm. Destinat pentru arterele femurală superficială și poplitee.</t>
  </si>
  <si>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SAU Stent autoexpandabil din nitinol, cu marcheri radioopaci din tantal la capete; compatibil cu ghid 0.035”; Lungimi stent: 20-200mm; Diametre:5-10mm; Compatibilitate teaca-6F; Lungimi sistem de livrare:80,120cm.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</si>
  <si>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</si>
  <si>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</si>
  <si>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Lungimi disponibile: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SAU Cateter de support periferic de tip OTW; recomandat pentru acces la vascularizație, schimbare ghiduri; livrare substanța contrast sau soluție salină. Prevăzut pentru cazuri de ocluzii cornice totale (CTO) în vasculatură periferică și/sau angioplastie subintimală. Shaft hidrofil 40cm distal, cu un strat din împletitură (braided) ce redă suport și pushabilitate.Vârf conic - drept sau angulat la 25 și 30°. Diametre: 0.030”(2.3F), compatibil cu ghid 0.014”, cu lungimi 90,135,150cm; 0.034”(2.6F), compatibil cu ghid 0.018”, cu lungimi 90,135,150cm; 0.056”(4F), compatibil cu ghid 0.035”, cu lungimi 65,90, 135,150cm. Compatibilitate teaca introductor 4 si 5F in dependenta de dimensiune.Marcher radioopac. SAU Prevăzut pentru cazuri de ocluzii cornice totale (CTO) în vasculatură periferică și/sau angioplastie subintimală. Shaft cu acoperire hidrofilă, împletitură dublă din oțel inoxidabil;Vârf conic; Diametre: 1.9F, compatibil cu ghid 0.014”, cu lungimi 135,150cm; 2.1F, compatibil cu ghid 0.018”, cu lungimi 90,135,150cm; 3.2F, compatibil cu ghid 0.035”, cu lungimi 65,90, 135,150cm. Compatibilitate teaca introductor 4 si 5F in dependenta de dimensiune. Marcher radioopac - minim unul.</t>
  </si>
  <si>
    <t xml:space="preserve">Cerințe obligatorii fixe: (Oferta va fi respinsă dacă va conține bunuri cu coduri suplimentare diferite decât cerințelor obligatorii fixe):
Conţine -  Contine: 
- seringa cu manometru de presiune pentru umflarea baloanelor,  pînă la 30 atm. 
-  un robinet cu trei cai
-  maner tip ”pistol”
-  valva in ”Y”
-  ”steering handle” dispozitiv de ghidare
introducer pentru ghid de angioplastie 0.014’’
</t>
  </si>
  <si>
    <t>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min. 25 cm.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t>
  </si>
  <si>
    <t>Achiziționarea consumabilelor costisitoare (angiografice) conform necesităților beneficiarilor pentru anul 2024 (repetat 3)</t>
  </si>
  <si>
    <t>Cateter de ghidaj neurovascular lung, pentru access neurovascular distal
Diametru intern (ID) 0.090”
Diametru exter (OD)  8F 
Lungimi utile 80cm, 90cm si 95cm
Varf atraumatic flexibil si moale, cu tehnologie DEX 
Compatibil cu teci introducatoare scurte de  8F
Contine teaca ghidaj, si dilatator.</t>
  </si>
  <si>
    <t>• Balon dublu-lumen, tip OTW, compatibil cu gid de marimea nu mai mare de 0.018 ". 
• Diametre : 2,0-2,5-3,0-3,5-4,0-5,0-6,0 mm.
• Lungimi : 20-40-60-80-100-120-150-200 mm (Lungimea de 20 mm trebuie sa fie disponibila in mod obligatoriu).
• Presiune nominală  - 6-10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t>
  </si>
  <si>
    <t xml:space="preserve">• Balon dublu-lumen, tip OTW, compatibil cu gid de marimea nu mai mare de 0.014 ". 
• Diametre :1,5-2,0-2,5-3,0-3,5-4,0-5,0-6,0 mm.
• Lungimi : 20-40-60-80-100-120-150-210 mm (+/-10mm).
• Presiune nominală  - 6-10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</si>
</sst>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1"/>
      <color indexed="8"/>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8">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164"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89">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10"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1" fillId="0" borderId="1" xfId="1" applyFont="1" applyBorder="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0" fillId="0" borderId="1" xfId="0" applyBorder="1"/>
    <xf numFmtId="0" fontId="6" fillId="0" borderId="1" xfId="1" applyFont="1" applyBorder="1" applyProtection="1">
      <protection locked="0"/>
    </xf>
    <xf numFmtId="0" fontId="6" fillId="0" borderId="1" xfId="1" applyFont="1" applyBorder="1" applyProtection="1"/>
    <xf numFmtId="165" fontId="6" fillId="0" borderId="1" xfId="1" applyNumberFormat="1" applyFont="1" applyBorder="1" applyProtection="1"/>
    <xf numFmtId="0" fontId="0" fillId="3" borderId="1" xfId="0" applyFill="1" applyBorder="1"/>
    <xf numFmtId="0" fontId="0" fillId="3" borderId="1" xfId="0" applyFill="1" applyBorder="1" applyAlignment="1">
      <alignment wrapText="1"/>
    </xf>
    <xf numFmtId="0" fontId="6" fillId="3" borderId="1" xfId="0" applyFont="1" applyFill="1" applyBorder="1" applyProtection="1">
      <protection locked="0"/>
    </xf>
    <xf numFmtId="0" fontId="19" fillId="3" borderId="1" xfId="0" applyFont="1" applyFill="1" applyBorder="1" applyAlignment="1">
      <alignment vertical="center" wrapText="1"/>
    </xf>
    <xf numFmtId="0" fontId="19" fillId="3" borderId="1" xfId="0" applyFont="1" applyFill="1" applyBorder="1" applyAlignment="1">
      <alignment vertical="top" wrapText="1"/>
    </xf>
    <xf numFmtId="49" fontId="31" fillId="3" borderId="1" xfId="0" applyNumberFormat="1" applyFont="1" applyFill="1" applyBorder="1" applyAlignment="1">
      <alignment horizontal="center" vertical="center" wrapText="1"/>
    </xf>
    <xf numFmtId="0" fontId="31" fillId="3" borderId="1" xfId="0" applyFont="1" applyFill="1" applyBorder="1" applyAlignment="1">
      <alignment vertical="center"/>
    </xf>
    <xf numFmtId="49" fontId="31" fillId="3" borderId="1" xfId="0" applyNumberFormat="1" applyFont="1" applyFill="1" applyBorder="1" applyAlignment="1">
      <alignment vertical="center" wrapText="1"/>
    </xf>
    <xf numFmtId="0" fontId="32" fillId="0" borderId="1" xfId="0" applyFont="1" applyBorder="1" applyProtection="1">
      <protection locked="0"/>
    </xf>
    <xf numFmtId="0" fontId="32" fillId="0" borderId="0" xfId="0" applyFont="1" applyBorder="1" applyProtection="1">
      <protection locked="0"/>
    </xf>
    <xf numFmtId="0" fontId="32" fillId="0" borderId="1" xfId="0" applyFont="1" applyBorder="1" applyAlignment="1" applyProtection="1">
      <alignment wrapText="1"/>
      <protection locked="0"/>
    </xf>
    <xf numFmtId="0" fontId="37" fillId="0" borderId="1" xfId="0" applyFont="1" applyFill="1" applyBorder="1" applyAlignment="1" applyProtection="1">
      <alignment vertical="top" wrapText="1"/>
      <protection locked="0"/>
    </xf>
    <xf numFmtId="0" fontId="32" fillId="0" borderId="1" xfId="0" applyFont="1" applyFill="1" applyBorder="1" applyAlignment="1" applyProtection="1">
      <alignment wrapText="1"/>
      <protection locked="0"/>
    </xf>
    <xf numFmtId="0" fontId="32" fillId="0" borderId="1" xfId="0" applyFont="1" applyFill="1" applyBorder="1" applyProtection="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19" fillId="3" borderId="1" xfId="0" applyFont="1" applyFill="1" applyBorder="1"/>
    <xf numFmtId="0" fontId="19" fillId="3" borderId="1" xfId="0" applyFont="1" applyFill="1" applyBorder="1" applyAlignment="1">
      <alignment wrapText="1"/>
    </xf>
    <xf numFmtId="0" fontId="32" fillId="3" borderId="1" xfId="0" applyFont="1" applyFill="1" applyBorder="1" applyAlignment="1" applyProtection="1">
      <alignment horizontal="left" vertical="top"/>
      <protection locked="0"/>
    </xf>
    <xf numFmtId="0" fontId="32" fillId="0" borderId="1" xfId="0" applyFont="1" applyBorder="1" applyAlignment="1" applyProtection="1">
      <alignment horizontal="left" vertical="top" wrapText="1"/>
      <protection locked="0"/>
    </xf>
    <xf numFmtId="0" fontId="32" fillId="3" borderId="1" xfId="0" applyFont="1" applyFill="1" applyBorder="1" applyProtection="1">
      <protection locked="0"/>
    </xf>
    <xf numFmtId="0" fontId="39" fillId="3" borderId="1" xfId="1" applyFont="1" applyFill="1" applyBorder="1" applyProtection="1">
      <protection locked="0"/>
    </xf>
    <xf numFmtId="0" fontId="39" fillId="0" borderId="1" xfId="1" applyFont="1" applyBorder="1" applyProtection="1">
      <protection locked="0"/>
    </xf>
    <xf numFmtId="0" fontId="32" fillId="3" borderId="1" xfId="1" applyFont="1" applyFill="1" applyBorder="1" applyProtection="1">
      <protection locked="0"/>
    </xf>
    <xf numFmtId="0" fontId="32" fillId="0" borderId="1" xfId="1" applyFont="1" applyBorder="1" applyProtection="1">
      <protection locked="0"/>
    </xf>
    <xf numFmtId="0" fontId="19" fillId="0" borderId="1" xfId="0" applyFont="1" applyBorder="1"/>
    <xf numFmtId="49" fontId="40" fillId="3" borderId="4" xfId="0" applyNumberFormat="1" applyFont="1" applyFill="1" applyBorder="1" applyAlignment="1">
      <alignment horizontal="center" vertical="center" wrapText="1"/>
    </xf>
    <xf numFmtId="0" fontId="40" fillId="3" borderId="5" xfId="0" applyFont="1" applyFill="1" applyBorder="1" applyAlignment="1">
      <alignment vertical="center"/>
    </xf>
    <xf numFmtId="49" fontId="40" fillId="3" borderId="4" xfId="0" applyNumberFormat="1" applyFont="1" applyFill="1" applyBorder="1" applyAlignment="1">
      <alignment horizontal="left" vertical="top" wrapText="1"/>
    </xf>
    <xf numFmtId="49" fontId="40" fillId="3" borderId="4" xfId="0" applyNumberFormat="1" applyFont="1" applyFill="1" applyBorder="1" applyAlignment="1">
      <alignment vertical="center" wrapText="1"/>
    </xf>
    <xf numFmtId="0" fontId="40" fillId="3" borderId="6" xfId="0" applyFont="1" applyFill="1" applyBorder="1" applyAlignment="1">
      <alignment vertical="center"/>
    </xf>
    <xf numFmtId="49" fontId="40" fillId="3" borderId="4" xfId="0" applyNumberFormat="1" applyFont="1" applyFill="1" applyBorder="1" applyAlignment="1">
      <alignment vertical="top" wrapText="1"/>
    </xf>
    <xf numFmtId="0" fontId="40" fillId="3" borderId="7" xfId="0" applyFont="1" applyFill="1" applyBorder="1" applyAlignment="1">
      <alignment vertical="center"/>
    </xf>
    <xf numFmtId="0" fontId="40" fillId="3" borderId="4" xfId="0" applyFont="1" applyFill="1" applyBorder="1" applyAlignment="1">
      <alignment vertical="center"/>
    </xf>
    <xf numFmtId="49" fontId="40" fillId="3" borderId="4" xfId="0" applyNumberFormat="1" applyFont="1" applyFill="1" applyBorder="1" applyAlignment="1">
      <alignment horizontal="left" wrapText="1"/>
    </xf>
    <xf numFmtId="0" fontId="32" fillId="0" borderId="1" xfId="0" applyFont="1" applyBorder="1" applyAlignment="1" applyProtection="1">
      <alignment horizontal="left" vertical="top"/>
      <protection locked="0"/>
    </xf>
    <xf numFmtId="0" fontId="33" fillId="0" borderId="0" xfId="1" applyFont="1" applyAlignment="1" applyProtection="1">
      <alignment horizontal="center"/>
      <protection locked="0"/>
    </xf>
    <xf numFmtId="0" fontId="36" fillId="0" borderId="1" xfId="0" applyFont="1" applyFill="1" applyBorder="1" applyAlignment="1" applyProtection="1">
      <alignment horizontal="center" vertical="top" wrapText="1"/>
      <protection locked="0"/>
    </xf>
    <xf numFmtId="0" fontId="34" fillId="0" borderId="1" xfId="0" applyFont="1" applyBorder="1" applyAlignment="1" applyProtection="1">
      <alignment horizontal="center"/>
      <protection locked="0"/>
    </xf>
    <xf numFmtId="0" fontId="35" fillId="0" borderId="1" xfId="0" applyFont="1" applyBorder="1" applyAlignment="1" applyProtection="1">
      <alignment horizontal="right" vertical="center"/>
      <protection locked="0"/>
    </xf>
    <xf numFmtId="0" fontId="32" fillId="0" borderId="1" xfId="0" applyFont="1" applyBorder="1" applyAlignment="1" applyProtection="1">
      <alignment horizontal="left" vertical="center"/>
      <protection locked="0"/>
    </xf>
    <xf numFmtId="0" fontId="36" fillId="0" borderId="1"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3">
    <cellStyle name="Check Cell 2" xfId="21"/>
    <cellStyle name="Check Cell 2 2" xfId="49"/>
    <cellStyle name="Excel Built-in Normal" xfId="19"/>
    <cellStyle name="Excel Built-in Normal 2" xfId="47"/>
    <cellStyle name="Normal 10" xfId="42"/>
    <cellStyle name="Normal 11" xfId="56"/>
    <cellStyle name="Normal 2" xfId="1"/>
    <cellStyle name="Normal 2 2" xfId="4"/>
    <cellStyle name="Normal 2 2 2" xfId="16"/>
    <cellStyle name="Normal 2 2 2 2" xfId="48"/>
    <cellStyle name="Normal 2 2 3" xfId="10"/>
    <cellStyle name="Normal 2 3" xfId="15"/>
    <cellStyle name="Normal 2 3 2" xfId="22"/>
    <cellStyle name="Normal 2 4" xfId="45"/>
    <cellStyle name="Normal 3" xfId="2"/>
    <cellStyle name="Normal 3 2" xfId="8"/>
    <cellStyle name="Normal 3 3" xfId="39"/>
    <cellStyle name="Normal 3 4" xfId="9"/>
    <cellStyle name="Normal 4" xfId="3"/>
    <cellStyle name="Normal 4 2" xfId="17"/>
    <cellStyle name="Normal 5" xfId="5"/>
    <cellStyle name="Normal 5 2" xfId="20"/>
    <cellStyle name="Normal 5 3" xfId="31"/>
    <cellStyle name="Normal 5 3 2" xfId="64"/>
    <cellStyle name="Normal 5 4" xfId="46"/>
    <cellStyle name="Normal 5 5" xfId="18"/>
    <cellStyle name="Normal 5 6" xfId="55"/>
    <cellStyle name="Normal 5 7" xfId="59"/>
    <cellStyle name="Normal 5 8" xfId="69"/>
    <cellStyle name="Normal 6" xfId="6"/>
    <cellStyle name="Normal 6 2" xfId="32"/>
    <cellStyle name="Normal 6 3" xfId="25"/>
    <cellStyle name="Normal 7" xfId="26"/>
    <cellStyle name="Normal 7 2" xfId="33"/>
    <cellStyle name="Normal 7 2 2" xfId="65"/>
    <cellStyle name="Normal 7 3" xfId="38"/>
    <cellStyle name="Normal 7 4" xfId="57"/>
    <cellStyle name="Normal 7 5" xfId="7"/>
    <cellStyle name="Normal 7 6" xfId="60"/>
    <cellStyle name="Normal 7 7" xfId="70"/>
    <cellStyle name="Normal 8" xfId="29"/>
    <cellStyle name="Normal 9" xfId="37"/>
    <cellStyle name="Percent 2" xfId="13"/>
    <cellStyle name="Percent 2 2" xfId="41"/>
    <cellStyle name="Нейтральный 2" xfId="50"/>
    <cellStyle name="Обычный" xfId="0" builtinId="0"/>
    <cellStyle name="Обычный 2" xfId="11"/>
    <cellStyle name="Обычный 2 2" xfId="12"/>
    <cellStyle name="Обычный 2 2 2" xfId="23"/>
    <cellStyle name="Обычный 2 3" xfId="53"/>
    <cellStyle name="Обычный 2 4" xfId="24"/>
    <cellStyle name="Обычный 2 4 2" xfId="40"/>
    <cellStyle name="Обычный 3" xfId="14"/>
    <cellStyle name="Обычный 3 2" xfId="27"/>
    <cellStyle name="Обычный 3 2 2" xfId="34"/>
    <cellStyle name="Обычный 3 2 2 2" xfId="66"/>
    <cellStyle name="Обычный 3 2 3" xfId="43"/>
    <cellStyle name="Обычный 3 2 4" xfId="61"/>
    <cellStyle name="Обычный 3 2 5" xfId="71"/>
    <cellStyle name="Обычный 3 3" xfId="28"/>
    <cellStyle name="Обычный 3 3 2" xfId="35"/>
    <cellStyle name="Обычный 3 3 2 2" xfId="67"/>
    <cellStyle name="Обычный 3 3 3" xfId="44"/>
    <cellStyle name="Обычный 3 3 4" xfId="62"/>
    <cellStyle name="Обычный 3 3 5" xfId="72"/>
    <cellStyle name="Обычный 3 4" xfId="30"/>
    <cellStyle name="Обычный 3 4 2" xfId="63"/>
    <cellStyle name="Обычный 3 5" xfId="36"/>
    <cellStyle name="Обычный 3 6" xfId="51"/>
    <cellStyle name="Обычный 3 7" xfId="58"/>
    <cellStyle name="Обычный 3 8" xfId="68"/>
    <cellStyle name="Обычный 4" xfId="52"/>
    <cellStyle name="Финансовый 3"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7"/>
  <sheetViews>
    <sheetView tabSelected="1" zoomScaleNormal="100" workbookViewId="0">
      <selection activeCell="G12" sqref="G12"/>
    </sheetView>
  </sheetViews>
  <sheetFormatPr defaultColWidth="9.140625" defaultRowHeight="30" customHeight="1"/>
  <cols>
    <col min="1" max="1" width="5.7109375" style="44" customWidth="1"/>
    <col min="2" max="2" width="4.42578125" style="44" customWidth="1"/>
    <col min="3" max="3" width="21.28515625" style="46" customWidth="1"/>
    <col min="4" max="4" width="20.7109375" style="46" customWidth="1"/>
    <col min="5" max="5" width="10.5703125" style="44" customWidth="1"/>
    <col min="6" max="6" width="11.28515625" style="44" customWidth="1"/>
    <col min="7" max="7" width="8.5703125" style="44" customWidth="1"/>
    <col min="8" max="8" width="64.42578125" style="73" customWidth="1"/>
    <col min="9" max="9" width="24.28515625" style="44" customWidth="1"/>
    <col min="10" max="10" width="9.7109375" style="46" customWidth="1"/>
    <col min="11" max="16384" width="9.140625" style="44"/>
  </cols>
  <sheetData>
    <row r="1" spans="1:10" ht="30" customHeight="1">
      <c r="B1" s="45"/>
      <c r="C1" s="74" t="s">
        <v>27</v>
      </c>
      <c r="D1" s="74"/>
      <c r="E1" s="74"/>
      <c r="F1" s="74"/>
      <c r="G1" s="74"/>
      <c r="H1" s="74"/>
      <c r="I1" s="74"/>
      <c r="J1" s="74"/>
    </row>
    <row r="2" spans="1:10" ht="30" customHeight="1">
      <c r="D2" s="76" t="s">
        <v>14</v>
      </c>
      <c r="E2" s="76"/>
      <c r="F2" s="76"/>
      <c r="G2" s="76"/>
      <c r="H2" s="76"/>
    </row>
    <row r="3" spans="1:10" ht="30" customHeight="1">
      <c r="A3" s="77" t="s">
        <v>9</v>
      </c>
      <c r="B3" s="77"/>
      <c r="C3" s="77"/>
      <c r="D3" s="78" t="s">
        <v>29</v>
      </c>
      <c r="E3" s="78"/>
      <c r="F3" s="78"/>
      <c r="G3" s="78"/>
      <c r="H3" s="78"/>
      <c r="I3" s="44" t="s">
        <v>10</v>
      </c>
      <c r="J3" s="46" t="s">
        <v>12</v>
      </c>
    </row>
    <row r="4" spans="1:10" s="48" customFormat="1" ht="30" customHeight="1">
      <c r="A4" s="79" t="s">
        <v>8</v>
      </c>
      <c r="B4" s="79"/>
      <c r="C4" s="79"/>
      <c r="D4" s="80" t="s">
        <v>137</v>
      </c>
      <c r="E4" s="80"/>
      <c r="F4" s="80"/>
      <c r="G4" s="80"/>
      <c r="H4" s="80"/>
      <c r="I4" s="80"/>
      <c r="J4" s="47" t="s">
        <v>13</v>
      </c>
    </row>
    <row r="5" spans="1:10" s="49" customFormat="1" ht="30" customHeight="1">
      <c r="C5" s="48"/>
      <c r="D5" s="75"/>
      <c r="E5" s="75"/>
      <c r="F5" s="75"/>
      <c r="G5" s="75"/>
      <c r="H5" s="75"/>
      <c r="I5" s="75"/>
      <c r="J5" s="75"/>
    </row>
    <row r="6" spans="1:10" ht="30" customHeight="1">
      <c r="A6" s="50" t="s">
        <v>2</v>
      </c>
      <c r="B6" s="50" t="s">
        <v>0</v>
      </c>
      <c r="C6" s="50" t="s">
        <v>1</v>
      </c>
      <c r="D6" s="50" t="s">
        <v>3</v>
      </c>
      <c r="E6" s="51" t="s">
        <v>4</v>
      </c>
      <c r="F6" s="51" t="s">
        <v>5</v>
      </c>
      <c r="G6" s="51" t="s">
        <v>6</v>
      </c>
      <c r="H6" s="50" t="s">
        <v>7</v>
      </c>
      <c r="I6" s="52" t="s">
        <v>28</v>
      </c>
      <c r="J6" s="50"/>
    </row>
    <row r="7" spans="1:10" ht="30" customHeight="1">
      <c r="A7" s="53" t="s">
        <v>30</v>
      </c>
      <c r="B7" s="54">
        <v>1</v>
      </c>
      <c r="C7" s="55" t="s">
        <v>60</v>
      </c>
      <c r="D7" s="55" t="s">
        <v>60</v>
      </c>
      <c r="E7" s="27"/>
      <c r="F7" s="54"/>
      <c r="G7" s="56"/>
      <c r="H7" s="40" t="s">
        <v>90</v>
      </c>
      <c r="I7" s="54"/>
      <c r="J7" s="57"/>
    </row>
    <row r="8" spans="1:10" ht="30" customHeight="1">
      <c r="A8" s="53" t="s">
        <v>30</v>
      </c>
      <c r="B8" s="54">
        <v>2</v>
      </c>
      <c r="C8" s="55" t="s">
        <v>61</v>
      </c>
      <c r="D8" s="55" t="s">
        <v>61</v>
      </c>
      <c r="E8" s="27"/>
      <c r="F8" s="54"/>
      <c r="G8" s="58"/>
      <c r="H8" s="40" t="s">
        <v>113</v>
      </c>
      <c r="I8" s="54"/>
    </row>
    <row r="9" spans="1:10" ht="30" customHeight="1">
      <c r="A9" s="53" t="s">
        <v>30</v>
      </c>
      <c r="B9" s="54">
        <v>3</v>
      </c>
      <c r="C9" s="55" t="s">
        <v>62</v>
      </c>
      <c r="D9" s="55" t="s">
        <v>62</v>
      </c>
      <c r="E9" s="27"/>
      <c r="F9" s="54"/>
      <c r="G9" s="59"/>
      <c r="H9" s="40" t="s">
        <v>114</v>
      </c>
      <c r="I9" s="54"/>
      <c r="J9" s="60"/>
    </row>
    <row r="10" spans="1:10" ht="30" customHeight="1">
      <c r="A10" s="53" t="s">
        <v>30</v>
      </c>
      <c r="B10" s="54">
        <v>4</v>
      </c>
      <c r="C10" s="55" t="s">
        <v>63</v>
      </c>
      <c r="D10" s="55" t="s">
        <v>63</v>
      </c>
      <c r="E10" s="27"/>
      <c r="F10" s="54"/>
      <c r="G10" s="59"/>
      <c r="H10" s="40" t="s">
        <v>115</v>
      </c>
      <c r="I10" s="54"/>
      <c r="J10" s="60"/>
    </row>
    <row r="11" spans="1:10" ht="30" customHeight="1">
      <c r="A11" s="53"/>
      <c r="B11" s="54">
        <v>5</v>
      </c>
      <c r="C11" s="39" t="s">
        <v>64</v>
      </c>
      <c r="D11" s="39" t="s">
        <v>64</v>
      </c>
      <c r="E11" s="27"/>
      <c r="F11" s="54"/>
      <c r="G11" s="59"/>
      <c r="H11" s="40" t="s">
        <v>116</v>
      </c>
      <c r="I11" s="54"/>
      <c r="J11" s="60"/>
    </row>
    <row r="12" spans="1:10" ht="30" customHeight="1">
      <c r="A12" s="53" t="s">
        <v>30</v>
      </c>
      <c r="B12" s="54">
        <v>6</v>
      </c>
      <c r="C12" s="55" t="s">
        <v>66</v>
      </c>
      <c r="D12" s="55" t="s">
        <v>66</v>
      </c>
      <c r="E12" s="27"/>
      <c r="F12" s="54"/>
      <c r="G12" s="58"/>
      <c r="H12" s="40" t="s">
        <v>138</v>
      </c>
      <c r="I12" s="54"/>
    </row>
    <row r="13" spans="1:10" ht="30" customHeight="1">
      <c r="A13" s="53" t="s">
        <v>30</v>
      </c>
      <c r="B13" s="54">
        <v>7</v>
      </c>
      <c r="C13" s="55" t="s">
        <v>67</v>
      </c>
      <c r="D13" s="55" t="s">
        <v>67</v>
      </c>
      <c r="E13" s="27"/>
      <c r="F13" s="54"/>
      <c r="G13" s="58"/>
      <c r="H13" s="40" t="s">
        <v>91</v>
      </c>
      <c r="I13" s="54"/>
    </row>
    <row r="14" spans="1:10" ht="30" customHeight="1">
      <c r="A14" s="53" t="s">
        <v>30</v>
      </c>
      <c r="B14" s="54">
        <v>8</v>
      </c>
      <c r="C14" s="55" t="s">
        <v>68</v>
      </c>
      <c r="D14" s="55" t="s">
        <v>68</v>
      </c>
      <c r="E14" s="27"/>
      <c r="F14" s="54"/>
      <c r="G14" s="58"/>
      <c r="H14" s="40" t="s">
        <v>92</v>
      </c>
      <c r="I14" s="54"/>
    </row>
    <row r="15" spans="1:10" ht="30" customHeight="1">
      <c r="A15" s="53" t="s">
        <v>30</v>
      </c>
      <c r="B15" s="54">
        <v>9</v>
      </c>
      <c r="C15" s="55" t="s">
        <v>69</v>
      </c>
      <c r="D15" s="55" t="s">
        <v>69</v>
      </c>
      <c r="E15" s="27"/>
      <c r="F15" s="54"/>
      <c r="G15" s="58"/>
      <c r="H15" s="40" t="s">
        <v>139</v>
      </c>
      <c r="I15" s="54"/>
    </row>
    <row r="16" spans="1:10" ht="30" customHeight="1">
      <c r="A16" s="53" t="s">
        <v>30</v>
      </c>
      <c r="B16" s="54">
        <v>10</v>
      </c>
      <c r="C16" s="55" t="s">
        <v>70</v>
      </c>
      <c r="D16" s="55" t="s">
        <v>70</v>
      </c>
      <c r="E16" s="27"/>
      <c r="F16" s="54"/>
      <c r="G16" s="58"/>
      <c r="H16" s="40" t="s">
        <v>140</v>
      </c>
      <c r="I16" s="54"/>
    </row>
    <row r="17" spans="1:10" ht="30" customHeight="1">
      <c r="A17" s="53" t="s">
        <v>30</v>
      </c>
      <c r="B17" s="54">
        <v>11</v>
      </c>
      <c r="C17" s="55" t="s">
        <v>71</v>
      </c>
      <c r="D17" s="55" t="s">
        <v>71</v>
      </c>
      <c r="E17" s="27"/>
      <c r="F17" s="54"/>
      <c r="G17" s="58"/>
      <c r="H17" s="40" t="s">
        <v>93</v>
      </c>
      <c r="I17" s="54"/>
    </row>
    <row r="18" spans="1:10" ht="30" customHeight="1">
      <c r="A18" s="53" t="s">
        <v>30</v>
      </c>
      <c r="B18" s="54">
        <v>12</v>
      </c>
      <c r="C18" s="55" t="s">
        <v>72</v>
      </c>
      <c r="D18" s="55" t="s">
        <v>72</v>
      </c>
      <c r="E18" s="27"/>
      <c r="F18" s="54"/>
      <c r="G18" s="58"/>
      <c r="H18" s="40" t="s">
        <v>94</v>
      </c>
      <c r="I18" s="54"/>
    </row>
    <row r="19" spans="1:10" ht="30" customHeight="1">
      <c r="A19" s="53" t="s">
        <v>30</v>
      </c>
      <c r="B19" s="54">
        <v>13</v>
      </c>
      <c r="C19" s="55" t="s">
        <v>73</v>
      </c>
      <c r="D19" s="55" t="s">
        <v>73</v>
      </c>
      <c r="E19" s="27"/>
      <c r="F19" s="54"/>
      <c r="G19" s="58"/>
      <c r="H19" s="40" t="s">
        <v>95</v>
      </c>
      <c r="I19" s="54"/>
    </row>
    <row r="20" spans="1:10" ht="30" customHeight="1">
      <c r="A20" s="53"/>
      <c r="B20" s="54">
        <v>14</v>
      </c>
      <c r="C20" s="55" t="s">
        <v>74</v>
      </c>
      <c r="D20" s="55" t="s">
        <v>74</v>
      </c>
      <c r="E20" s="27"/>
      <c r="F20" s="54"/>
      <c r="G20" s="58"/>
      <c r="H20" s="40" t="s">
        <v>96</v>
      </c>
      <c r="I20" s="54"/>
    </row>
    <row r="21" spans="1:10" ht="30" customHeight="1">
      <c r="A21" s="53" t="s">
        <v>30</v>
      </c>
      <c r="B21" s="54">
        <v>15</v>
      </c>
      <c r="C21" s="55" t="s">
        <v>75</v>
      </c>
      <c r="D21" s="55" t="s">
        <v>75</v>
      </c>
      <c r="E21" s="27"/>
      <c r="F21" s="54"/>
      <c r="G21" s="58"/>
      <c r="H21" s="40" t="s">
        <v>97</v>
      </c>
      <c r="I21" s="54"/>
    </row>
    <row r="22" spans="1:10" ht="30" customHeight="1">
      <c r="A22" s="53" t="s">
        <v>30</v>
      </c>
      <c r="B22" s="54">
        <v>16</v>
      </c>
      <c r="C22" s="55" t="s">
        <v>76</v>
      </c>
      <c r="D22" s="55" t="s">
        <v>76</v>
      </c>
      <c r="E22" s="27"/>
      <c r="F22" s="54"/>
      <c r="G22" s="58"/>
      <c r="H22" s="40" t="s">
        <v>98</v>
      </c>
      <c r="I22" s="54"/>
    </row>
    <row r="23" spans="1:10" ht="30" customHeight="1">
      <c r="A23" s="53" t="s">
        <v>30</v>
      </c>
      <c r="B23" s="54">
        <v>17</v>
      </c>
      <c r="C23" s="55" t="s">
        <v>77</v>
      </c>
      <c r="D23" s="55" t="s">
        <v>77</v>
      </c>
      <c r="E23" s="27"/>
      <c r="F23" s="54"/>
      <c r="G23" s="58"/>
      <c r="H23" s="40" t="s">
        <v>99</v>
      </c>
      <c r="I23" s="54"/>
    </row>
    <row r="24" spans="1:10" ht="30" customHeight="1">
      <c r="A24" s="53" t="s">
        <v>30</v>
      </c>
      <c r="B24" s="54">
        <v>18</v>
      </c>
      <c r="C24" s="55" t="s">
        <v>78</v>
      </c>
      <c r="D24" s="55" t="s">
        <v>78</v>
      </c>
      <c r="E24" s="27"/>
      <c r="F24" s="54"/>
      <c r="G24" s="61"/>
      <c r="H24" s="40" t="s">
        <v>100</v>
      </c>
      <c r="I24" s="54"/>
      <c r="J24" s="62"/>
    </row>
    <row r="25" spans="1:10" ht="30" customHeight="1">
      <c r="A25" s="53" t="s">
        <v>30</v>
      </c>
      <c r="B25" s="54">
        <v>19</v>
      </c>
      <c r="C25" s="55" t="s">
        <v>79</v>
      </c>
      <c r="D25" s="55" t="s">
        <v>79</v>
      </c>
      <c r="E25" s="27"/>
      <c r="F25" s="54"/>
      <c r="G25" s="59"/>
      <c r="H25" s="40" t="s">
        <v>101</v>
      </c>
      <c r="I25" s="54"/>
      <c r="J25" s="60"/>
    </row>
    <row r="26" spans="1:10" ht="30" customHeight="1">
      <c r="A26" s="53" t="s">
        <v>30</v>
      </c>
      <c r="B26" s="54">
        <v>20</v>
      </c>
      <c r="C26" s="55" t="s">
        <v>80</v>
      </c>
      <c r="D26" s="55" t="s">
        <v>80</v>
      </c>
      <c r="E26" s="27"/>
      <c r="F26" s="54"/>
      <c r="G26" s="59"/>
      <c r="H26" s="40" t="s">
        <v>102</v>
      </c>
      <c r="I26" s="54"/>
      <c r="J26" s="60"/>
    </row>
    <row r="27" spans="1:10" ht="30" customHeight="1">
      <c r="A27" s="53" t="s">
        <v>30</v>
      </c>
      <c r="B27" s="54">
        <v>21</v>
      </c>
      <c r="C27" s="55" t="s">
        <v>81</v>
      </c>
      <c r="D27" s="55" t="s">
        <v>81</v>
      </c>
      <c r="E27" s="27"/>
      <c r="F27" s="54"/>
      <c r="G27" s="54"/>
      <c r="H27" s="40" t="s">
        <v>103</v>
      </c>
      <c r="I27" s="54"/>
      <c r="J27" s="63"/>
    </row>
    <row r="28" spans="1:10" ht="30" customHeight="1">
      <c r="A28" s="53" t="s">
        <v>30</v>
      </c>
      <c r="B28" s="54">
        <v>22</v>
      </c>
      <c r="C28" s="55" t="s">
        <v>82</v>
      </c>
      <c r="D28" s="55" t="s">
        <v>82</v>
      </c>
      <c r="E28" s="27"/>
      <c r="F28" s="54"/>
      <c r="G28" s="58"/>
      <c r="H28" s="40" t="s">
        <v>104</v>
      </c>
      <c r="I28" s="54"/>
    </row>
    <row r="29" spans="1:10" ht="30" customHeight="1">
      <c r="A29" s="53" t="s">
        <v>30</v>
      </c>
      <c r="B29" s="54">
        <v>23</v>
      </c>
      <c r="C29" s="55" t="s">
        <v>83</v>
      </c>
      <c r="D29" s="55" t="s">
        <v>83</v>
      </c>
      <c r="E29" s="27"/>
      <c r="F29" s="54"/>
      <c r="G29" s="58"/>
      <c r="H29" s="40" t="s">
        <v>105</v>
      </c>
      <c r="I29" s="54"/>
    </row>
    <row r="30" spans="1:10" ht="30" customHeight="1">
      <c r="A30" s="53" t="s">
        <v>30</v>
      </c>
      <c r="B30" s="54">
        <v>24</v>
      </c>
      <c r="C30" s="55" t="s">
        <v>84</v>
      </c>
      <c r="D30" s="55" t="s">
        <v>84</v>
      </c>
      <c r="E30" s="27"/>
      <c r="F30" s="54"/>
      <c r="G30" s="58"/>
      <c r="H30" s="40" t="s">
        <v>106</v>
      </c>
      <c r="I30" s="54"/>
    </row>
    <row r="31" spans="1:10" ht="30" customHeight="1">
      <c r="A31" s="53" t="s">
        <v>30</v>
      </c>
      <c r="B31" s="54">
        <v>25</v>
      </c>
      <c r="C31" s="55" t="s">
        <v>84</v>
      </c>
      <c r="D31" s="55" t="s">
        <v>84</v>
      </c>
      <c r="E31" s="27"/>
      <c r="F31" s="54"/>
      <c r="G31" s="58"/>
      <c r="H31" s="40" t="s">
        <v>107</v>
      </c>
      <c r="I31" s="54"/>
    </row>
    <row r="32" spans="1:10" ht="30" customHeight="1">
      <c r="A32" s="53" t="s">
        <v>30</v>
      </c>
      <c r="B32" s="54">
        <v>26</v>
      </c>
      <c r="C32" s="55" t="s">
        <v>85</v>
      </c>
      <c r="D32" s="55" t="s">
        <v>85</v>
      </c>
      <c r="E32" s="27"/>
      <c r="F32" s="54"/>
      <c r="G32" s="58"/>
      <c r="H32" s="40" t="s">
        <v>108</v>
      </c>
      <c r="I32" s="54"/>
    </row>
    <row r="33" spans="1:9" ht="30" customHeight="1">
      <c r="A33" s="53" t="s">
        <v>30</v>
      </c>
      <c r="B33" s="54">
        <v>27</v>
      </c>
      <c r="C33" s="55" t="s">
        <v>86</v>
      </c>
      <c r="D33" s="55" t="s">
        <v>86</v>
      </c>
      <c r="E33" s="27"/>
      <c r="F33" s="54"/>
      <c r="G33" s="58"/>
      <c r="H33" s="40" t="s">
        <v>109</v>
      </c>
      <c r="I33" s="54"/>
    </row>
    <row r="34" spans="1:9" ht="30" customHeight="1">
      <c r="A34" s="53" t="s">
        <v>30</v>
      </c>
      <c r="B34" s="54">
        <v>28</v>
      </c>
      <c r="C34" s="55" t="s">
        <v>87</v>
      </c>
      <c r="D34" s="55" t="s">
        <v>87</v>
      </c>
      <c r="E34" s="27"/>
      <c r="F34" s="54"/>
      <c r="G34" s="58"/>
      <c r="H34" s="40" t="s">
        <v>110</v>
      </c>
      <c r="I34" s="54"/>
    </row>
    <row r="35" spans="1:9" ht="30" customHeight="1">
      <c r="A35" s="53" t="s">
        <v>30</v>
      </c>
      <c r="B35" s="54">
        <v>29</v>
      </c>
      <c r="C35" s="55" t="s">
        <v>88</v>
      </c>
      <c r="D35" s="55" t="s">
        <v>88</v>
      </c>
      <c r="E35" s="27"/>
      <c r="F35" s="54"/>
      <c r="G35" s="58"/>
      <c r="H35" s="40" t="s">
        <v>111</v>
      </c>
      <c r="I35" s="54"/>
    </row>
    <row r="36" spans="1:9" ht="30" customHeight="1">
      <c r="A36" s="53" t="s">
        <v>30</v>
      </c>
      <c r="B36" s="54">
        <v>30</v>
      </c>
      <c r="C36" s="55" t="s">
        <v>89</v>
      </c>
      <c r="D36" s="55" t="s">
        <v>89</v>
      </c>
      <c r="E36" s="27"/>
      <c r="F36" s="54"/>
      <c r="G36" s="58"/>
      <c r="H36" s="40" t="s">
        <v>112</v>
      </c>
      <c r="I36" s="54"/>
    </row>
    <row r="37" spans="1:9" ht="30" customHeight="1">
      <c r="A37" s="58"/>
      <c r="B37" s="54">
        <v>31</v>
      </c>
      <c r="C37" s="64" t="s">
        <v>117</v>
      </c>
      <c r="D37" s="64" t="str">
        <f t="shared" ref="D37:D43" si="0">C37</f>
        <v>Cateter periferic cu balon conic</v>
      </c>
      <c r="E37" s="27"/>
      <c r="F37" s="65"/>
      <c r="G37" s="58"/>
      <c r="H37" s="66" t="s">
        <v>126</v>
      </c>
      <c r="I37" s="58"/>
    </row>
    <row r="38" spans="1:9" ht="30" customHeight="1">
      <c r="A38" s="58"/>
      <c r="B38" s="54">
        <v>32</v>
      </c>
      <c r="C38" s="67" t="s">
        <v>70</v>
      </c>
      <c r="D38" s="67" t="str">
        <f t="shared" si="0"/>
        <v xml:space="preserve">Cateter periferic  cu balon utilizat în CTO </v>
      </c>
      <c r="E38" s="27"/>
      <c r="F38" s="68"/>
      <c r="G38" s="58"/>
      <c r="H38" s="69" t="s">
        <v>127</v>
      </c>
      <c r="I38" s="58"/>
    </row>
    <row r="39" spans="1:9" ht="30" customHeight="1">
      <c r="A39" s="58"/>
      <c r="B39" s="54">
        <v>33</v>
      </c>
      <c r="C39" s="64" t="s">
        <v>118</v>
      </c>
      <c r="D39" s="64" t="str">
        <f t="shared" si="0"/>
        <v xml:space="preserve">Balon angioplastie periferica pentru tratamentul leziunilor obstructive cu lungimi extreme si manevrabilitate contralaterala </v>
      </c>
      <c r="E39" s="27"/>
      <c r="F39" s="70"/>
      <c r="G39" s="58"/>
      <c r="H39" s="69" t="s">
        <v>128</v>
      </c>
      <c r="I39" s="58"/>
    </row>
    <row r="40" spans="1:9" ht="30" customHeight="1">
      <c r="A40" s="58"/>
      <c r="B40" s="54">
        <v>34</v>
      </c>
      <c r="C40" s="64" t="s">
        <v>119</v>
      </c>
      <c r="D40" s="64" t="str">
        <f t="shared" si="0"/>
        <v>Stent montat pe balon</v>
      </c>
      <c r="E40" s="27"/>
      <c r="F40" s="71"/>
      <c r="G40" s="58"/>
      <c r="H40" s="66" t="s">
        <v>129</v>
      </c>
      <c r="I40" s="58"/>
    </row>
    <row r="41" spans="1:9" ht="30" customHeight="1">
      <c r="A41" s="58"/>
      <c r="B41" s="54">
        <v>35</v>
      </c>
      <c r="C41" s="64" t="s">
        <v>120</v>
      </c>
      <c r="D41" s="64" t="str">
        <f t="shared" si="0"/>
        <v xml:space="preserve">Stent periferic  autoexpandabil cu profil de 5 Fr </v>
      </c>
      <c r="E41" s="27"/>
      <c r="F41" s="71"/>
      <c r="G41" s="58"/>
      <c r="H41" s="66" t="s">
        <v>130</v>
      </c>
      <c r="I41" s="58"/>
    </row>
    <row r="42" spans="1:9" ht="30" customHeight="1">
      <c r="A42" s="58"/>
      <c r="B42" s="54">
        <v>36</v>
      </c>
      <c r="C42" s="64" t="s">
        <v>121</v>
      </c>
      <c r="D42" s="64" t="str">
        <f t="shared" si="0"/>
        <v>Stent periferic cu  flexibilitate crescută</v>
      </c>
      <c r="E42" s="27"/>
      <c r="F42" s="71"/>
      <c r="G42" s="58"/>
      <c r="H42" s="66" t="s">
        <v>131</v>
      </c>
      <c r="I42" s="58"/>
    </row>
    <row r="43" spans="1:9" ht="30" customHeight="1">
      <c r="A43" s="58"/>
      <c r="B43" s="54">
        <v>37</v>
      </c>
      <c r="C43" s="64" t="s">
        <v>65</v>
      </c>
      <c r="D43" s="64" t="str">
        <f t="shared" si="0"/>
        <v>Cateter cu balon</v>
      </c>
      <c r="E43" s="27"/>
      <c r="F43" s="71"/>
      <c r="G43" s="58"/>
      <c r="H43" s="66" t="s">
        <v>132</v>
      </c>
      <c r="I43" s="58"/>
    </row>
    <row r="44" spans="1:9" ht="30" customHeight="1">
      <c r="A44" s="58"/>
      <c r="B44" s="54">
        <v>38</v>
      </c>
      <c r="C44" s="64" t="s">
        <v>122</v>
      </c>
      <c r="D44" s="64" t="s">
        <v>122</v>
      </c>
      <c r="E44" s="27"/>
      <c r="F44" s="71"/>
      <c r="G44" s="58"/>
      <c r="H44" s="72" t="s">
        <v>133</v>
      </c>
      <c r="I44" s="58"/>
    </row>
    <row r="45" spans="1:9" ht="30" customHeight="1">
      <c r="A45" s="58"/>
      <c r="B45" s="54">
        <v>39</v>
      </c>
      <c r="C45" s="64" t="s">
        <v>123</v>
      </c>
      <c r="D45" s="64" t="s">
        <v>123</v>
      </c>
      <c r="E45" s="27"/>
      <c r="F45" s="71"/>
      <c r="G45" s="58"/>
      <c r="H45" s="69" t="s">
        <v>134</v>
      </c>
      <c r="I45" s="58"/>
    </row>
    <row r="46" spans="1:9" ht="30" customHeight="1">
      <c r="A46" s="58"/>
      <c r="B46" s="54">
        <v>40</v>
      </c>
      <c r="C46" s="64" t="s">
        <v>124</v>
      </c>
      <c r="D46" s="64" t="s">
        <v>124</v>
      </c>
      <c r="E46" s="27"/>
      <c r="F46" s="71"/>
      <c r="G46" s="58"/>
      <c r="H46" s="69" t="s">
        <v>135</v>
      </c>
      <c r="I46" s="58"/>
    </row>
    <row r="47" spans="1:9" ht="30" customHeight="1">
      <c r="A47" s="58"/>
      <c r="B47" s="54">
        <v>41</v>
      </c>
      <c r="C47" s="67" t="s">
        <v>125</v>
      </c>
      <c r="D47" s="67" t="s">
        <v>125</v>
      </c>
      <c r="E47" s="27"/>
      <c r="F47" s="71"/>
      <c r="G47" s="58"/>
      <c r="H47" s="69" t="s">
        <v>136</v>
      </c>
      <c r="I47" s="58"/>
    </row>
  </sheetData>
  <autoFilter ref="A6:J36"/>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election activeCell="E4" sqref="E4:J4"/>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0">
      <c r="D1" s="82" t="s">
        <v>26</v>
      </c>
      <c r="E1" s="82"/>
      <c r="F1" s="82"/>
      <c r="G1" s="82"/>
      <c r="H1" s="82"/>
      <c r="I1" s="82"/>
      <c r="J1" s="82"/>
      <c r="K1" s="82"/>
      <c r="L1" s="82"/>
      <c r="M1" s="18"/>
    </row>
    <row r="2" spans="1:20">
      <c r="D2" s="83" t="s">
        <v>17</v>
      </c>
      <c r="E2" s="83"/>
      <c r="F2" s="83"/>
      <c r="G2" s="83"/>
      <c r="H2" s="83"/>
      <c r="I2" s="83"/>
      <c r="J2" s="83"/>
      <c r="K2" s="13"/>
    </row>
    <row r="3" spans="1:20">
      <c r="B3" s="84" t="s">
        <v>9</v>
      </c>
      <c r="C3" s="84"/>
      <c r="D3" s="84"/>
      <c r="E3" s="85" t="s">
        <v>29</v>
      </c>
      <c r="F3" s="85"/>
      <c r="G3" s="85"/>
      <c r="H3" s="85"/>
      <c r="I3" s="85"/>
      <c r="K3" s="2" t="s">
        <v>10</v>
      </c>
      <c r="L3" s="2" t="s">
        <v>12</v>
      </c>
    </row>
    <row r="4" spans="1:20" s="4" customFormat="1" ht="31.5">
      <c r="A4" s="3"/>
      <c r="B4" s="86" t="s">
        <v>8</v>
      </c>
      <c r="C4" s="86"/>
      <c r="D4" s="86"/>
      <c r="E4" s="87" t="s">
        <v>137</v>
      </c>
      <c r="F4" s="87"/>
      <c r="G4" s="87"/>
      <c r="H4" s="87"/>
      <c r="I4" s="87"/>
      <c r="J4" s="87"/>
      <c r="K4" s="17" t="s">
        <v>11</v>
      </c>
      <c r="L4" s="17" t="s">
        <v>13</v>
      </c>
      <c r="M4" s="19"/>
    </row>
    <row r="5" spans="1:20" s="5" customFormat="1">
      <c r="A5" s="3"/>
      <c r="E5" s="81"/>
      <c r="F5" s="81"/>
      <c r="G5" s="81"/>
      <c r="H5" s="81"/>
      <c r="I5" s="81"/>
      <c r="J5" s="28"/>
      <c r="K5" s="28"/>
      <c r="L5" s="28"/>
      <c r="M5" s="20"/>
    </row>
    <row r="6" spans="1:20" ht="47.25">
      <c r="A6" s="6"/>
      <c r="B6" s="1" t="s">
        <v>2</v>
      </c>
      <c r="C6" s="1" t="s">
        <v>0</v>
      </c>
      <c r="D6" s="1" t="s">
        <v>1</v>
      </c>
      <c r="E6" s="25" t="s">
        <v>3</v>
      </c>
      <c r="F6" s="25" t="s">
        <v>18</v>
      </c>
      <c r="G6" s="14" t="s">
        <v>19</v>
      </c>
      <c r="H6" s="25" t="s">
        <v>20</v>
      </c>
      <c r="I6" s="25" t="s">
        <v>21</v>
      </c>
      <c r="J6" s="21" t="s">
        <v>22</v>
      </c>
      <c r="K6" s="25" t="s">
        <v>23</v>
      </c>
      <c r="L6" s="25" t="s">
        <v>24</v>
      </c>
      <c r="M6" s="25" t="s">
        <v>31</v>
      </c>
    </row>
    <row r="7" spans="1:20" ht="76.5">
      <c r="B7" s="27" t="s">
        <v>30</v>
      </c>
      <c r="C7" s="36">
        <v>1</v>
      </c>
      <c r="D7" s="37" t="s">
        <v>60</v>
      </c>
      <c r="E7" s="37" t="s">
        <v>60</v>
      </c>
      <c r="F7" s="27" t="s">
        <v>53</v>
      </c>
      <c r="G7" s="36">
        <v>30</v>
      </c>
      <c r="H7" s="27"/>
      <c r="I7" s="27"/>
      <c r="J7" s="27"/>
      <c r="K7" s="27"/>
      <c r="L7" s="27" t="s">
        <v>32</v>
      </c>
      <c r="M7" s="36">
        <v>15333.33</v>
      </c>
      <c r="N7" s="23"/>
      <c r="O7" s="22"/>
      <c r="P7" s="22"/>
      <c r="Q7" s="22"/>
      <c r="R7" s="22"/>
      <c r="S7" s="22"/>
      <c r="T7" s="22"/>
    </row>
    <row r="8" spans="1:20" ht="76.5">
      <c r="B8" s="27" t="s">
        <v>30</v>
      </c>
      <c r="C8" s="36">
        <v>2</v>
      </c>
      <c r="D8" s="37" t="s">
        <v>61</v>
      </c>
      <c r="E8" s="37" t="s">
        <v>61</v>
      </c>
      <c r="F8" s="27" t="s">
        <v>53</v>
      </c>
      <c r="G8" s="36">
        <v>25</v>
      </c>
      <c r="H8" s="27"/>
      <c r="I8" s="27"/>
      <c r="J8" s="27"/>
      <c r="K8" s="27"/>
      <c r="L8" s="27" t="s">
        <v>32</v>
      </c>
      <c r="M8" s="36">
        <v>150000</v>
      </c>
    </row>
    <row r="9" spans="1:20" ht="76.5">
      <c r="B9" s="27" t="s">
        <v>30</v>
      </c>
      <c r="C9" s="36">
        <v>3</v>
      </c>
      <c r="D9" s="37" t="s">
        <v>62</v>
      </c>
      <c r="E9" s="37" t="s">
        <v>62</v>
      </c>
      <c r="F9" s="27" t="s">
        <v>53</v>
      </c>
      <c r="G9" s="36">
        <v>70</v>
      </c>
      <c r="H9" s="27"/>
      <c r="I9" s="27"/>
      <c r="J9" s="27"/>
      <c r="K9" s="27"/>
      <c r="L9" s="27" t="s">
        <v>32</v>
      </c>
      <c r="M9" s="36">
        <v>183944.45</v>
      </c>
    </row>
    <row r="10" spans="1:20" ht="76.5">
      <c r="B10" s="27" t="s">
        <v>30</v>
      </c>
      <c r="C10" s="36">
        <v>4</v>
      </c>
      <c r="D10" s="37" t="s">
        <v>63</v>
      </c>
      <c r="E10" s="37" t="s">
        <v>63</v>
      </c>
      <c r="F10" s="27" t="s">
        <v>53</v>
      </c>
      <c r="G10" s="36">
        <v>50</v>
      </c>
      <c r="H10" s="27"/>
      <c r="I10" s="27"/>
      <c r="J10" s="27"/>
      <c r="K10" s="27"/>
      <c r="L10" s="27" t="s">
        <v>32</v>
      </c>
      <c r="M10" s="36">
        <v>174418.6</v>
      </c>
    </row>
    <row r="11" spans="1:20" ht="76.5">
      <c r="B11" s="27" t="s">
        <v>30</v>
      </c>
      <c r="C11" s="36">
        <v>5</v>
      </c>
      <c r="D11" s="39" t="s">
        <v>64</v>
      </c>
      <c r="E11" s="39" t="s">
        <v>64</v>
      </c>
      <c r="F11" s="27" t="s">
        <v>53</v>
      </c>
      <c r="G11" s="36">
        <v>10</v>
      </c>
      <c r="H11" s="27"/>
      <c r="I11" s="27"/>
      <c r="J11" s="27"/>
      <c r="K11" s="27"/>
      <c r="L11" s="27" t="s">
        <v>32</v>
      </c>
      <c r="M11" s="36">
        <v>50800</v>
      </c>
      <c r="N11" s="22"/>
      <c r="O11" s="22"/>
      <c r="P11" s="22"/>
      <c r="Q11" s="22"/>
      <c r="R11" s="22"/>
    </row>
    <row r="12" spans="1:20" ht="76.5">
      <c r="B12" s="27" t="s">
        <v>30</v>
      </c>
      <c r="C12" s="36">
        <v>6</v>
      </c>
      <c r="D12" s="37" t="s">
        <v>66</v>
      </c>
      <c r="E12" s="37" t="s">
        <v>66</v>
      </c>
      <c r="F12" s="27" t="s">
        <v>53</v>
      </c>
      <c r="G12" s="36">
        <v>160</v>
      </c>
      <c r="H12" s="27"/>
      <c r="I12" s="27"/>
      <c r="J12" s="27"/>
      <c r="K12" s="27"/>
      <c r="L12" s="27" t="s">
        <v>32</v>
      </c>
      <c r="M12" s="36">
        <v>2160000</v>
      </c>
      <c r="N12" s="23"/>
      <c r="O12" s="23"/>
      <c r="P12" s="23"/>
      <c r="Q12" s="23"/>
      <c r="R12" s="23"/>
    </row>
    <row r="13" spans="1:20" ht="76.5">
      <c r="B13" s="27" t="s">
        <v>30</v>
      </c>
      <c r="C13" s="36">
        <v>7</v>
      </c>
      <c r="D13" s="37" t="s">
        <v>67</v>
      </c>
      <c r="E13" s="37" t="s">
        <v>67</v>
      </c>
      <c r="F13" s="27" t="s">
        <v>53</v>
      </c>
      <c r="G13" s="36">
        <v>5</v>
      </c>
      <c r="H13" s="27"/>
      <c r="I13" s="27"/>
      <c r="J13" s="27"/>
      <c r="K13" s="27"/>
      <c r="L13" s="27" t="s">
        <v>32</v>
      </c>
      <c r="M13" s="36">
        <v>80000</v>
      </c>
    </row>
    <row r="14" spans="1:20" ht="76.5">
      <c r="B14" s="27" t="s">
        <v>30</v>
      </c>
      <c r="C14" s="36">
        <v>8</v>
      </c>
      <c r="D14" s="37" t="s">
        <v>68</v>
      </c>
      <c r="E14" s="37" t="s">
        <v>68</v>
      </c>
      <c r="F14" s="27" t="s">
        <v>53</v>
      </c>
      <c r="G14" s="36">
        <v>10</v>
      </c>
      <c r="H14" s="27"/>
      <c r="I14" s="27"/>
      <c r="J14" s="27"/>
      <c r="K14" s="27"/>
      <c r="L14" s="27" t="s">
        <v>32</v>
      </c>
      <c r="M14" s="36">
        <v>333333.33</v>
      </c>
    </row>
    <row r="15" spans="1:20" ht="76.5">
      <c r="B15" s="27" t="s">
        <v>30</v>
      </c>
      <c r="C15" s="36">
        <v>9</v>
      </c>
      <c r="D15" s="37" t="s">
        <v>69</v>
      </c>
      <c r="E15" s="37" t="s">
        <v>69</v>
      </c>
      <c r="F15" s="27" t="s">
        <v>53</v>
      </c>
      <c r="G15" s="36">
        <v>10</v>
      </c>
      <c r="H15" s="27"/>
      <c r="I15" s="27"/>
      <c r="J15" s="27"/>
      <c r="K15" s="27"/>
      <c r="L15" s="27" t="s">
        <v>32</v>
      </c>
      <c r="M15" s="36">
        <v>68500</v>
      </c>
    </row>
    <row r="16" spans="1:20" ht="76.5">
      <c r="B16" s="27" t="s">
        <v>30</v>
      </c>
      <c r="C16" s="36">
        <v>10</v>
      </c>
      <c r="D16" s="37" t="s">
        <v>70</v>
      </c>
      <c r="E16" s="37" t="s">
        <v>70</v>
      </c>
      <c r="F16" s="27" t="s">
        <v>53</v>
      </c>
      <c r="G16" s="36">
        <v>60</v>
      </c>
      <c r="H16" s="27"/>
      <c r="I16" s="27"/>
      <c r="J16" s="27"/>
      <c r="K16" s="27"/>
      <c r="L16" s="27" t="s">
        <v>32</v>
      </c>
      <c r="M16" s="36">
        <v>271674</v>
      </c>
    </row>
    <row r="17" spans="2:17" ht="76.5">
      <c r="B17" s="27" t="s">
        <v>30</v>
      </c>
      <c r="C17" s="36">
        <v>11</v>
      </c>
      <c r="D17" s="37" t="s">
        <v>71</v>
      </c>
      <c r="E17" s="37" t="s">
        <v>71</v>
      </c>
      <c r="F17" s="27" t="s">
        <v>53</v>
      </c>
      <c r="G17" s="36">
        <v>10</v>
      </c>
      <c r="H17" s="27"/>
      <c r="I17" s="27"/>
      <c r="J17" s="27"/>
      <c r="K17" s="27"/>
      <c r="L17" s="27" t="s">
        <v>32</v>
      </c>
      <c r="M17" s="36">
        <v>42592.59</v>
      </c>
    </row>
    <row r="18" spans="2:17" ht="76.5">
      <c r="B18" s="27" t="s">
        <v>30</v>
      </c>
      <c r="C18" s="36">
        <v>12</v>
      </c>
      <c r="D18" s="37" t="s">
        <v>72</v>
      </c>
      <c r="E18" s="37" t="s">
        <v>72</v>
      </c>
      <c r="F18" s="27" t="s">
        <v>53</v>
      </c>
      <c r="G18" s="36">
        <v>15</v>
      </c>
      <c r="H18" s="27"/>
      <c r="I18" s="27"/>
      <c r="J18" s="27"/>
      <c r="K18" s="27"/>
      <c r="L18" s="27" t="s">
        <v>32</v>
      </c>
      <c r="M18" s="36">
        <v>70833.33</v>
      </c>
    </row>
    <row r="19" spans="2:17" ht="76.5">
      <c r="B19" s="27" t="s">
        <v>30</v>
      </c>
      <c r="C19" s="36">
        <v>13</v>
      </c>
      <c r="D19" s="37" t="s">
        <v>73</v>
      </c>
      <c r="E19" s="37" t="s">
        <v>73</v>
      </c>
      <c r="F19" s="27" t="s">
        <v>53</v>
      </c>
      <c r="G19" s="36">
        <v>55</v>
      </c>
      <c r="H19" s="27"/>
      <c r="I19" s="27"/>
      <c r="J19" s="27"/>
      <c r="K19" s="27"/>
      <c r="L19" s="27" t="s">
        <v>32</v>
      </c>
      <c r="M19" s="36">
        <v>1901.06</v>
      </c>
    </row>
    <row r="20" spans="2:17" ht="76.5">
      <c r="B20" s="27" t="s">
        <v>30</v>
      </c>
      <c r="C20" s="36">
        <v>14</v>
      </c>
      <c r="D20" s="37" t="s">
        <v>74</v>
      </c>
      <c r="E20" s="37" t="s">
        <v>74</v>
      </c>
      <c r="F20" s="27" t="s">
        <v>53</v>
      </c>
      <c r="G20" s="36">
        <v>5</v>
      </c>
      <c r="H20" s="27"/>
      <c r="I20" s="27"/>
      <c r="J20" s="27"/>
      <c r="K20" s="27"/>
      <c r="L20" s="27" t="s">
        <v>32</v>
      </c>
      <c r="M20" s="36">
        <v>1000000</v>
      </c>
    </row>
    <row r="21" spans="2:17" ht="76.5">
      <c r="B21" s="27" t="s">
        <v>30</v>
      </c>
      <c r="C21" s="36">
        <v>15</v>
      </c>
      <c r="D21" s="37" t="s">
        <v>75</v>
      </c>
      <c r="E21" s="37" t="s">
        <v>75</v>
      </c>
      <c r="F21" s="27" t="s">
        <v>53</v>
      </c>
      <c r="G21" s="36">
        <v>50</v>
      </c>
      <c r="H21" s="27"/>
      <c r="I21" s="27"/>
      <c r="J21" s="27"/>
      <c r="K21" s="27"/>
      <c r="L21" s="27" t="s">
        <v>32</v>
      </c>
      <c r="M21" s="36">
        <v>2000</v>
      </c>
    </row>
    <row r="22" spans="2:17" ht="76.5">
      <c r="B22" s="27" t="s">
        <v>30</v>
      </c>
      <c r="C22" s="36">
        <v>16</v>
      </c>
      <c r="D22" s="37" t="s">
        <v>76</v>
      </c>
      <c r="E22" s="37" t="s">
        <v>76</v>
      </c>
      <c r="F22" s="27" t="s">
        <v>53</v>
      </c>
      <c r="G22" s="36">
        <v>100</v>
      </c>
      <c r="H22" s="27"/>
      <c r="I22" s="27"/>
      <c r="J22" s="27"/>
      <c r="K22" s="27"/>
      <c r="L22" s="27" t="s">
        <v>32</v>
      </c>
      <c r="M22" s="36">
        <v>144444.44</v>
      </c>
    </row>
    <row r="23" spans="2:17" ht="76.5">
      <c r="B23" s="27" t="s">
        <v>30</v>
      </c>
      <c r="C23" s="36">
        <v>17</v>
      </c>
      <c r="D23" s="37" t="s">
        <v>77</v>
      </c>
      <c r="E23" s="37" t="s">
        <v>77</v>
      </c>
      <c r="F23" s="27" t="s">
        <v>53</v>
      </c>
      <c r="G23" s="36">
        <v>20</v>
      </c>
      <c r="H23" s="27"/>
      <c r="I23" s="27"/>
      <c r="J23" s="27"/>
      <c r="K23" s="27"/>
      <c r="L23" s="27" t="s">
        <v>32</v>
      </c>
      <c r="M23" s="36">
        <v>120740</v>
      </c>
    </row>
    <row r="24" spans="2:17" ht="76.5">
      <c r="B24" s="27" t="s">
        <v>30</v>
      </c>
      <c r="C24" s="36">
        <v>18</v>
      </c>
      <c r="D24" s="37" t="s">
        <v>78</v>
      </c>
      <c r="E24" s="37" t="s">
        <v>78</v>
      </c>
      <c r="F24" s="27" t="s">
        <v>53</v>
      </c>
      <c r="G24" s="36">
        <v>40</v>
      </c>
      <c r="H24" s="33"/>
      <c r="I24" s="33"/>
      <c r="J24" s="33"/>
      <c r="K24" s="33"/>
      <c r="L24" s="27" t="s">
        <v>32</v>
      </c>
      <c r="M24" s="36">
        <v>241480</v>
      </c>
    </row>
    <row r="25" spans="2:17" ht="76.5">
      <c r="B25" s="27" t="s">
        <v>30</v>
      </c>
      <c r="C25" s="36">
        <v>19</v>
      </c>
      <c r="D25" s="37" t="s">
        <v>79</v>
      </c>
      <c r="E25" s="37" t="s">
        <v>79</v>
      </c>
      <c r="F25" s="27" t="s">
        <v>53</v>
      </c>
      <c r="G25" s="36">
        <v>20</v>
      </c>
      <c r="H25" s="33"/>
      <c r="I25" s="33"/>
      <c r="J25" s="33"/>
      <c r="K25" s="33"/>
      <c r="L25" s="27" t="s">
        <v>32</v>
      </c>
      <c r="M25" s="36">
        <v>3086.3</v>
      </c>
    </row>
    <row r="26" spans="2:17" ht="76.5">
      <c r="B26" s="27" t="s">
        <v>30</v>
      </c>
      <c r="C26" s="36">
        <v>20</v>
      </c>
      <c r="D26" s="37" t="s">
        <v>80</v>
      </c>
      <c r="E26" s="37" t="s">
        <v>80</v>
      </c>
      <c r="F26" s="27" t="s">
        <v>53</v>
      </c>
      <c r="G26" s="36">
        <v>250</v>
      </c>
      <c r="H26" s="33"/>
      <c r="I26" s="33"/>
      <c r="J26" s="33"/>
      <c r="K26" s="33"/>
      <c r="L26" s="27" t="s">
        <v>32</v>
      </c>
      <c r="M26" s="36">
        <v>1518055.55</v>
      </c>
    </row>
    <row r="27" spans="2:17" ht="76.5">
      <c r="B27" s="27" t="s">
        <v>30</v>
      </c>
      <c r="C27" s="36">
        <v>21</v>
      </c>
      <c r="D27" s="37" t="s">
        <v>81</v>
      </c>
      <c r="E27" s="37" t="s">
        <v>81</v>
      </c>
      <c r="F27" s="27" t="s">
        <v>53</v>
      </c>
      <c r="G27" s="36">
        <v>10</v>
      </c>
      <c r="H27" s="34"/>
      <c r="I27" s="34"/>
      <c r="J27" s="34"/>
      <c r="K27" s="33"/>
      <c r="L27" s="27" t="s">
        <v>32</v>
      </c>
      <c r="M27" s="36">
        <v>49259.25</v>
      </c>
      <c r="N27" s="23"/>
      <c r="O27" s="23"/>
      <c r="P27" s="23"/>
      <c r="Q27" s="23"/>
    </row>
    <row r="28" spans="2:17" ht="76.5">
      <c r="B28" s="27" t="s">
        <v>30</v>
      </c>
      <c r="C28" s="36">
        <v>22</v>
      </c>
      <c r="D28" s="37" t="s">
        <v>82</v>
      </c>
      <c r="E28" s="37" t="s">
        <v>82</v>
      </c>
      <c r="F28" s="27" t="s">
        <v>53</v>
      </c>
      <c r="G28" s="36">
        <v>20</v>
      </c>
      <c r="H28" s="35"/>
      <c r="I28" s="35"/>
      <c r="J28" s="34"/>
      <c r="K28" s="33"/>
      <c r="L28" s="27" t="s">
        <v>32</v>
      </c>
      <c r="M28" s="36">
        <v>15592.59</v>
      </c>
      <c r="N28" s="23"/>
      <c r="O28" s="23"/>
      <c r="P28" s="23"/>
      <c r="Q28" s="23"/>
    </row>
    <row r="29" spans="2:17" ht="76.5">
      <c r="B29" s="27" t="s">
        <v>30</v>
      </c>
      <c r="C29" s="36">
        <v>23</v>
      </c>
      <c r="D29" s="37" t="s">
        <v>83</v>
      </c>
      <c r="E29" s="37" t="s">
        <v>83</v>
      </c>
      <c r="F29" s="27" t="s">
        <v>53</v>
      </c>
      <c r="G29" s="36">
        <v>200</v>
      </c>
      <c r="H29" s="33"/>
      <c r="I29" s="33"/>
      <c r="J29" s="33"/>
      <c r="K29" s="33"/>
      <c r="L29" s="27" t="s">
        <v>32</v>
      </c>
      <c r="M29" s="36">
        <v>20925.919999999998</v>
      </c>
      <c r="N29" s="23"/>
      <c r="O29" s="23"/>
      <c r="P29" s="23"/>
      <c r="Q29" s="23"/>
    </row>
    <row r="30" spans="2:17" ht="76.5">
      <c r="B30" s="27" t="s">
        <v>30</v>
      </c>
      <c r="C30" s="36">
        <v>24</v>
      </c>
      <c r="D30" s="37" t="s">
        <v>84</v>
      </c>
      <c r="E30" s="37" t="s">
        <v>84</v>
      </c>
      <c r="F30" s="27" t="s">
        <v>53</v>
      </c>
      <c r="G30" s="36">
        <v>6</v>
      </c>
      <c r="H30" s="26"/>
      <c r="I30" s="26"/>
      <c r="J30" s="26"/>
      <c r="K30" s="26"/>
      <c r="L30" s="27" t="s">
        <v>32</v>
      </c>
      <c r="M30" s="36">
        <v>7407.4</v>
      </c>
      <c r="N30" s="24"/>
      <c r="O30" s="24"/>
      <c r="P30" s="24"/>
      <c r="Q30" s="24"/>
    </row>
    <row r="31" spans="2:17" ht="76.5">
      <c r="B31" s="27" t="s">
        <v>30</v>
      </c>
      <c r="C31" s="36">
        <v>25</v>
      </c>
      <c r="D31" s="37" t="s">
        <v>84</v>
      </c>
      <c r="E31" s="37" t="s">
        <v>84</v>
      </c>
      <c r="F31" s="27" t="s">
        <v>53</v>
      </c>
      <c r="G31" s="36">
        <v>5</v>
      </c>
      <c r="H31" s="32"/>
      <c r="I31" s="32"/>
      <c r="J31" s="32"/>
      <c r="K31" s="32"/>
      <c r="L31" s="27" t="s">
        <v>32</v>
      </c>
      <c r="M31" s="36">
        <v>16666.66</v>
      </c>
      <c r="N31" s="22"/>
      <c r="O31" s="22"/>
      <c r="P31" s="22"/>
      <c r="Q31" s="22"/>
    </row>
    <row r="32" spans="2:17" ht="76.5">
      <c r="B32" s="27" t="s">
        <v>30</v>
      </c>
      <c r="C32" s="36">
        <v>26</v>
      </c>
      <c r="D32" s="37" t="s">
        <v>85</v>
      </c>
      <c r="E32" s="37" t="s">
        <v>85</v>
      </c>
      <c r="F32" s="27" t="s">
        <v>53</v>
      </c>
      <c r="G32" s="36">
        <v>6</v>
      </c>
      <c r="H32" s="32"/>
      <c r="I32" s="32"/>
      <c r="J32" s="32"/>
      <c r="K32" s="32"/>
      <c r="L32" s="27" t="s">
        <v>32</v>
      </c>
      <c r="M32" s="36">
        <v>2533.3200000000002</v>
      </c>
      <c r="N32" s="22"/>
      <c r="O32" s="22"/>
      <c r="P32" s="22"/>
      <c r="Q32" s="22"/>
    </row>
    <row r="33" spans="2:13" ht="76.5">
      <c r="B33" s="27" t="s">
        <v>30</v>
      </c>
      <c r="C33" s="36">
        <v>27</v>
      </c>
      <c r="D33" s="37" t="s">
        <v>86</v>
      </c>
      <c r="E33" s="37" t="s">
        <v>86</v>
      </c>
      <c r="F33" s="27" t="s">
        <v>53</v>
      </c>
      <c r="G33" s="36">
        <v>15</v>
      </c>
      <c r="H33" s="33"/>
      <c r="I33" s="33"/>
      <c r="J33" s="33"/>
      <c r="K33" s="33"/>
      <c r="L33" s="27" t="s">
        <v>32</v>
      </c>
      <c r="M33" s="36">
        <v>715000</v>
      </c>
    </row>
    <row r="34" spans="2:13" ht="76.5">
      <c r="B34" s="27" t="s">
        <v>30</v>
      </c>
      <c r="C34" s="36">
        <v>28</v>
      </c>
      <c r="D34" s="37" t="s">
        <v>87</v>
      </c>
      <c r="E34" s="37" t="s">
        <v>87</v>
      </c>
      <c r="F34" s="27" t="s">
        <v>53</v>
      </c>
      <c r="G34" s="36">
        <v>10</v>
      </c>
      <c r="H34" s="33"/>
      <c r="I34" s="33"/>
      <c r="J34" s="33"/>
      <c r="K34" s="33"/>
      <c r="L34" s="27" t="s">
        <v>32</v>
      </c>
      <c r="M34" s="36">
        <v>261637.03</v>
      </c>
    </row>
    <row r="35" spans="2:13" ht="76.5">
      <c r="B35" s="27" t="s">
        <v>30</v>
      </c>
      <c r="C35" s="36">
        <v>29</v>
      </c>
      <c r="D35" s="37" t="s">
        <v>88</v>
      </c>
      <c r="E35" s="37" t="s">
        <v>88</v>
      </c>
      <c r="F35" s="27" t="s">
        <v>53</v>
      </c>
      <c r="G35" s="36">
        <v>20</v>
      </c>
      <c r="H35" s="33"/>
      <c r="I35" s="33"/>
      <c r="J35" s="33"/>
      <c r="K35" s="33"/>
      <c r="L35" s="27" t="s">
        <v>32</v>
      </c>
      <c r="M35" s="36">
        <v>327777.77</v>
      </c>
    </row>
    <row r="36" spans="2:13" ht="76.5">
      <c r="B36" s="27" t="s">
        <v>30</v>
      </c>
      <c r="C36" s="36">
        <v>30</v>
      </c>
      <c r="D36" s="37" t="s">
        <v>89</v>
      </c>
      <c r="E36" s="37" t="s">
        <v>89</v>
      </c>
      <c r="F36" s="27" t="s">
        <v>53</v>
      </c>
      <c r="G36" s="36">
        <v>5</v>
      </c>
      <c r="H36" s="33"/>
      <c r="I36" s="33"/>
      <c r="J36" s="33"/>
      <c r="K36" s="33"/>
      <c r="L36" s="27" t="s">
        <v>32</v>
      </c>
      <c r="M36" s="36">
        <v>1833.33</v>
      </c>
    </row>
    <row r="37" spans="2:13" ht="76.5">
      <c r="B37" s="27" t="s">
        <v>30</v>
      </c>
      <c r="C37" s="36">
        <v>31</v>
      </c>
      <c r="D37" s="41" t="s">
        <v>117</v>
      </c>
      <c r="E37" s="41" t="str">
        <f t="shared" ref="E37:E43" si="0">D37</f>
        <v>Cateter periferic cu balon conic</v>
      </c>
      <c r="F37" s="27" t="s">
        <v>53</v>
      </c>
      <c r="G37" s="42">
        <v>100</v>
      </c>
      <c r="H37" s="33"/>
      <c r="I37" s="33"/>
      <c r="J37" s="33"/>
      <c r="K37" s="33"/>
      <c r="L37" s="27" t="s">
        <v>32</v>
      </c>
      <c r="M37" s="38">
        <v>350000</v>
      </c>
    </row>
    <row r="38" spans="2:13" ht="76.5">
      <c r="B38" s="27" t="s">
        <v>30</v>
      </c>
      <c r="C38" s="36">
        <v>32</v>
      </c>
      <c r="D38" s="43" t="s">
        <v>70</v>
      </c>
      <c r="E38" s="43" t="str">
        <f t="shared" si="0"/>
        <v xml:space="preserve">Cateter periferic  cu balon utilizat în CTO </v>
      </c>
      <c r="F38" s="27" t="s">
        <v>53</v>
      </c>
      <c r="G38" s="42">
        <v>100</v>
      </c>
      <c r="H38" s="33"/>
      <c r="I38" s="33"/>
      <c r="J38" s="33"/>
      <c r="K38" s="33"/>
      <c r="L38" s="27" t="s">
        <v>32</v>
      </c>
      <c r="M38" s="38">
        <v>300000</v>
      </c>
    </row>
    <row r="39" spans="2:13" ht="105">
      <c r="B39" s="27" t="s">
        <v>30</v>
      </c>
      <c r="C39" s="36">
        <v>33</v>
      </c>
      <c r="D39" s="41" t="s">
        <v>118</v>
      </c>
      <c r="E39" s="41" t="str">
        <f t="shared" si="0"/>
        <v xml:space="preserve">Balon angioplastie periferica pentru tratamentul leziunilor obstructive cu lungimi extreme si manevrabilitate contralaterala </v>
      </c>
      <c r="F39" s="27" t="s">
        <v>53</v>
      </c>
      <c r="G39" s="42">
        <v>100</v>
      </c>
      <c r="H39" s="33"/>
      <c r="I39" s="33"/>
      <c r="J39" s="33"/>
      <c r="K39" s="33"/>
      <c r="L39" s="27" t="s">
        <v>32</v>
      </c>
      <c r="M39" s="38">
        <v>250000</v>
      </c>
    </row>
    <row r="40" spans="2:13" ht="76.5">
      <c r="B40" s="27" t="s">
        <v>30</v>
      </c>
      <c r="C40" s="36">
        <v>34</v>
      </c>
      <c r="D40" s="41" t="s">
        <v>119</v>
      </c>
      <c r="E40" s="41" t="str">
        <f t="shared" si="0"/>
        <v>Stent montat pe balon</v>
      </c>
      <c r="F40" s="27" t="s">
        <v>53</v>
      </c>
      <c r="G40" s="42">
        <v>50</v>
      </c>
      <c r="H40" s="33"/>
      <c r="I40" s="33"/>
      <c r="J40" s="33"/>
      <c r="K40" s="33"/>
      <c r="L40" s="27" t="s">
        <v>32</v>
      </c>
      <c r="M40" s="38">
        <v>425000</v>
      </c>
    </row>
    <row r="41" spans="2:13" ht="76.5">
      <c r="B41" s="27" t="s">
        <v>30</v>
      </c>
      <c r="C41" s="36">
        <v>35</v>
      </c>
      <c r="D41" s="41" t="s">
        <v>120</v>
      </c>
      <c r="E41" s="41" t="str">
        <f t="shared" si="0"/>
        <v xml:space="preserve">Stent periferic  autoexpandabil cu profil de 5 Fr </v>
      </c>
      <c r="F41" s="27" t="s">
        <v>53</v>
      </c>
      <c r="G41" s="42">
        <v>70</v>
      </c>
      <c r="H41" s="33"/>
      <c r="I41" s="33"/>
      <c r="J41" s="33"/>
      <c r="K41" s="33"/>
      <c r="L41" s="27" t="s">
        <v>32</v>
      </c>
      <c r="M41" s="38">
        <v>665000</v>
      </c>
    </row>
    <row r="42" spans="2:13" ht="76.5">
      <c r="B42" s="27" t="s">
        <v>30</v>
      </c>
      <c r="C42" s="36">
        <v>36</v>
      </c>
      <c r="D42" s="41" t="s">
        <v>121</v>
      </c>
      <c r="E42" s="41" t="str">
        <f t="shared" si="0"/>
        <v>Stent periferic cu  flexibilitate crescută</v>
      </c>
      <c r="F42" s="27" t="s">
        <v>53</v>
      </c>
      <c r="G42" s="42">
        <v>70</v>
      </c>
      <c r="H42" s="33"/>
      <c r="I42" s="33"/>
      <c r="J42" s="33"/>
      <c r="K42" s="33"/>
      <c r="L42" s="27" t="s">
        <v>32</v>
      </c>
      <c r="M42" s="38">
        <v>560000</v>
      </c>
    </row>
    <row r="43" spans="2:13" ht="76.5">
      <c r="B43" s="27" t="s">
        <v>30</v>
      </c>
      <c r="C43" s="36">
        <v>37</v>
      </c>
      <c r="D43" s="41" t="s">
        <v>65</v>
      </c>
      <c r="E43" s="41" t="str">
        <f t="shared" si="0"/>
        <v>Cateter cu balon</v>
      </c>
      <c r="F43" s="27" t="s">
        <v>53</v>
      </c>
      <c r="G43" s="42">
        <v>100</v>
      </c>
      <c r="H43" s="33"/>
      <c r="I43" s="33"/>
      <c r="J43" s="33"/>
      <c r="K43" s="33"/>
      <c r="L43" s="27" t="s">
        <v>32</v>
      </c>
      <c r="M43" s="38">
        <v>200000</v>
      </c>
    </row>
    <row r="44" spans="2:13" ht="76.5">
      <c r="B44" s="27" t="s">
        <v>30</v>
      </c>
      <c r="C44" s="36">
        <v>38</v>
      </c>
      <c r="D44" s="41" t="s">
        <v>122</v>
      </c>
      <c r="E44" s="41" t="s">
        <v>122</v>
      </c>
      <c r="F44" s="27" t="s">
        <v>53</v>
      </c>
      <c r="G44" s="42">
        <v>50</v>
      </c>
      <c r="H44" s="33"/>
      <c r="I44" s="33"/>
      <c r="J44" s="33"/>
      <c r="K44" s="33"/>
      <c r="L44" s="27" t="s">
        <v>32</v>
      </c>
      <c r="M44" s="38">
        <v>340000</v>
      </c>
    </row>
    <row r="45" spans="2:13" ht="76.5">
      <c r="B45" s="27" t="s">
        <v>30</v>
      </c>
      <c r="C45" s="36">
        <v>39</v>
      </c>
      <c r="D45" s="41" t="s">
        <v>123</v>
      </c>
      <c r="E45" s="41" t="s">
        <v>123</v>
      </c>
      <c r="F45" s="27" t="s">
        <v>53</v>
      </c>
      <c r="G45" s="42">
        <v>150</v>
      </c>
      <c r="H45" s="33"/>
      <c r="I45" s="33"/>
      <c r="J45" s="33"/>
      <c r="K45" s="33"/>
      <c r="L45" s="27" t="s">
        <v>32</v>
      </c>
      <c r="M45" s="38">
        <v>296700</v>
      </c>
    </row>
    <row r="46" spans="2:13" ht="76.5">
      <c r="B46" s="27" t="s">
        <v>30</v>
      </c>
      <c r="C46" s="36">
        <v>40</v>
      </c>
      <c r="D46" s="41" t="s">
        <v>124</v>
      </c>
      <c r="E46" s="41" t="s">
        <v>124</v>
      </c>
      <c r="F46" s="27" t="s">
        <v>53</v>
      </c>
      <c r="G46" s="42">
        <v>234</v>
      </c>
      <c r="H46" s="33"/>
      <c r="I46" s="33"/>
      <c r="J46" s="33"/>
      <c r="K46" s="33"/>
      <c r="L46" s="27" t="s">
        <v>32</v>
      </c>
      <c r="M46" s="38">
        <v>70200</v>
      </c>
    </row>
    <row r="47" spans="2:13" ht="76.5">
      <c r="B47" s="27" t="s">
        <v>30</v>
      </c>
      <c r="C47" s="36">
        <v>41</v>
      </c>
      <c r="D47" s="43" t="s">
        <v>125</v>
      </c>
      <c r="E47" s="43" t="s">
        <v>125</v>
      </c>
      <c r="F47" s="27" t="s">
        <v>53</v>
      </c>
      <c r="G47" s="42">
        <v>250</v>
      </c>
      <c r="H47" s="33"/>
      <c r="I47" s="33"/>
      <c r="J47" s="33"/>
      <c r="K47" s="33"/>
      <c r="L47" s="27" t="s">
        <v>32</v>
      </c>
      <c r="M47" s="38">
        <v>811250</v>
      </c>
    </row>
    <row r="48" spans="2:13">
      <c r="M48" s="2">
        <f>SUM(M7:M47)</f>
        <v>12319920.25</v>
      </c>
    </row>
  </sheetData>
  <autoFilter ref="A6:T36"/>
  <mergeCells count="7">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B8" sqref="B8"/>
    </sheetView>
  </sheetViews>
  <sheetFormatPr defaultRowHeight="12.75"/>
  <cols>
    <col min="1" max="1" width="9.140625" style="22"/>
    <col min="2" max="2" width="54.5703125" style="22" customWidth="1"/>
    <col min="3" max="3" width="13.5703125" customWidth="1"/>
    <col min="4" max="4" width="14.42578125" customWidth="1"/>
    <col min="5" max="5" width="13.28515625" customWidth="1"/>
  </cols>
  <sheetData>
    <row r="1" spans="1:5" ht="42.75" customHeight="1">
      <c r="A1" s="22" t="s">
        <v>59</v>
      </c>
      <c r="C1" s="30" t="s">
        <v>56</v>
      </c>
      <c r="D1" s="31" t="s">
        <v>57</v>
      </c>
      <c r="E1" s="31" t="s">
        <v>58</v>
      </c>
    </row>
    <row r="2" spans="1:5" ht="20.100000000000001" customHeight="1">
      <c r="A2" s="27">
        <v>1</v>
      </c>
      <c r="B2" s="27" t="s">
        <v>54</v>
      </c>
      <c r="C2" s="27">
        <v>2</v>
      </c>
      <c r="D2" s="29"/>
      <c r="E2" s="27"/>
    </row>
    <row r="3" spans="1:5" ht="20.100000000000001" customHeight="1">
      <c r="A3" s="27">
        <v>2</v>
      </c>
      <c r="B3" s="27" t="s">
        <v>33</v>
      </c>
      <c r="C3" s="27">
        <v>0</v>
      </c>
      <c r="D3" s="29">
        <v>10</v>
      </c>
      <c r="E3" s="27"/>
    </row>
    <row r="4" spans="1:5" ht="27.75" customHeight="1">
      <c r="A4" s="27">
        <v>3</v>
      </c>
      <c r="B4" s="27" t="s">
        <v>34</v>
      </c>
      <c r="C4" s="27"/>
      <c r="D4" s="29">
        <v>20</v>
      </c>
      <c r="E4" s="27"/>
    </row>
    <row r="5" spans="1:5" ht="20.100000000000001" customHeight="1">
      <c r="A5" s="27">
        <v>4</v>
      </c>
      <c r="B5" s="27" t="s">
        <v>35</v>
      </c>
      <c r="C5" s="27"/>
      <c r="D5" s="29">
        <v>5</v>
      </c>
      <c r="E5" s="27"/>
    </row>
    <row r="6" spans="1:5" ht="20.100000000000001" customHeight="1">
      <c r="A6" s="27">
        <v>5</v>
      </c>
      <c r="B6" s="27" t="s">
        <v>36</v>
      </c>
      <c r="C6" s="27"/>
      <c r="D6" s="29">
        <v>120</v>
      </c>
      <c r="E6" s="27"/>
    </row>
    <row r="7" spans="1:5" ht="20.100000000000001" customHeight="1">
      <c r="A7" s="27">
        <v>6</v>
      </c>
      <c r="B7" s="27" t="s">
        <v>36</v>
      </c>
      <c r="C7" s="27"/>
      <c r="D7" s="29">
        <v>120</v>
      </c>
      <c r="E7" s="27"/>
    </row>
    <row r="8" spans="1:5" ht="20.100000000000001" customHeight="1">
      <c r="A8" s="27">
        <v>7</v>
      </c>
      <c r="B8" s="27" t="s">
        <v>36</v>
      </c>
      <c r="C8" s="27"/>
      <c r="D8" s="29">
        <v>20</v>
      </c>
      <c r="E8" s="27"/>
    </row>
    <row r="9" spans="1:5" ht="20.100000000000001" customHeight="1">
      <c r="A9" s="27">
        <v>8</v>
      </c>
      <c r="B9" s="27" t="s">
        <v>37</v>
      </c>
      <c r="C9" s="27">
        <v>10</v>
      </c>
      <c r="D9" s="29"/>
      <c r="E9" s="27"/>
    </row>
    <row r="10" spans="1:5" ht="20.100000000000001" customHeight="1">
      <c r="A10" s="27">
        <v>9</v>
      </c>
      <c r="B10" s="27" t="s">
        <v>38</v>
      </c>
      <c r="C10" s="27">
        <v>40</v>
      </c>
      <c r="D10" s="29"/>
      <c r="E10" s="27"/>
    </row>
    <row r="11" spans="1:5" ht="20.100000000000001" customHeight="1">
      <c r="A11" s="27">
        <v>10</v>
      </c>
      <c r="B11" s="27" t="s">
        <v>39</v>
      </c>
      <c r="C11" s="27">
        <v>20</v>
      </c>
      <c r="D11" s="29"/>
      <c r="E11" s="27"/>
    </row>
    <row r="12" spans="1:5" ht="20.100000000000001" customHeight="1">
      <c r="A12" s="27">
        <v>11</v>
      </c>
      <c r="B12" s="27" t="s">
        <v>40</v>
      </c>
      <c r="C12" s="27">
        <v>10</v>
      </c>
      <c r="D12" s="29"/>
      <c r="E12" s="27"/>
    </row>
    <row r="13" spans="1:5" ht="20.100000000000001" customHeight="1">
      <c r="A13" s="27">
        <v>12</v>
      </c>
      <c r="B13" s="27" t="s">
        <v>41</v>
      </c>
      <c r="C13" s="27">
        <v>20</v>
      </c>
      <c r="D13" s="29"/>
      <c r="E13" s="27"/>
    </row>
    <row r="14" spans="1:5" ht="20.100000000000001" customHeight="1">
      <c r="A14" s="27">
        <v>13</v>
      </c>
      <c r="B14" s="27" t="s">
        <v>42</v>
      </c>
      <c r="C14" s="27">
        <v>50</v>
      </c>
      <c r="D14" s="29"/>
      <c r="E14" s="27"/>
    </row>
    <row r="15" spans="1:5" ht="20.100000000000001" customHeight="1">
      <c r="A15" s="27">
        <v>14</v>
      </c>
      <c r="B15" s="27" t="s">
        <v>43</v>
      </c>
      <c r="C15" s="27">
        <v>2</v>
      </c>
      <c r="D15" s="29"/>
      <c r="E15" s="27"/>
    </row>
    <row r="16" spans="1:5" ht="20.100000000000001" customHeight="1">
      <c r="A16" s="27">
        <v>15</v>
      </c>
      <c r="B16" s="27" t="s">
        <v>44</v>
      </c>
      <c r="C16" s="27">
        <v>2</v>
      </c>
      <c r="D16" s="29"/>
      <c r="E16" s="27"/>
    </row>
    <row r="17" spans="1:5" ht="20.100000000000001" customHeight="1">
      <c r="A17" s="27">
        <v>16</v>
      </c>
      <c r="B17" s="27" t="s">
        <v>45</v>
      </c>
      <c r="C17" s="27">
        <v>200</v>
      </c>
      <c r="D17" s="29"/>
      <c r="E17" s="27"/>
    </row>
    <row r="18" spans="1:5" ht="20.100000000000001" customHeight="1">
      <c r="A18" s="27">
        <v>17</v>
      </c>
      <c r="B18" s="27" t="s">
        <v>46</v>
      </c>
      <c r="C18" s="27">
        <v>10</v>
      </c>
      <c r="D18" s="29"/>
      <c r="E18" s="27">
        <v>100</v>
      </c>
    </row>
    <row r="19" spans="1:5" ht="20.100000000000001" customHeight="1">
      <c r="A19" s="27">
        <v>18</v>
      </c>
      <c r="B19" s="27" t="s">
        <v>55</v>
      </c>
      <c r="C19" s="27">
        <v>400</v>
      </c>
      <c r="D19" s="29"/>
      <c r="E19" s="27"/>
    </row>
    <row r="20" spans="1:5" ht="20.100000000000001" customHeight="1">
      <c r="A20" s="27">
        <v>19</v>
      </c>
      <c r="B20" s="27" t="s">
        <v>47</v>
      </c>
      <c r="C20" s="27">
        <v>20</v>
      </c>
      <c r="D20" s="29"/>
      <c r="E20" s="27"/>
    </row>
    <row r="21" spans="1:5" ht="20.100000000000001" customHeight="1">
      <c r="A21" s="27">
        <v>20</v>
      </c>
      <c r="B21" s="27" t="s">
        <v>48</v>
      </c>
      <c r="C21" s="27"/>
      <c r="D21" s="29">
        <v>10</v>
      </c>
      <c r="E21" s="27"/>
    </row>
    <row r="22" spans="1:5" ht="20.100000000000001" customHeight="1">
      <c r="A22" s="27">
        <v>21</v>
      </c>
      <c r="B22" s="27" t="s">
        <v>49</v>
      </c>
      <c r="C22" s="27"/>
      <c r="D22" s="29">
        <v>30</v>
      </c>
      <c r="E22" s="27"/>
    </row>
    <row r="23" spans="1:5" ht="20.100000000000001" customHeight="1">
      <c r="A23" s="27">
        <v>22</v>
      </c>
      <c r="B23" s="27" t="s">
        <v>50</v>
      </c>
      <c r="C23" s="27">
        <v>150</v>
      </c>
      <c r="D23" s="29"/>
      <c r="E23" s="27"/>
    </row>
    <row r="24" spans="1:5" ht="20.100000000000001" customHeight="1">
      <c r="A24" s="27">
        <v>23</v>
      </c>
      <c r="B24" s="27" t="s">
        <v>51</v>
      </c>
      <c r="C24" s="27">
        <v>20</v>
      </c>
      <c r="D24" s="29"/>
      <c r="E24" s="27"/>
    </row>
    <row r="25" spans="1:5" ht="20.100000000000001" customHeight="1">
      <c r="A25" s="27">
        <v>24</v>
      </c>
      <c r="B25" s="27" t="s">
        <v>52</v>
      </c>
      <c r="C25" s="27"/>
      <c r="D25" s="29">
        <v>10</v>
      </c>
      <c r="E25"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T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8" t="s">
        <v>25</v>
      </c>
      <c r="I12" s="88"/>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2024-08-15T10:52:43Z</dcterms:modified>
</cp:coreProperties>
</file>