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Materiale de sutură 2026\Demarare\"/>
    </mc:Choice>
  </mc:AlternateContent>
  <xr:revisionPtr revIDLastSave="0" documentId="13_ncr:1_{9AB328AD-6804-4285-8B68-9182AB4F62A2}" xr6:coauthVersionLast="47" xr6:coauthVersionMax="47" xr10:uidLastSave="{00000000-0000-0000-0000-000000000000}"/>
  <bookViews>
    <workbookView xWindow="2580" yWindow="0" windowWidth="26610" windowHeight="15150" tabRatio="603" xr2:uid="{1FC4A45F-653A-4466-8A56-3BD4BA514BA8}"/>
  </bookViews>
  <sheets>
    <sheet name="Lista de distribuție" sheetId="8" r:id="rId1"/>
  </sheets>
  <definedNames>
    <definedName name="_xlnm._FilterDatabase" localSheetId="0" hidden="1">'Lista de distribuție'!$A$1:$BX$278</definedName>
    <definedName name="_Hlk172889988" localSheetId="0">'Lista de distribuție'!$B$1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76" i="8" l="1"/>
  <c r="BW276" i="8"/>
  <c r="BW277" i="8" s="1"/>
  <c r="BX275" i="8"/>
  <c r="BU275" i="8"/>
  <c r="BT275" i="8"/>
  <c r="BS275" i="8"/>
  <c r="BR275" i="8"/>
  <c r="BQ275" i="8"/>
  <c r="BP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AT72" i="8"/>
  <c r="AT275" i="8" s="1"/>
  <c r="BX277" i="8" l="1"/>
  <c r="BW278" i="8"/>
</calcChain>
</file>

<file path=xl/sharedStrings.xml><?xml version="1.0" encoding="utf-8"?>
<sst xmlns="http://schemas.openxmlformats.org/spreadsheetml/2006/main" count="848" uniqueCount="600">
  <si>
    <t>ADMINISTRATIA NATIONALA A PENITENCIARELOR (0004)</t>
  </si>
  <si>
    <t>IM CENTRUL STOMATOLOGIC RAIONAL CIMISLIA (0136)</t>
  </si>
  <si>
    <t>IM CENTRUL STOMATOLOGIC RAIONAL IALOVENI (0141)</t>
  </si>
  <si>
    <t>IM CENTRUL STOMATOLOGIC RAIONAL REZINA (0146)</t>
  </si>
  <si>
    <t>IM CENTRUL STOMATOLOGIC RAIONAL UNGHENI (0154)</t>
  </si>
  <si>
    <t>IMSP ASOCIATIA MEDICALA TERITORIALA BOTANICA (0160)</t>
  </si>
  <si>
    <t>IMSP ASOCIATIA MEDICALA TERITORIALA BUIUCANI (0161)</t>
  </si>
  <si>
    <t>IMSP ASOCIATIA MEDICALA TERITORIALA CENTRU (0162)</t>
  </si>
  <si>
    <t>IMSP ASOCIATIA MEDICALA TERITORIALA CIOCANA (0163)</t>
  </si>
  <si>
    <t>IMSP ASOCIATIA MEDICALA TERITORIALA RASCANI (0164)</t>
  </si>
  <si>
    <t>IMSP CENTRUL DE SANATATE DUBASARI (0252)</t>
  </si>
  <si>
    <t>IMSP CENTRUL DE SANATATE RASPOPENI (0339)</t>
  </si>
  <si>
    <t>IMSP CENTRUL DE SANATATE SANGEREII NOI (0352)</t>
  </si>
  <si>
    <t>IMSP CENTRUL STOMATOLOGIC MUNICIPAL BALTI (0419)</t>
  </si>
  <si>
    <t>IMSP CLINICA UNIVERSITARA STOMATOLOGICA A USMF N TESTEMITANU (0422)</t>
  </si>
  <si>
    <t>IMSP INSTITUTUL DE CARDIOLOGIE (0425)</t>
  </si>
  <si>
    <t>IMSP INSTITUTUL DE MEDICINA URGENTA (0426)</t>
  </si>
  <si>
    <t>IMSP INSTITUTUL DE NEUROLOGIE SI NEUROCHIRURGIE DIOMID GHERMAN (0427)</t>
  </si>
  <si>
    <t>IMSP INSTITUTUL DE PNEUMOLOGIE CHIRIL DRAGANIUC (0428)</t>
  </si>
  <si>
    <t>IMSP INSTITUTUL MAMEI SI COPILULUI (0429)</t>
  </si>
  <si>
    <t>IMSP INSTITUTUL ONCOLOGIC (0430)</t>
  </si>
  <si>
    <t>IMSP MATERNITATEA MUNICIPALA NR 2 (0431)</t>
  </si>
  <si>
    <t>IMSP POLICLINICA STOMATOLOGICA REPUBLICANA (0433)</t>
  </si>
  <si>
    <t>IMSP SPITALUL CLINIC BALTI (0436)</t>
  </si>
  <si>
    <t>IMSP SPITALUL CLINIC DE PSIHIATRIE (0438)</t>
  </si>
  <si>
    <t>IMSP SPITALUL CLINIC DE TRAUMATOLOGIE SI ORTOPEDIE (0439)</t>
  </si>
  <si>
    <t>IMSP SPITALUL CLINIC MUNICIPAL DE COPII V IGNATENCO (0442)</t>
  </si>
  <si>
    <t>IMSP SPITALUL CLINIC MUNICIPAL DE FTIZIOPNEUMOLOGIE (0443)</t>
  </si>
  <si>
    <t>IMSP SPITALUL CLINIC MUNICIPAL GHEORGHE PALADI (0444)</t>
  </si>
  <si>
    <t>IMSP SPITALUL CLINIC MUNICIPAL SFANTA TREIME (0446)</t>
  </si>
  <si>
    <t>IMSP SPITALUL CLINIC MUNICIPAL SFANTUL ARHANGHEL MIHAIL (0447)</t>
  </si>
  <si>
    <t>IMSP SPITALUL CLINIC REPUBLICAN TIMOFEI MOSNEAGA (0448)</t>
  </si>
  <si>
    <t>IMSP SPITALUL DE PSIHIATRIE BALTI (0450)</t>
  </si>
  <si>
    <t>IMSP SPITALUL DE STAT (0452)</t>
  </si>
  <si>
    <t>IMSP SPITALUL RAIONAL ANENII NOI (0453)</t>
  </si>
  <si>
    <t>IMSP SPITALUL RAIONAL BASARABEASCA (0454)</t>
  </si>
  <si>
    <t>IMSP SPITALUL RAIONAL BRICENI (0455)</t>
  </si>
  <si>
    <t>IMSP SPITALUL RAIONAL CAHUL (0456)</t>
  </si>
  <si>
    <t>IMSP SPITALUL RAIONAL CALARASI (0457)</t>
  </si>
  <si>
    <t>IMSP SPITALUL RAIONAL CANTEMIR (0458)</t>
  </si>
  <si>
    <t>IMSP SPITALUL RAIONAL CAUSENI ANA SI ALEXANDRU (0459)</t>
  </si>
  <si>
    <t>IMSP SPITALUL RAIONAL CEADIR-LUNGA (0460)</t>
  </si>
  <si>
    <t>IMSP SPITALUL RAIONAL CIMISLIA (0461)</t>
  </si>
  <si>
    <t>IMSP SPITALUL RAIONAL COMRAT ISAAC GURFINCHEL (0462)</t>
  </si>
  <si>
    <t>IMSP SPITALUL RAIONAL CRIULENI (0463)</t>
  </si>
  <si>
    <t>IMSP SPITALUL RAIONAL DROCHIA NICOLAE TESTEMITANU (0465)</t>
  </si>
  <si>
    <t>IMSP SPITALUL RAIONAL EDINET (0466)</t>
  </si>
  <si>
    <t>IMSP SPITALUL RAIONAL FALESTI (0467)</t>
  </si>
  <si>
    <t>IMSP SPITALUL RAIONAL FLORESTI (0468)</t>
  </si>
  <si>
    <t>IMSP SPITALUL RAIONAL GLODENI (0469)</t>
  </si>
  <si>
    <t>IMSP SPITALUL RAIONAL HANCESTI (0470)</t>
  </si>
  <si>
    <t>IMSP SPITALUL RAIONAL IALOVENI (0471)</t>
  </si>
  <si>
    <t>IMSP SPITALUL RAIONAL LEOVA (0472)</t>
  </si>
  <si>
    <t>IMSP SPITALUL RAIONAL NISPORENI (0473)</t>
  </si>
  <si>
    <t>IMSP SPITALUL RAIONAL OCNITA (0474)</t>
  </si>
  <si>
    <t>IMSP SPITALUL RAIONAL ORHEI (0475)</t>
  </si>
  <si>
    <t>IMSP SPITALUL RAIONAL RASCANI (0476)</t>
  </si>
  <si>
    <t>IMSP SPITALUL RAIONAL REZINA (0477)</t>
  </si>
  <si>
    <t>IMSP SPITALUL RAIONAL SANGEREI (0478)</t>
  </si>
  <si>
    <t>IMSP SPITALUL RAIONAL SOLDANESTI (0479)</t>
  </si>
  <si>
    <t>IMSP SPITALUL RAIONAL SOROCA A PRISACARI (0480)</t>
  </si>
  <si>
    <t>IMSP SPITALUL RAIONAL STEFAN VODA (0481)</t>
  </si>
  <si>
    <t>IMSP SPITALUL RAIONAL STRASENI (0482)</t>
  </si>
  <si>
    <t>IMSP SPITALUL RAIONAL TELENESTI (0484)</t>
  </si>
  <si>
    <t>IMSP SPITALUL RAIONAL UNGHENI (0485)</t>
  </si>
  <si>
    <t>IMSP SPITALUL RAIONAL VULCANESTI (0486)</t>
  </si>
  <si>
    <t>IP STOMATOLOGIE COMRAT (0492)</t>
  </si>
  <si>
    <t>SERVICIUL DE INFORMATII SI SECURITATE AL REPUBLICII MOLDOVA (0569)</t>
  </si>
  <si>
    <t>SERVICIUL MEDICAL AL MINISTERULUI AFACERILOR INTERNE (0570)</t>
  </si>
  <si>
    <t>SPITALUL CLINIC MILITAR CENTRAL (0576)</t>
  </si>
  <si>
    <t>Acid poliglicolic PGA Rapid USP 0, ac 20-30 mm  ( 001634 ), Acid polyglycolic rapid USP 0. 
Lungimea firului minim 75 cm, 
1 ac rotund 1/2 curb 20-30mm. 
Corespunderea grosimii acului cu grosimea firului de sutură., Bucată</t>
  </si>
  <si>
    <t>Acid poliglicolic PGA Rapid USP 0, ac 30 mm  ( 001635 ), Acid poliglicolic rapid USP 0 
Lungimea firului minim 90cm. 
1ac  1/2 rotund 30mm ± 1 mm. 
Corespunderea grosimii acului cu grosimea firului de sutură., Bucată</t>
  </si>
  <si>
    <t>Acid poliglicolic PGA Rapid USP 0, ac 36-38 mm  ( 001636 ), Acid poliglicolic rapid USP 0 
Lungimea firului minim 90cm. 
1ac  1/2 rotund 36-38 mm. 
Corespunderea grosimii acului cu grosimea firului de sutură., Bucată</t>
  </si>
  <si>
    <t>Acid poliglicolic PGA Rapid USP 0, ac 40 mm  ( 001637 ), Acid poliglicolic rapid  USP 0 
Lungimea firului minim 90cm. 
1 ac 1/2 rotund 40mm +/1 mm.  
Corespunderea grosimii acului cu grosimea firului de sutură., Bucată</t>
  </si>
  <si>
    <t>Acid poliglicolic PGA Rapid USP 1, ac 30 mm  ( 001638 ), Acid poliglicolic rapid  USP 1
Lungimea firului minim 90cm. 
1 ac 1/2 rotund 30mm +/-1 mm. 
Corespunderea grosimii acului cu grosimea firului de sutură., Bucată</t>
  </si>
  <si>
    <t>Acid poliglicolic PGA Rapid USP 1, ac 36-38 mm  ( 001639 ), Acid poliglicolic rapid  USP 1
Lungimea firului minim 75cm.
1ac 1/2 rotund 36-38 mm.  
Corespunderea grosimii acului cu grosimea firului de sutură., Bucată</t>
  </si>
  <si>
    <t>Acid poliglicolic PGA Rapid USP 1, ac 48 mm  ( 001640 ), Acid poliglicolic rapid  USP 1
Lungimea firului minim 90cm. 
1ac 1/2 rotund 48mm+/-1 mm. 
Corespunderea grosimii acului cu grosimea firului de sutură., Bucată</t>
  </si>
  <si>
    <t>Acid poliglicolic PGA Rapid USP 2-0, ac 30 mm  ( 001641 ), Acid poliglicolic rapid  USP 2-0
Lungimea firului minim 75cm. 
1 ac ½rotund 30mm +/-1 mm.  
Corespunderea grosimii acului cu grosimea firului de sutură., Bucată</t>
  </si>
  <si>
    <t>Acid poliglicolic PGA Rapid USP 2-0, ac 36-38 mm  ( 001642 ), Acid poliglicolic rapid  USP 2-0
Lungimea firului minim 75cm. 
1 ac ½rotund 36-38 mm.   
Corespunderea grosimii acului cu grosimea firului de sutură., Bucată</t>
  </si>
  <si>
    <t>Acid poliglicolic PGA Rapid USP 2-0, ac 48-50 mm  ( 001643 ), Acid poliglicolic rapid  USP 2-0
Lungimea firului minim 100cm. 
1 ac ½rotund 48-50mm. 
Corespunderea grosimii acului cu grosimea firului de sutură., Bucată</t>
  </si>
  <si>
    <t>Acid poliglicolic PGA Rapid USP 3-0, ac 16 mm  ( 001644 ), Acid poliglicolic rapid  USP 3-0 
Lungimea firului minim 75cm. 
1 ac rotund 1/2 x 16mm 
Corespunderea grosimii acului cu grosimea firului de sutură., Bucată</t>
  </si>
  <si>
    <t>Acid poliglicolic PGA Rapid USP 3-0, ac 17-18 mm  ( 001645 ), Acid poliglicolic rapid  USP 3-0 
Lungimea firului minim 120cm. 
1 ac ½rotund 17-18 mm. 
Corespunderea grosimii acului cu grosimea firului de sutură., Bucată</t>
  </si>
  <si>
    <t>Acid poliglicolic PGA Rapid USP 3-0, ac 20 mm  ( 001646 ), Acid poliglicolic rapid  USP 3-0 
Lungimea firului minim 75cm. 
1 ac ½rotund - 20 mm ±2%.  
Corespunderea grosimii acului cu grosimea firului de sutură., Bucată</t>
  </si>
  <si>
    <t>Acid poliglicolic PGA Rapid USP 3-0, ac 26-28 mm  ( 001647 ), Acid poliglicolic rapid  USP 3-0 
Lungimea firului minim 75cm. 
1 ac ½rotund- 26-28 mm.  
Corespunderea grosimii acului cu grosimea firului de sutură., Bucată</t>
  </si>
  <si>
    <t>Acid poliglicolic PGA Rapid USP 4-0, ac 16 mm  ( 001648 ), Acid poliglicolic rapid  USP 4-0  
Lungimea firului minim 75cm. 
1 ac rotund 1/2 x 16mm
Corespunderea grosimii acului cu grosimea firului de sutură., Bucată</t>
  </si>
  <si>
    <t>Acid poliglicolic PGA Rapid USP 4-0, ac 20 mm  ( 001649 ), Acid poliglicolic rapid  USP 4-0  
Lungimea firului minim 75cm.
1 ac rotund 1/2 x 20mm 
Corespunderea grosimii acului cu grosimea firului de sutură., Bucată</t>
  </si>
  <si>
    <t>Acid poliglicolic PGA Rapid USP 5-0, ac 12 mm  ( 001650 ), Acid poliglicolic rapid  USP 5-0  
Lungimea firului minim 75 cm.
1 ac taietor 12mm.  3/8 din cerc. 
Corespunderea grosimii acului cu grosimea firului de sutură., Bucată</t>
  </si>
  <si>
    <t>Acid poliglicolic PGA Rapid USP 5-0, ac 16 mm  ( 001651 ), Acid poliglicolic rapid  USP 5-0  
Lungimea firului minim 75 cm.
1 ac rotund 1/2 x 16mm 
Corespunderea grosimii acului cu grosimea firului de sutură., Bucată</t>
  </si>
  <si>
    <t>Acid poliglicolic PGA Rapid USP 5-0, ac 20 mm  ( 001652 ), Acid poliglicolic rapid  USP 5-0
Lungimea firului minim 75cm.
1 ac rotund 1/2 x 20mm. 
Corespunderea grosimii acului cu grosimea firului de sutură., Bucată</t>
  </si>
  <si>
    <t>Acid poliglicolic PGA USP 0, ac 26 mm, rotund  ( 001653 ), Acid poliglicolic PGA USP 0
Lungimea firului minim 75cm.
1 ac rotund 1/2 x 26mm.  
Corespunderea grosimii acului cu grosimea firului de sutură., Bucată</t>
  </si>
  <si>
    <t>Acid poliglicolic PGA USP 0, ac 26 mm, tăietor  ( 001654 ), Acid poliglicolic PGA USP 0
Lungimea firului minim 75cm.
1 ac taietor 1/2 x 26mm. 
Corespunderea grosimii acului cu grosimea firului de sutură., Bucată</t>
  </si>
  <si>
    <t>Acid poliglicolic PGA USP 0, ac 40 mm  ( 001655 ), Acid poliglicolic PGA USP 0
Lungimea firului minim 90 cm. 
1 ac ½ rotund- 40 mm +/-1 mm.  
Corespunderea grosimii acului cu grosimea firului de sutură., Bucată</t>
  </si>
  <si>
    <t>Acid poliglicolic PGA USP 0, ac-48mm  ( 001656 ), Acid poliglicolic PGA USP 0
Lungimea firului minim 75cm. 
1ac 1/2 rotund 48mm+/-1 mm. 
Corespunderea grosimii acului cu grosimea firului de sutură., Bucată</t>
  </si>
  <si>
    <t>Acid poliglicolic PGA USP 0, ac 64 mm  ( 001657 ), Acid poliglicolic PGA USP 0
Lungimea firului minim 75cm. 
1 ac 1/2 rotund 64 mm ± 2%. 
Corespunderea grosimii acului cu grosimea firului de sutură., Bucată</t>
  </si>
  <si>
    <t>Acid poliglicolic PGA USP 1, ac 20-30 mm  ( 001658 ), Acid poliglicolic PGA USP 1
Lungimea firului minim 75cm. 
1ac rotund 1/2curb 20-30mm. 
Corespunderea grosimii acului cu grosimea firului de sutură., Bucată</t>
  </si>
  <si>
    <t>Acid poliglicolic PGA USP 1, ac 30 mm  ( 001659 ), Acid poliglicolic PGA USP 1
Lungimea firului minim 90 cm
ac rotund 30 mm +/-1 mm. 3/8. 
Corespunderea grosimii acului cu grosimea firului de sutură., Bucată</t>
  </si>
  <si>
    <t>Acid poliglicolic PGA USP 1, ac 36-45 mm  ( 001660 ), Acid poliglicolic PGA USP 1.
Lungimea firului minim  90cm 
1 ac rotund 1/2curb 36-45mm
Corespunderea grosimii acului cu grosimea firului de sutură., Bucată</t>
  </si>
  <si>
    <t>Acid poliglicolic PGA USP 1, ac 37 mm ( 001661 ), Acid poliglicolic PGA USP 1
Lungimea firului minim 75cm. 
1 ac. Taper Point (bold) rotund 1/2, 37mm  +/-1 mm. 
Corespunderea grosimii acului cu grosimea firului de sutură., Bucată</t>
  </si>
  <si>
    <t>Acid poliglicolic PGA USP1, ac 48 mm ( 001662 ), Acid poliglicolic PGA USP 1 
Lungimea firului minim 75cm. 
1 ac 1/2  Taper Point rotund 48mm+/-1 mm. 
Corespunderea grosimii acului cu grosimea firului de sutură., Bucată</t>
  </si>
  <si>
    <t>Acid poliglicolic PGA USP 1, ac 64 mm ( 001663 ), Acid poliglicolic PGA USP 1
Lungimea firului minim 75cm.
1 ac 1/2  Taper Point rotund 64 mm ± 2% . 
Corespunderea grosimii acului cu grosimea firului de sutură., Bucată</t>
  </si>
  <si>
    <t>Acid poliglicolic PGA USP 2-0, ac 20 mm, rotund  ( 001664 ), Acid poliglicolic PGA USP 2-0
Lungimea firului minim 75cm. 
ac rotund 1/2 x 20mm 
Corespunderea grosimii acului cu grosimea firului de sutură., Bucată</t>
  </si>
  <si>
    <t>Acid poliglicolic PGA USP 2-0, ac 20 mm, tăietor  ( 001665 ), Acid poliglicolic PGA USP 2-0
Lungimea firului minim 75cm.
1 ac taietor 1/2 x 20mm 
Corespunderea grosimii acului cu grosimea firului de sutură., Bucată</t>
  </si>
  <si>
    <t>Acid poliglicolic PGA USP 2-0, ac 26 mm  ( 001666 ), Acid poliglicolic PGA USP 2-0
Lungimea firului minim 75cm.
1 ac taietor 1/2 x 26mm  
Corespunderea grosimii acului cu grosimea firului de sutură., Bucată</t>
  </si>
  <si>
    <t>Acid poliglicolic PGA USP2-0, ac 26-28 mm Acid poliglicolic PGA USP 2-0, ac 26-28 mm ( 001667 ), Acid poliglicolic PGA USP 2-0
Lungimea firului minim 75cm.
1 ac ½rotund 26-28 mm. 
Corespunderea grosimii acului cu grosimea firului de sutură., Bucată</t>
  </si>
  <si>
    <t>Acid poliglicolic PGA USP 2-0, ac 30 mm ( 001668 ), Acid poliglicolic PGA USP 2-0
Lungimea firului minim 75cm.
1 ac 1/2  Taper Point rotund 30 mm +/-1 mm. 
Corespunderea grosimii acului cu grosimea firului de sutură., Bucată</t>
  </si>
  <si>
    <t>Acid poliglicolic PGA USP 2-0, ac 36 mm  ( 001669 ), Acid poliglicolic PGA USP 2-0
Lungimea firului minim 70cm. 
1 ac 3/8 tăietor 36 mm +/-1 mm. 
Corespunderea grosimii acului cu grosimea firului de sutură., Bucată</t>
  </si>
  <si>
    <t>Acid poliglicolic PGA USP 2, ac 40 mm  ( 001670 ), Acid poliglicolic PGA USP 2, 
Lungimea firului minim 75cm
1 ac circular. 1/2 rotund 40mm +/-1 mm. 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zile, Bucată</t>
  </si>
  <si>
    <t>Acid poliglicolic PGA USP 2, ac 48 mm  ( 001671 ), Acid poliglicolic PGA USP 2;
Lungimea firului minim 75cm;
1 ac rotund 1/2– 48mm +/-1 mm. 
Corespunderea grosimii acului cu grosimea firului de sutură., Bucată</t>
  </si>
  <si>
    <t>Acid poliglicolic PGA USP2-0, ac 48 mm Acid poliglicolic PGA USP 2-0, ac 48 mm ( 001672 ), Acid poliglicolic PGA USP 2-0
Lungimea firului minim 75cm.
1 ac  circular 1/2  Taper Point rotund 48mm +/-1 mm.  
Corespunderea grosimii acului cu grosimea firului de sutură., Bucată</t>
  </si>
  <si>
    <t>Acid poliglicolic PGA USP 3&amp;4, ac 48 mm  ( 001673 ), Acid poliglicolic PGA USP 3&amp;4
Lungimea firului minim 75cm;
1 ac ½rotund 48mm +/-1 mm. 
Corespunderea grosimii acului cu grosimea firului de sutură., Bucată</t>
  </si>
  <si>
    <t>Acid poliglicolic PGA USP 3-0, 2 ace  ( 001674 ), Acid poliglicolic PGA USP 3-0;
Lungimea suturii 75cm; 
2 ace: Lungimea acului (mm) 26;  Curbura acului – ½ Taper Cutting;  
Corespunderea grosimii acului cu grosimea firului de sutură., Bucată</t>
  </si>
  <si>
    <t>Acid poliglicolic PGA USP 3-0, ac 16 mm, rotund  ( 001675 ), Acid poliglicolic PGA USP 3-0
Lungimea firului minim 75cm.
1 ac rotund 1/2 x 16mm  
Corespunderea grosimii acului cu grosimea firului de sutură., Bucată</t>
  </si>
  <si>
    <t>Acid poliglicolic PGA USP 3-0, ac 16 mm, tăietor  ( 001676 ), Acid poliglicolic PGA USP 3-0
Lungimea firului minim 75cm.
1 ac taietor 1/2 x 16mm 
Corespunderea grosimii acului cu grosimea firului de sutură., Bucată</t>
  </si>
  <si>
    <t>Acid poliglicolic PGA USP 3-0, ac 20 mm, tăietor  ( 001677 ), Acid poliglicolic PGA USP 3-0
Lungimea firului minim 75cm. 
1 ac taietor 1/2 x 20mm
Corespunderea grosimii acului cu grosimea firului de sutură., Bucată</t>
  </si>
  <si>
    <t>Acid poliglicolic PGA USP 3-0, ac 20-23 mm, rotund  ( 001678 ), Acid poliglicolic PGA USP 3-0
Lungimea firului minim 75cm. 
1 ac ½ rotund 20 mm-23mm. 
Corespunderea grosimii acului cu grosimea firului de sutură., Bucată</t>
  </si>
  <si>
    <t>Acid poliglicolic PGA USP 3-0, ac 26 mm  ( 001679 ), Acid poliglicolic PGA USP 3-0
Lungimea firului minim 75cm. 
1 ac ½ rotund 26 mm ±2%.
Corespunderea grosimii acului cu grosimea firului de sutură., Bucată</t>
  </si>
  <si>
    <t>Acid poliglicolic PGA USP 3-0, ac 22-26 mm  ( 001680 ), Acid poliglicolic PGA USP 3-0
Lungimea firului minim 75cm.
1 ac taietor 1/2 sau 3/8 x 22-26mm 
Corespunderea grosimii acului cu grosimea firului de sutură., Bucată</t>
  </si>
  <si>
    <t>Acid poliglicolic PGA USP 4-0, ac 16 mm  ( 001681 ), Acid poliglicolic PGA USP 4-0
Lungimea firului minim 75cm. 
ac taietor 1/2 x 16mm ±2%.  
Corespunderea grosimii acului cu grosimea firului de sutură., Bucată</t>
  </si>
  <si>
    <t>Acid poliglicolic PGA USP 4-0, ac 17 mm  ( 001682 ), Acid poliglicolic PGA USP 4-0
Lungimea firului minim 75cm. 
1 ac ½ rotund 17mm ±2%. 
Corespunderea grosimii acului cu grosimea firului de sutură., Bucată</t>
  </si>
  <si>
    <t>Acid poliglicolic PGA USP 4-0, ac 18-19 mm  ( 001683 ), Acid poliglicolic PGA USP 4-0
Lungimea firului minim 75cm.
1 ac taietor 18-19 mm.  3/8 din cerc.
Corespunderea grosimii acului cu grosimea firului de sutură., Bucată</t>
  </si>
  <si>
    <t>Acid poliglicolic PGA USP 4-0, ac 20 mm, rotund  ( 001684 ), Acid poliglicolic PGA USP 4-0
Lungimea firului minim 75cm. 
1 ac rotund 1/2 x 20mm ±2%. 
Corespunderea grosimii acului cu grosimea firului de sutură., Bucată</t>
  </si>
  <si>
    <t>Acid poliglicolic PGA USP 4-0, ac 20 mm, tăietor  ( 001685 ), Acid poliglicolic PGA USP 4-0
Lungimea firului minim 75cm. 
1 ac taietor 1/2 x 20mm ±2%. 
Corespunderea grosimii acului cu grosimea firului de sutură., Bucată</t>
  </si>
  <si>
    <t>Acid poliglicolic PGA USP 4-0, ac 22-23 mm  ( 001686 ), Acid poliglicolic PGA USP 4-0
Lungimea firului minim 75cm.
1 ac rotund   22-23mm. 1/2 din cerc.
Corespunderea grosimii acului cu grosimea firului de sutură., Bucată</t>
  </si>
  <si>
    <t>Acid poliglicolic PGA USP 5-0, ac 16 mm, rotund  ( 001687 ), Acid poliglicolic PGA USP 5-0
Lungimea firului minim 75cm. 
1 ac rotund 1/2 x 16mm. 
Corespunderea grosimii acului cu grosimea firului de sutură., Bucată</t>
  </si>
  <si>
    <t>Acid poliglicolic PGA USP 5-0, ac 16 mm, tăietor  ( 001688 ), Acid poliglicolic PGA USP 5-0
Lungimea firului minim 75cm. 
1 ac tăietor 1/2 x 16mm ±2%. 
Corespunderea grosimii acului cu grosimea firului de sutură., Bucată</t>
  </si>
  <si>
    <t>Acid poliglicolic PGA USP 5-0, ac 17 mm  ( 001689 ), Acid poliglicolic PGA USP 5-0
Lungimea firului minim 75cm. 
1 ac  17mm ±2%. ½ . (rotund); taper point
Corespunderea grosimii acului cu grosimea firului de sutură., Bucată</t>
  </si>
  <si>
    <t>Acid poliglicolic PGA USP 5-0, ac 20 mm  ( 001690 ), Acid poliglicolic PGA USP 5-0
Lungimea firului minim 75cm.
1 ac rotund 1/2 x 20mm 
Corespunderea grosimii acului cu grosimea firului de sutură., Bucată</t>
  </si>
  <si>
    <t>Acid poliglicolic PGA USP 8-0, 2 ace  ( 001691 ), Acid poliglicolic PGA USP 8-0
Lungimea firului 30-35 cm
2 ace, tip spatulă lungime 6,2-6,5 mm , curbura  3/8
Corespunderea grosimii acului cu grosimea firului de sutură., Bucată</t>
  </si>
  <si>
    <t>Capron / steril  împletit USP 1 -METRIC 4  ( 001692 ), Capron / steril  împletit USP 1 -METRIC 4
Lungimea 20m, sutura  împletită,  nevopsită, pe suport cilindric tip bobină-mosor, steril., Bucată</t>
  </si>
  <si>
    <t>Capron / steril  împletit USP 2-0, METRIC 3  ( 001693 ), Capron / steril  împletit USP 2-0, METRIC 3
Lungimea 20m. sutura  împletită.  nevopsită. pe suport cilindric tip bobină-mosor. steril., Bucată</t>
  </si>
  <si>
    <t>Capron din bobine N3  ( 001694 ), Capron din bobine N3 (250 m). Nerezorbabil. Răsucit. Alb. Nesteril. Material de sutură., Bucată</t>
  </si>
  <si>
    <t>Capron chirurgical nesteril EP4 L-130m. N 4  ( 001695 ), Capron chirurgical nesteril EP4
Lungimea 130m. Bobine. neresorbabil. răsucit. alb. nesteril. material de sutură/metru, Bucată</t>
  </si>
  <si>
    <t>Capron chirurgical nesteril EP5 L-80m. N 5  ( 001696 ), Capron chirurgical nesteril EP5 
Lungimea 80m. Bobine. neresorbabil. răsucit. alb. nesteril. material de sutură/metru, Bucată</t>
  </si>
  <si>
    <t>Electrozi miocardiali pentru stimulare temporară USP 2-0. lungimea 60-70 cm  ( 001697 ), Electrozi miocardiali pentru stimulare temporară USP 2-0
Lungimea 60-70 cm
Cu 2 ace; 
Forma acului miocardial – 1/2 rotunda. 25-26mm; 
Forma acului penetrant - taios drept 85-90mm, Bucată</t>
  </si>
  <si>
    <t>Fire  atraumatice cardiovasculare cu 1 ac Poliamid sintetic USP 0  ( 001698 ), Fire  atraumatice cardiovasculare cu 1 ac 
Poliamid sintetic USP 0 ; 
Lungimea suturii(cm)-150 cu bucla; 
Lungimea acului(mm)-40 ±2%; Curbura acului-1/2; Forma acului-Taper; (Echivalent cu CT;W740). 
Corespunderea grosimii acului cu grosimea firului de sutură., Bucată</t>
  </si>
  <si>
    <t>Fire  atraumatice cardiovasculare cu 1 ac Poliamid sintetic USP 1  ( 001699 ), Fire  atraumatice cardiovasculare cu 1 ac 
Poliamid sintetic USP 1
Lungimea suturii(cm)-150.cu bucla; 
Lungimea acului(mm)-48; Curbura acului-1/2; Forma acului-Taper; (Echivalent cu CTX; W748). 
Corespunderea grosimii acului cu grosimea firului de sutură., Bucată</t>
  </si>
  <si>
    <t>Fire atraumatice cardiovasculară monofilament  cu 2 ace. USP 2-0. lungimea acului 26 mm  ( 001700 ), Fire atraumatice cardiovasculară monofilament  cu 2 ace Poliofelin sintetic liniar si polipropilen. USP 2-0;
Lungimea suturii (cm) – minim 90;
Lungimea acelor (mm) – 26± 2%; Curbura acului - 1/2 Taper Point. 
Corespunderea grosimii acului cu grosimea firului de sutură., Bucată</t>
  </si>
  <si>
    <t>Fire atraumatice cardiovasculară monofilament  cu  2 ace. USP 2-0.  lungime ac 37 mm  ( 001701 ), Fire atraumatice cardiovasculară monofilament  cu  2 ace Poliofelin sintetic liniar si polipropilen şi polietilen. USP 2-0; 
Lungimea suturii 90 cm;
Lungimea acului 37 +/-1 mm; Curbura acului - 1/2 Taper; 
Corespunderea grosimii acului cu grosimea firului de sutură., Bucată</t>
  </si>
  <si>
    <t>Fire atraumatice cardiovasculară monofilament  cu  2 ace. Poliofelin sintetic liniar si polipropilen şi polietilen. USP 3-0 Lungimea acului (mm)	17  ( 001702 ), Fire atraumatice cardiovasculară monofilament  cu  2 ace.
Poliofelin sintetic liniar si polipropilen şi polietilen. USP 3-0. 
Lungimea suturii 90 cm
Lungimea acului 17 mm Curbura acului	1/2 Taper. 
Corespunderea grosimii acului cu grosimea firului de sutură., Bucată</t>
  </si>
  <si>
    <t>Fire atraumatice cardiovasculară monofilament  cu  2 ace. USP 3-0.  lungime ac 22 mm  ( 001703 ), Fire atraumatice cardiovasculară monofilament  cu  2 ace Poliofelin sintetic liniar si polipropilen şi polietilen. USP 3-0; 
Lungimea suturii 90 cm
Lungimea acului (mm) – 22 ± 2%; Curbura acului – ½ Taper; 
Corespunderea grosimii acului cu grosimea firului de sutură., Bucată</t>
  </si>
  <si>
    <t>Fire atraumatice cardiovasculară monofilament  cu  2 ace. USP 3-0. lungime ac 25-26 mm  ( 001704 ), Fire atraumatice cardiovasculară monofilament  cu  2 ace Poliofelin sintetic liniar si polipropilen şi polietilen. USP 3-0; 
Lungimea suturii (cm) – 90;
Lungimea acului (mm) – 25-26 ; Curbura acului - 1/2 Taper; 
Corespunderea grosimii acului cu grosimea firului de sutură., Bucată</t>
  </si>
  <si>
    <t>Fire atraumatice cardiovasculară monofilament  cu  2 ace. Poliofelin sintetic liniar si polipropilen şi polietilen. USP 4-0 Lungimea acului (mm)	17.  3/8  ( 001705 ), Fire atraumatice cardiovasculară monofilament  cu  2 ace.
Poliofelin sintetic liniar si polipropilen şi polietilen. USP 4-0.
Lungimea suturii 90 cm
Lungimea acului 17 mm, Curbura acului	3/8 Taper. 
Corespunderea grosimii acului cu grosimea firului de sutură., Bucată</t>
  </si>
  <si>
    <t>Fire atraumatice cardiovasculară monofilament  cu  2 ace. USP 4-0.  lungime ac 17 mm  ( 001706 ), Fire atraumatice cardiovasculară monofilament  cu  2 ace Poliofelin sintetic liniar si polipropilen şi polietilen. USP 4-0; 
Lungimea suturii (cm) – 90; 
Lungimea acului (mm) – 17 ± 2%; Curbura acului – ½ Taper; 
Corespunderea grosimii acului cu grosimea firului de sutură., Bucată</t>
  </si>
  <si>
    <t>Fire atraumatice cardiovasculară monofilament  cu  2 ace. USP 4-0.  lungime ac 22 mm  ( 001708 ), Fire atraumatice cardiovasculară monofilament  cu  2 ace Poliofelin sintetic liniar si polipropilen şi polietilen.  USP 4-0; 
Lungimea suturii (cm) – 90; 
Lungimea acului (mm) – 22 ± 2%; Curbura acului – ½ Taper; 
Corespunderea grosimii acului cu grosimea firului de sutură., Bucată</t>
  </si>
  <si>
    <t>Fire atraumatice cardiovasculară monofilament  cu  2 ace. USP 4-0.  lungime ac 26 mm  ( 001709 ), Fire atraumatice cardiovasculară monofilament  cu  2 ace Poliofelin sintetic liniar si polipropilen şi polietilen. USP 4-0; 
Lungimea suturii (cm) – 90; 
Lungimea acului (mm) – 26 ± 2%; Curbura acului – ½ Taper; 
Corespunderea grosimii acului cu grosimea firului de sutură., Bucată</t>
  </si>
  <si>
    <t>Fire atraumatice cardiovasculară monofilament  cu  2 ace. USP 5-0.  lungime ac 13 mm  ( 001710 ), Fire atraumatice cardiovasculară monofilament  cu  2 ace Poliofelin sintetic liniar si polipropilen şi polietilen. USP 5-0; 
Lungimea suturii (cm) – 75; 
Lungimea acului (mm) – 13 ± 2%; Curbura acului – 1/2Taper; 
Corespunderea grosimii acului cu grosimea firului de sutură., Bucată</t>
  </si>
  <si>
    <t>Fire atraumatice cardiovasculară monofilament  cu  2 ace. USP 5-0.  lungime ac 17 mm  ( 001711 ), Fire atraumatice cardiovasculară monofilament  cu  2 ace Poliofelin sintetic liniar si polipropilen şi polietilen. USP 5-0; 
Lungimea suturii (cm.) – 90 ;
Lungimea acului (mm.) – 17 ± 2%; Curbura acului – 1/2Taper;
Corespunderea grosimii acului cu grosimea firului de sutură., Bucată</t>
  </si>
  <si>
    <t>Fire atraumatice cardiovasculară monofilament  cu  2 ace. USP 6-0.  lungime ac 9 mm  ( 001712 ), Fire atraumatice cardiovasculară monofilament  cu  2 ace Poliofelin sintetic liniar si polipropilen şi polietilen pentru artere coronare. USP 6-0; 
Lungimea suturii (cm) – 60; 
Lungimea acului (mm) – 9 ± 2%; Curbura acului - 3/8 taper; 
Corespunderea grosimii acului cu grosimea firului de sutură., Bucată</t>
  </si>
  <si>
    <t>Fire atraumatice cardiovasculară monofilament  cu  2 ace. USP 6-0.  lungime ac 10 mm  ( 001713 ), Fire atraumatice cardiovasculară monofilament  cu  2 ace Poliofelin sintetic liniar si polipropilen şi polietilen pentru artere coronare. USP 6-0; 
Lungimea suturii (cm) – 60; 
Lungimea acului (mm) – 10 ± 2%; Curbura acului -  1/2 taper.
Corespunderea grosimii acului cu grosimea firului de sutură., Bucată</t>
  </si>
  <si>
    <t>Fire atraumatice cardiovasculară monofilament  cu  2 ace Poliofelin sintetic liniar si polipropilen şi polietilen pentru artere coronare USP 6-0.  ( 001714 ), Fire atraumatice cardiovasculară monofilament  cu  2 ace
Poliofelin sintetic liniar si polipropilen şi polietilen pentru artere coronare USP 6-0. 
Lungimea suturii  75 cm. 
Lungimea acului 10-13 mm. Curbura acului 3/8 taper point (echivalent C-1). 
Corespunderea grosimii acului cu grosimea firului de sutură., Bucată</t>
  </si>
  <si>
    <t>Fire atraumatice cardiovasculară monofilament  cu  2 ace. USP 6-0.  lungime ac 13 mm  ( 001715 ), Fire atraumatice cardiovasculară monofilament  cu  2 ace Poliofelin sintetic liniar si polipropilen şi polietilen pentru artere coronare. USP 6-0;
Lungimea suturii (cm) – 75; 
Lungimea acului (mm) – 13 ± 2%; Curbura acului -  1/2 taper; 
Corespunderea grosimii acului cu grosimea firului de sutură., Bucată</t>
  </si>
  <si>
    <t>Fire atraumatice cardiovasculară monofilament  cu  2 ace. USP 7-0.  lungime ac 8-9 mm  ( 001716 ), Fire atraumatice cardiovasculară monofilament  cu  2 ace Poliofelin sintetic liniar si polipropilen şi polietilen pentru artere coronare. USP 7-0;  
Lungimea suturii (cm) – 60; 
Lungimea acului (mm) –  8 -9; Curbura acului – 3/8 taper; 
Corespunderea grosimii acului cu grosimea firului de sutură., Bucată</t>
  </si>
  <si>
    <t>Fire atraumatice cardiovasculară monofilament  cu  2 ace. USP 7-0.  lungime ac 10-11 mm  ( 001717 ), Fire atraumatice cardiovasculară monofilament  cu  2 ace Poliofelin sintetic liniar si polipropilen şi polietilen pentru artere coronare. USP 7-0; 
Lungimea suturii (cm) – 75; 
Lungimea acului (mm) –10-11; Curbura acului - (C-1) 3/8 taper point; 
Corespunderea grosimii acului cu grosimea firului de sutură., Bucată</t>
  </si>
  <si>
    <t>Fire atraumatice cardiovasculară monofilament  cu  2 ace Poliofelin sintetic liniar si polipropilen şi polietilen pentru artere coronare USP 8-0.  ( 001718 ), Fire atraumatice cardiovasculară monofilament  cu  2 ace
Poliofelin sintetic liniar si polipropilen şi polietilen pentru artere coronare USP 8-0.
Lungimea suturii  45 cm. 
Lungimea acului 8 mm. Curbura acului 3/8 acul tăietor curbat (echivalent CC). 
Corespunderea grosimii acului cu grosimea firului de sutură., Bucată</t>
  </si>
  <si>
    <t>Fire atraumatice cardiovasculară monofilament  cu  2 ace. USP 8-0.  lungime ac 8 mm  ( 001719 ), Fire atraumatice cardiovasculară monofilament  cu  2 ace Poliofelin sintetic liniar si polipropilen şi polietilen pentru artere coronare. USP8-0; 
Lungimea suturii (cm) – 60-75; 
Lungimea acului (mm) – 8 ± 2%; Curbura acului - 3/8 taper. 
Corespunderea grosimii acului cu grosimea firului de sutură., Bucată</t>
  </si>
  <si>
    <t>Fire atraumatice cardiovasculară monofilament  cu  un ac. Poliofelin sintetic liniar si polipropilen şi polietilen. USP 3-0. Lungimea acului (mm)	17. 1/2  ( 001720 ), Fire atraumatice cardiovasculară monofilament  cu  un ac
Poliofelin sintetic liniar si polipropilen şi polietilen USP 3-0. 
Lungimea firului minim 75cm. 
Lungimea acului (mm)	17. Curbura acului	1/2. Forma acului Taper. 
Corespunderea grosimii acului cu grosimea firului de sutură., Bucată</t>
  </si>
  <si>
    <t>Fire atraumatice cardiovasculară monofilament  cu  un ac. USP 3-0. Lungimea acului 26 mm.  ( 001721 ), Fire atraumatice cardiovasculară monofilament  cu  un ac Poliofelin sintetic liniar si polipropilen şi polietilen . USP 3-0; 
Lungimea suturii (cm.) – minim 75;
Lungimea acului (mm.) – 26± 2%; Curbura acului – 1/2; Forma acului – Taper; 
Corespunderea grosimii acului cu grosimea firului de sutură., Bucată</t>
  </si>
  <si>
    <t>Fire atraumatice cardiovasculară monofilament  cu  un ac. USP 4-0. Lungimea acului 17 mm.  ( 001722 ), Fire atraumatice cardiovasculară monofilament  cu  un ac Poliofelin sintetic liniar si polipropilen şi polietilen. USP 4-0; 
Lungimea suturii (cm.) – minim 75; 
Lungimea acului (mm.) – 17± 2%; Curbura acului – 1/2; Forma acului – Taper; 
Corespunderea grosimii acului cu grosimea firului de sutură., Bucată</t>
  </si>
  <si>
    <t>Fire atraumatice cardiovasculară monofilament  cu  un ac. USP 5-0. Lungimea acului 13 mm.  ( 001723 ), Fire atraumatice cardiovasculară monofilament  cu  un ac Poliofelin sintetic liniar si polipropilen şi polietilen. USP 5-0; 
Lungimea suturii (cm.) – minim 75; 
Lungimea acului (mm.) – 13± 2%; Curbura acului – 3/8; Forma acului – Taper; 
Corespunderea grosimii acului cu grosimea firului de sutură., Bucată</t>
  </si>
  <si>
    <t>Fire atraumatice cardiovasculară monofilament  cu  un ac. USP 6-0. Lungimea acului 13 mm.  ( 001724 ), Fire atraumatice cardiovasculară monofilament  cu  un ac Poliofelin sintetic liniar si polipropilen şi polietilen. USP 6-0; 
Lungimea suturii (cm.) – minim 75; 
Lungimea acului (mm.) – 13± 2%; Curbura acului – 3/8; Forma acului – Taper; 
Corespunderea grosimii acului cu grosimea firului de sutură., Bucată</t>
  </si>
  <si>
    <t>Fire metalice pentru stern Metric EP 7  ( 001725 ), Fire metalice pentru stern.  Metric EP 7. USP 5. 
Lungimea fir 40-45 cm; 
Lungimea ac 40-50 mm; Curbura ac 1/2; Vârf ac  Tapercut. 
Material: Monofilament 316 L oțel inoxidabil, conform standardului minim pentru implanturi din aliaje metalice ASTM F138, ISO 5832-1. Sudare cu laser. 
Corespunderea grosimii acului cu grosimea firului de sutură., Bucată</t>
  </si>
  <si>
    <t>Fire metalice pentru stern. USP 6 Metric EP 8  ( 001726 ), Fire metalice pentru stern USP 6 Metric EP 8; 
Lungimea suturii (cm) – 45;
Lungimea acului (mm) – 48-50 Curbura acului – 1/2 Tapercut; 
Corespunderea grosimii acului cu grosimea firului de sutură., Bucată</t>
  </si>
  <si>
    <t>Fire metalice pentru stern. USP 7 Metric EP 9  ( 001727 ), Fire metalice pentru stern, USP 7 Metric EP 9;
Lungimea suturii (cm) – 45; 
Lungimea acului (mm) – 48-50. Curbura acului – 1/2 Tapercut; 
Corespunderea grosimii acului cu grosimea firului de sutură., Bucată</t>
  </si>
  <si>
    <t>Lenta pentru turnichete  ( 001728 ), Lenta pentru turnichete. 
Lungimea- minim 70-75 cm; Latimea - 3mm., Bucată</t>
  </si>
  <si>
    <t>Mătase Naturală fara ac USP 0  ( 001729 ), Mătase Naturală USP  0  
Lungimea minimă 60cm. 
Fără ac .culoarea suturii- neagra ; 
Cantitatea in pachet 10-12 buc., Bucată</t>
  </si>
  <si>
    <t>Mătase Naturală fara ac USP 2-0  ( 001730 ), Matasa naturală USP 2-0 fără ac, 
Lungimea firului minim 75cm, cîte  10-12 suturi per ambalaj, steril., Bucată</t>
  </si>
  <si>
    <t>Mătase Naturală fara ac USP 3-0  ( 001731 ), Mătase Naturală fara ac USP 3-0
Lungimea minim 60cm.
Fără ac .culoarea suturii- neagra
Cantitatea in pachet 10-12 buc., Bucată</t>
  </si>
  <si>
    <t>Mătase Naturală USP 0 Lungimea acului (mm) - 25  ( 001732 ), Mătase Naturală USP 0
Lungimea suturii minim 75 cm; 
Lungimea acului (mm) 25 ±2%;  Curbura acului – ½ Taper cutting; 
Corespunderea grosimii acului cu grosimea firului de sutură., Bucată</t>
  </si>
  <si>
    <t>Mătase Naturală USP 0 Lungimea acului (mm) - 26  ( 001733 ), Mătase Naturală USP 0 
Lungimea minim 75cm 
1 ac- ½ taper point 26mm .
Corespunderea grosimii acului cu grosimea firului de sutură., Bucată</t>
  </si>
  <si>
    <t>Mătase Naturală USP 0 Lungimea acului (mm) - 30  ( 001734 ), Mătase Naturală USP 0
Lungimea firului minim 75cm
Lungimea acului (mm)30+/-1 mm
Curbura acului	3/8 cutting. 
Corespunderea grosimii acului cu grosimea firului de sutură., Bucată</t>
  </si>
  <si>
    <t>Mătase Naturală USP 0 Lungimea acului (mm) - 35  ( 001735 ), Mătase naturală USP 0 
Lungimea minim 75cm 
1 ac rotund 35mm  ½ +/-1 mm. 
Corespunderea grosimii acului cu grosimea firului de sutură, Bucată</t>
  </si>
  <si>
    <t>Mătase Naturală USP 1 Lungimea acului (mm) - 35  ( 001736 ), Mătase Naturală USP 1
Lungimea firului minim 75cm
Lungimea acului 35 mm, Curbura acului	½ taper Cutting. 
Corespunderea grosimii acului cu grosimea firului de sutură., Bucată</t>
  </si>
  <si>
    <t>Mătase Naturală USP 2-0 Lungimea acului (mm) - 22  ( 001737 ), Mătase naturală USP 2-0 
Lungimea minim 75cm
1 ac rotund  ½, 22mm. 
Corespunderea grosimii acului cu grosimea firului de sutură., Bucată</t>
  </si>
  <si>
    <t>Mătase Naturală USP 2-0 Lungimea acului (mm) - 25  ( 001738 ), Mătase Naturală USP 2-0
Lungimea suturii (cm) minim  75; 
Lungimea acului (mm) 25 ±2%;  Curbura acului – ½ Taper point; 
Corespunderea grosimii acului cu grosimea firului de sutură., Bucată</t>
  </si>
  <si>
    <t>Mătase Naturală USP 2-0 Lungimea acului (mm) - 30  ( 001739 ), Mătase naturală USP 2-0. 
Lungimea minim 75cm 
1 ac rotund 30mm+/-1 mm ½. 
Corespunderea grosimii acului cu grosimea firului de sutură, Bucată</t>
  </si>
  <si>
    <t>Mătase Naturală USP 2-0 Lungimea acului (mm) - 38-40  ( 001740 ), Mătase Naturală USP 2-0
Lungimea minim 75cm 
1 ac  3/8 tăietor 38-40 mm. 
Corespunderea grosimii acului cu grosimea firului de sutură, Bucată</t>
  </si>
  <si>
    <t>Mătase Naturală USP 2-0 Lungimea acului (mm) - 60  ( 001741 ), Mătase Naturală USP 2-0
Lungimea minim 75cm 
1 ac lungime 60mm,drept,taitor
Corespunderea grosimii acului cu grosimea firului de sutură., Bucată</t>
  </si>
  <si>
    <t>Mătase Naturală USP 2-0 Lungimea acului (mm)	, 25-26  ( 001742 ), Mătase Naturală USP 2-0
Lungimea firului minim 75cm, 
1 ac  1/2 taper cutting,  25-26mm.
Corespunderea grosimii acului cu grosimea firului de sutură., Bucată</t>
  </si>
  <si>
    <t>Mătase Naturală USP 2-0 Lungimea acului (mm)	, 35  ( 001743 ), Mătase Naturală USP 2-0
Lungimea firului minim 75cm
Lungimea acului (mm)	35, Curbura acului	 ½	 taper. 
Corespunderea grosimii acului cu grosimea firului de sutură., Bucată</t>
  </si>
  <si>
    <t>Mătase Naturală USP 3-0  Lungimea acului (mm) - 25-26  ( 001744 ), Mătase naturală USP 3-0;
Lungimea minim 75cm;
1 ac rotund ½. 25-26 mm; 
Corespunderea grosimii acului cu grosimea firului de sutură, Bucată</t>
  </si>
  <si>
    <t>Mătase Naturală USP 3-0; Lungimea acului (mm) - 24-25  ( 001745 ), Mătase naturală USP 3-0; 
Lungimea suturii minim 75cm;
1 ac tăietor 3/8. 24-25 mm;
Corespunderea grosimii acului cu grosimea firului de sutură, Bucată</t>
  </si>
  <si>
    <t>Mătase Naturală USP 3-0 Lungimea acului (mm) - 26  ( 001746 ), Mătase Naturală USP 3-0; 
Lungimea suturii (cm) minim  45; 
Lungimea acului (mm) 26 ±2%;  Curbura acului – ½ cutting; 
Corespunderea grosimii acului cu grosimea firului de sutură., Bucată</t>
  </si>
  <si>
    <t>Mătase Naturală USP 3-0 Lungimea acului (mm) - 29-30, ac 3/8 tăietor  ( 001747 ), Mătase Naturală USP 3-0.
Lungimea suturii - minim 75cm. 
1 ac 3/8 tăietor 29-30 mm. 
Corespunderea grosimii acului cu grosimea firului de sutură, Bucată</t>
  </si>
  <si>
    <t>Mătase Naturală USP 3-0 Lungimea acului (mm) - 30, ac 1/2 tăios  ( 001748 ), Mătase naturală USP 3-0;
Lungimea suturii minim 75 cm. 
1 ac 1/2 tăios-30mm +/-1 mm.
Corespunderea grosimii acului cu grosimea firului de sutură, Bucată</t>
  </si>
  <si>
    <t>Mătase Naturală USP 4-0 Lungimea acului (mm) - 13  ( 001749 ), Mătase Naturală USP 4-0 
Lungimea firului minim 45cm. 
1 ac. 13mm. ac rotund. curbura acului ½. 
Corespunderea grosimii acului cu grosimea firului de sutură., Bucată</t>
  </si>
  <si>
    <t>Mătase Naturală USP 5-0 2 ace - oftalmologie  ( 001750 ), Mătase Naturală USP 5-0
Lungimea suturii 50 cm. 
2 ace (posibil de folosit fiecare ac in parte). spatulă.  lungimea 11 mm, curbura 3/8 
Corespunderea grosimii acului cu grosimea firului de sutură., Bucată</t>
  </si>
  <si>
    <t>Mătase Naturală USP 6-0 2 ace - oftalmologie  ( 001751 ), Mătase Naturală USP 6-0
Lungimea suturii 45 cm. 
2 ace (posibil de folosit fiecare ac in parte). spatulă.  lungimea 6.5 ±2% mm. curbura 3/8 . 
Corespunderea grosimii acului cu grosimea firului de sutură., Bucată</t>
  </si>
  <si>
    <t>Mătase Naturală USP 7-0 2 ace - oftalmologie  ( 001752 ), Mătase Naturală USP 7-0
Lungimea suturii 45 cm. 
2 ace (posibil de folosit fiecare ac in parte). spatulă.  lungimea 6.5 mm ±2%; curbura 3/8 . 
Corespunderea grosimii acului cu grosimea firului de sutură., Bucată</t>
  </si>
  <si>
    <t>Mătase Naturală USP 8-0 2 ace - oftalmologie  ( 001753 ), Mătase Naturală USP 8-0
Lungimea suturii 45 cm. 
2 ace. spatulă.  lungimea 6.5 ±2%; curbura 3/8. 
Corespunderea grosimii acului cu grosimea firului de sutură., Bucată</t>
  </si>
  <si>
    <t>NYLON USP 2-0, ac rotund 26 mm  ( 001754 ), NYLON USP 2-0
Lungimea firului minim 75cm.
1 ac rotund 26 mm 1/2.  
Corespunderea grosimii acului cu grosimea firului de sutură., Bucată</t>
  </si>
  <si>
    <t>NYLON USP 2-0, ac taietor 26 mm  ( 001755 ), NYLON USP 2-0 
Lungimea firului minim 45cm.
1 ac taietor 26 mm 3/8  
Corespunderea grosimii acului cu grosimea firului de sutură., Bucată</t>
  </si>
  <si>
    <t>NYLON USP 3-0, ac rotund. 16 mm  ( 001756 ), NYLON USP 3-0
Lungimea firului minim 75cm.
1 ac rotund, lungime 16 mm .1/2 .  
Corespunderea grosimii acului cu grosimea firului de sutură., Bucată</t>
  </si>
  <si>
    <t>NYLON USP 4-0; - 2 ace  ( 001757 ), NYLON USP 4-0
Lungimea firului minim 45cm.
2 ace rotund. lungimea 8-9 mm. curbura 5/8. 
Corespunderea grosimii acului cu grosimea firului de sutură, Bucată</t>
  </si>
  <si>
    <t>NYLON USP 4-0, ac rotund. 15 mm  ( 001758 ), NYLON USP 4-0.
Lungimea firului minim 45cm. 
1 ac rotund. 15 mm. 3/8. 
Corespunderea grosimii acului cu grosimea firului de sutură., Bucată</t>
  </si>
  <si>
    <t>NYLON USP 5-0, ac tăietor. 15 mm  ( 001759 ), NYLON USP 5-0
Lungimea firului minim 45cm.
1 ac taitor. 15 mm. 3/8.  
Corespunderea grosimii acului cu grosimea firului de sutură., Bucată</t>
  </si>
  <si>
    <t>NYLON USP 9-0, 2 ace, oftalmologie  ( 001760 ), NYLON USP 9-0
Lungimea firului minim 30 cm 
2 ace 3/8 , tip spatula, L=6,55±2% mm
Corespunderea grosimii acului cu grosimea firului de sutură., Bucată</t>
  </si>
  <si>
    <t>NYLON USP 10-0- 2 ace, oftalmologie  ( 001761 ), NYLON USP 10-0, Sutura armata 
Lungimea suturii 30 cm ± 1cm
doua ace, ac curbat lungimea 6 mm ± 0,1 mm, 3/8, tip spatulat rotunjit, swage laser.
Corespunderea grosimii acului cu grosimea firului de sutură., Bucată</t>
  </si>
  <si>
    <t>Nylon USP 10/0, ac 6 mm  ( 001762 ), NYLON USP 10-0, Sutura armata 
Lungimea suturii 15cm ± 0,5 cm
1 ac, ac curbat lungimea 6 mm ± 0,1 mm, 3/8, tip spatulat rotunjit, swage laser.
Corespunderea grosimii acului cu grosimea firului de sutură., Bucată</t>
  </si>
  <si>
    <t>Petice de teflon p/u suturi Forma-Oval.  ( 001763 ), Petice de teflon p/u suturi  Marimea 6-7x3x1-2mm. Forma- Oval, Bucată</t>
  </si>
  <si>
    <t>Petice de teflon p/u suturi Forma-Patrat.  ( 001764 ), Petice de teflon p/u suturi Marimea - 2-3x3x1-2mm, Forma-Patrat., Bucată</t>
  </si>
  <si>
    <t>POLIDIOXANONA USP 1, ac 17 mm  ( 001765 ), POLIDIOXANONA USP 1
Lungimea firului minim 90cm 
1 ac ½rotund  17mm ± 2%. 
Corespunderea grosimii acului cu grosimea firului de sutura, Bucată</t>
  </si>
  <si>
    <t>POLIDIOXANONA USP 1, ac 30 mm  ( 001766 ), POLIDIOXANONA USP 1
Lungimea firului minim 75cm. 
1 ac 30 mm. 1/2 cerc. Rotund. 
Corespunderea grosimii acului cu grosimea firului de sutură., Bucată</t>
  </si>
  <si>
    <t>POLIDIOXANONA USP 2-0, ac 17 mm  ( 001767 ), POLIDIOXANONA USP 2-0
Lungimea firului minim 90cm 
1 ac ½rotund  17mm ± 2%. 
Corespunderea grosimii acului cu grosimea firului de sutura, Bucată</t>
  </si>
  <si>
    <t>POLIDIOXANONA USP 2-0, ac 30 mm  ( 001768 ), POLIDIOXANONA USP 2-0
Lungimea firului minim 75cm. 
1 ac. 1/2 30mm +/-1 mm. Rotund.  
Corespunderea grosimii acului cu grosimea firului de sutură., Bucată</t>
  </si>
  <si>
    <t>POLIDIOXANONA USP 3, ac 20 mm  ( 001769 ), POLIDIOXANONA USP 3
Lungimea firului minim 75cm.
1 ac 20 mm. 1/2 cerc. Rotund. 
Corespunderea grosimii acului cu grosimea firului de sutură., Bucată</t>
  </si>
  <si>
    <t>POLIDIOXANONA USP 3-0, ac 25 mm  ( 001770 ), POLIDIOXANONA USP 3-0; 
Lungimea suturii (cm) – 60-75; 
Lungimea acului (mm) – 25± 2%; Curbura acului - 3/8 cutting;
să-şi menţină proprietăţile de 75-80% la 14 zile şi 40-50% la 21 de zile. 
Corespunderea grosimii acului cu grosimea firului de sutură., Bucată</t>
  </si>
  <si>
    <t>POLIDIOXANONA USP 3-0, ac 26 mm  ( 001771 ), POLIDIOXANONA USP 3-0
Lungimea firului minim  90 cm 
1 ac ½rotund  26mm ±2%. 
Corespunderea grosimii acului cu grosimea firului de sutură, Bucată</t>
  </si>
  <si>
    <t>POLIDIOXANONA USP 3-0, ac 30 mm  ( 001772 ), POLIDIOXANONA USP 3-0
Lungimea firului minim 75cm. 
1 ac. 1/2 30mm +/-1mm; 
Corespunderea grosimii acului cu grosimea firului de sutură., Bucată</t>
  </si>
  <si>
    <t>POLIDIOXANONA USP 4-0 - 2 ace  ( 001773 ), POLIDIOXANONA USP 4-0
Lungimea minim 90 cm. 
2 ace rotunde 20 mm. 1/2 din cerc.
Corespunderea grosimii acului cu grosimea firului de sutură., Bucată</t>
  </si>
  <si>
    <t>POLIDIOXANONA USP 4-0, ac 15 mm  ( 001774 ), POLIDIOXANONA USP 4-0
Lungimea firului minim 75cm. 
Lungimea acului -15mm. curbura acului -3\8 reverse cutting. 
Corespunderea grosimii acului cu grosimea firului de sutură., Bucată</t>
  </si>
  <si>
    <t>POLIDIOXANONA USP 4-0, ac 17 mm  ( 001775 ), POLIDIOXANONA USP 4-0
Lungimea firului minim 90 cm 
1 ac ½rotund  17mm ± 2%. 
Corespunderea grosimii acului cu grosimea firului de sutură, Bucată</t>
  </si>
  <si>
    <t>POLIDIOXANONA USP 4-0, ac 24 mm  ( 001776 ), POLIDIOXANONA USP 4-0
Lungimea firului minim 75cm. 
Lungimea acului -24mm. curbura acului -3\8 reverse cutting. 
Corespunderea grosimii acului cu grosimea firului de sutură., Bucată</t>
  </si>
  <si>
    <t>POLIDIOXANONA USP 5-0, ac 13 mm  ( 001777 ), POLIDIOXANONA USP 5-0
Lungimea firului minim 70cm 
1 ac ½ rotund 13mm ±2%. 
Corespunderea grosimii acului cu grosimea firului de sutura, Bucată</t>
  </si>
  <si>
    <t>POLIDIOXANONA USP 5-0, ac 17 mm  ( 001778 ), POLIDIOXANONA USP 5-0
Lungimea firului minim 75cm 
Lungimea acului (mm) -17 . curbura acului -3\8 cuting. 
Corespunderea grosimii acului cu grosimea firului de sutură., Bucată</t>
  </si>
  <si>
    <t>POLIDIOXANONA USP 6-0, ac 13 mm  ( 001779 ), POLIDIOXANONA USP 6-0
Lungimea firului minim  70cm 
1 ac ½rotund 13mm ±2%. 
Corespunderea grosimii acului cu grosimea firului de sutură, Bucată</t>
  </si>
  <si>
    <t>Poliester USP 1, bobină  ( 001780 ), Poliester USP 1,
Lungimea 20 m, alb împletit, bobină, Bucată</t>
  </si>
  <si>
    <t>Poliester USP 2, bobină  ( 001781 ), Poliester USP 2,
Lungimea 20 m, alb împletit, bobină, Bucată</t>
  </si>
  <si>
    <t>Poliester USP 0, ac 26 mm  ( 001782 ), Poliester USP 0,
Lungimea firului minim 75cm.
ac 26 mm 1/2 cerc, vârf tăietor invers- reserve cutting
Corespunderea grosimii acului cu grosimea firului de sutură., Bucată</t>
  </si>
  <si>
    <t>Poliester USP 2, ac 36 mm 1/2 cerc  ( 001784 ), Poliester USP 2,
Lungimea firului minim 75cm.
1 ac 36 mm 1/2 cerc, vârf tăiere inversă - Reverse cutting
Corespunderea grosimii acului cu grosimea firului de sutură., Bucată</t>
  </si>
  <si>
    <t>Poliester USP 3-0, ac 22-25 mm  ( 001785 ), Poliester USP 3-0
Lungimea firului minim 75cm.
1 ac rotund   22-25 mm. 1/2 din cerc.
Corespunderea grosimii acului cu grosimea firului de sutură., Bucată</t>
  </si>
  <si>
    <t>Poliester USP 3-0, bobină  ( 001786 ), Poliester USP 3-0,
Lungimea 20 m, alb împletit, bobină, Bucată</t>
  </si>
  <si>
    <t>Poliester USP 4-0, ac 15 mm  ( 001787 ), Poliester USP 4-0
Lungimea firului minim 45cm. 
1 ac taietor .15mm. 3/8. 
Corespunderea grosimii acului cu grosimea firului de sutură., Bucată</t>
  </si>
  <si>
    <t>Poliester USP 4-0, ac 16 mm  ( 001788 ), Poliester USP 4-0
Lungimea firului minim 90cm.
1 ac rotund .16 mm. 1/2.  
Corespunderea grosimii acului cu grosimea firului de sutură., Bucată</t>
  </si>
  <si>
    <t>Poliester USP 5-0, ac 17 mm  ( 001790 ), Poliester USP 5-0
Lungimea firului minim 75cm.
1 ac rotund. 17 mm. 1/2 
Corespunderea grosimii acului cu grosimea firului de sutură., Bucată</t>
  </si>
  <si>
    <t>POLIGLACTIN 910 USP 0, ac 36 mm  ( 001791 ), POLIGLACTIN 910 USP 0
Lungimea firului minim 75cm. 
1 ac 1/2rotund 36mm. 
Corespunderea grosimii acului cu grosimea firului de sutură., Bucată</t>
  </si>
  <si>
    <t>POLIGLACTIN 910 USP 0, ac 45 mm  ( 001792 ), POLIGLACTIN 910 USP 0
Să-şi menţină proprităţile de 80% la 14 zile şi 30% la 21 de zile. Rezistența initiala a nodului nu mai putin de 140% a standardelor
Lungimea firului minim 75cm
Lungimea acului (mm) 45 +/-1 mm, Curbura acului 1/2 Taper
	Corespunderea grosimii acului cu grosimea firului de sutură., Bucată</t>
  </si>
  <si>
    <t>POLIGLACTIN 910 USP 1, ac 36 mm  ( 001793 ), POLIGLACTIN 910 USP 1
Lungimea firului minim 75cm.
1 ac 1/2rotund 36mm. 
Corespunderea grosimii acului cu grosimea firului de sutură., Bucată</t>
  </si>
  <si>
    <t>POLIGLACTIN 910 USP 2-0, ac 36 mm  ( 001794 ), POLIGLACTIN 910 USP 2-0
Lungimea firului minim  90 cm.  
1/2 ac rotund 36 mm +/-1 mm. 
Corespunderea grosimii acului cu grosimea firului de sutură, Bucată</t>
  </si>
  <si>
    <t>POLIGLACTIN 910 USP 2-0, ac 36-37 mm  ( 001795 ), POLIGLACTIN 910 USP 2-0
Lungimea firului minim 75cm
Lungimea acului (mm) – 37-36; Curbura acului – ½ Taper; 
Corespunderea grosimii acului cu grosimea firului de sutură., Bucată</t>
  </si>
  <si>
    <t>POLIGLACTIN 910 USP 3-0, ac 22 mm  ( 001796 ), POLIGLACTIN 910 USP 3-0
Lungimea firului minim  70 cm.  
1/2 ac rotund 22 mm ±2%. 
Corespunderea grosimii acului cu grosimea firului de sutură, Bucată</t>
  </si>
  <si>
    <t>POLIGLACTIN 910 USP 3-0, ac 26 mm  ( 001797 ), POLIGLACTIN 910 USP 3-0
Lungimea firului 70 cm. 
2 ace 5/8 . rotunde. lungimea acului 26 mm. 
Corespunderea grosimii acului cu grosimea firului de sutură., Bucată</t>
  </si>
  <si>
    <t>POLIGLACTIN 910 USP 3-0, ac 37 mm  ( 001798 ), POLIGLACTIN 910 USP 3-0
Lungimea firului minim 75cm ; 
Lungimea acului (mm) – 37 ± 2%; Curbura acului – ½ Tapercut; 
Corespunderea grosimii acului cu grosimea firului de sutură., Bucată</t>
  </si>
  <si>
    <t>Polipropilenă USP 0, ac 30-40 mm  ( 001799 ), Polipropilenă USP 0
Lungimea firului minim 75cm. 
1 ac 30-40 mm. 1/2 cerc. Rotund. 
Corespunderea grosimii acului cu grosimea firului de sutură., Bucată</t>
  </si>
  <si>
    <t>Polipropilenă USP 1, ac 30 mm  ( 001800 ), Polipropilenă USP 1
Lungimea firului minim 90cm. 
1 ac 1/2 rotund 30mm +/-1 mm. 
Corespunderea grosimii acului cu grosimea firului de sutură., Bucată</t>
  </si>
  <si>
    <t>Polipropilenă USP 10-0, 2 ace, oftalmologie  ( 001801 ), Polipropilenă USP 10-0,  
Lungimea firului albastru 30 cm
2 ace: unul drept si unul curb, ac spatulat, ac drept L=16,0 ±2% mm, ac  curbat - 4,5mm,  curbura 7/16, 
Corespunderea grosimii acului cu grosimea firului de sutură., Bucată</t>
  </si>
  <si>
    <t>Polipropilenă USP 10-0, ac 15-16 mm  ( 001802 ), Polipropilenă USP 10-0,  
Lungimea firului albastru 20 cm
1 ac curbat 15- 16 mm spatulat rotunjit, swage laser, curbura 1/4, 
Corespunderea grosimii acului cu grosimea firului de sutură., Bucată</t>
  </si>
  <si>
    <t>Polipropilenă USP 10-0, 2 ace, oftalmologie  ( 001803 ), Polipropilenă USP 10-0
Lungimea firului albastru 20 cm,
2 ace drepte L= 16 mm±2% , 
Corespunderea grosimii acului cu grosimea firului de sutură., Bucată</t>
  </si>
  <si>
    <t>Polipropilenă USP 2-0, 2 ace  ( 001804 ), Polipropilenă USP 2-0
Lungimea firului 90cm 
2 ace  ½rotund 20mm ±2%.
Corespunderea grosimii acului cu grosimea firului de sutură, Bucată</t>
  </si>
  <si>
    <t>Polipropilenă USP 2-0, 2 ace  ( 001805 ), Polipropilenă USP 2-0
Lungimea firului 90cm. 
2 ace  ½rotund 26 mm ±2%. 
Corespunderea grosimii acului cu grosimea firului de sutură, Bucată</t>
  </si>
  <si>
    <t>Polipropilenă USP 2-0, ac 20-22 mm  ( 001806 ), Polipropilenă USP 2-0
Lungimea firului minim 75cm. 
1 ac tăitor 20-22mm. 1/2 cerc. 
Corespunderea grosimii acului cu grosimea firului de sutură, Bucată</t>
  </si>
  <si>
    <t>Polipropilenă USP 2-0, ac 30 mm  ( 001807 ), Polipropilenă USP 2-0
Lungimea firului minim 75cm. 
1 ac 30 mm. 3/8 cerc. Rotund. 
Corespunderea grosimii acului cu grosimea firului de sutură., Bucată</t>
  </si>
  <si>
    <t>Polipropilenă USP 2-0, ac 30 mm  ( 001808 ), Polipropilenă USP 2-0
Lungimea firului minim 90cm.
1 ac rotund  30mm. 1/2 din cerc. 
Corespunderea grosimii acului cu grosimea firului de sutură., Bucată</t>
  </si>
  <si>
    <t>Polipropilenă USP 3-0, 2 ace  ( 001809 ), Polipropilenă USP 3-0
Lungimea firului 90 cm 
2 ace  ½rotund  26mm ±2%. 
Corespunderea grosimii acului cu grosimea firului de sutură, Bucată</t>
  </si>
  <si>
    <t>Polipropilenă USP 3-0, ac 22 mm  ( 001810 ), Polipropilenă USP 3-0
Lungimea firului minim 75 cm.  
1/2 ac rotund 22 mm ± 2%. 
Corespunderea grosimii acului cu grosimea firului de sutură, Bucată</t>
  </si>
  <si>
    <t>Polipropilenă USP 3-0, ac 30 mm  ( 001811 ), Polipropilenă USP 3-0
Lungimea firului minim 75cm. 
1 ac 30 mm. 3/8 cerc. Rotund. 
Corespunderea grosimii acului cu grosimea firului de sutură., Bucată</t>
  </si>
  <si>
    <t>Polipropilenă USP 4-0, 2 ace  ( 001812 ), Polipropilen USP 4-0
Lungimea firului 90 cm 
2 ace  ½rotund  17mm ±2%. 
Corespunderea grosimii acului cu grosimea firului de sutură, Bucată</t>
  </si>
  <si>
    <t>Polipropilenă USP 4-0, ac 19 mm  ( 001813 ), Polipropilenă USP 4-0
Lungimea firului minim 45 cm. 
1/2 ac tăietor 19 mm ±2%. 
Corespunderea grosimii acului cu grosimea firului de sutură, Bucată</t>
  </si>
  <si>
    <t>Polipropilenă USP 4-0, ac 20 mm  ( 001814 ), Polipropilenă USP 4-0
Lungimea firului minim 90 cm.  
1/2 ac rotund 20 mm ±2%. 
Corespunderea grosimii acului cu grosimea firului de sutură, Bucată</t>
  </si>
  <si>
    <t>Polipropilenă USP 4-0, ac 30 mm  ( 001815 ), Polipropilenă USP 4-0
Lungimea firului minim 75cm,
ac 1/2 rotund. circular. lungime ac 30 mm+/- 1 mm; 
Corespunderea grosimii acului cu grosimea firului de sutură., Bucată</t>
  </si>
  <si>
    <t>Polipropilenă USP 5-0, 2 ace  ( 001816 ), Polipropilenă USP 5-0
Lungimea firului 90 cm 
2 ace  ½rotund  16mm ±2%. 
Corespunderea grosimii acului cu grosimea firului de sutură, Bucată</t>
  </si>
  <si>
    <t>Polipropilenă USP 5-0, ac 13 mm  ( 001817 ), Polipropilenă USP 5-0
Lungimea firului minim  45 cm. 
1/2 ac rotund 13 mm ± 2%. 
Corespunderea grosimii acului cu grosimea firului de sutură, Bucată</t>
  </si>
  <si>
    <t>Polipropilenă USP 5-0, ac 17-18 mm  ( 001818 ), Polipropilenă USP 5-0
Lungimea firului 90 cm.
2 ace rotunde 17-18 mm. 1/2 din cerc.
Corespunderea grosimii acului cu grosimea firului de sutură., Bucată</t>
  </si>
  <si>
    <t>Polipropilenă USP 5-0, ac 26 mm  ( 001819 ), Polipropilenă USP 5-0
Lungimea firului minim 75 cm. 
1/2 ac rotund 26 mm. 
Corespunderea grosimii acului cu grosimea firului de sutură, Bucată</t>
  </si>
  <si>
    <t>Polipropilenă USP 6-0, 2 ace  ( 001820 ), Polipropilenă USP 6-0
Lungimea firului 75 cm   
2 ace ½ rotund 13mm ± 2%.
Corespunderea grosimii acului cu grosimea firului de sutură, Bucată</t>
  </si>
  <si>
    <t>Polipropilenă USP 6-0, ac 13 mm  ( 001821 ), Polipropilenă USP 6-0
Lungimea firului minim 75 cm.  
1/2 ac rotund 13 mm  ±2%. 
Corespunderea grosimii acului cu grosimea firului de sutură, Bucată</t>
  </si>
  <si>
    <t>Polipropilenă USP 6-0, ac 13 mm  ( 001822 ), Polipropilenă USP 6-0
Lungimea firului 75cm.
1 ac rotund, lungime 13 mm, forma curburii 3/8. 
Corespunderea grosimii acului cu grosimea firului de sutură., Bucată</t>
  </si>
  <si>
    <t>Sutură atraumatică absorbabilă împletită  USP 3-0. 2 ace (sutura toracică - echivalent Biosyn)  ( 001823 ),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țesuturi, USP 3/0
Lungimea firului 90cm,
2 ace, diversitatea acului 26 mm - 30 mm, ac rotund, curbura acului ½, ascuțite
Corespunderea grosimii acului cu grosimea firului de sutură, Bucată</t>
  </si>
  <si>
    <t>Sutură atraumatică absorbabilă împletită  USP 3-0. lungimea acului 25  ( 001824 ), Sutură atraumatică absorbabilă monofilament conţinut din compus din glycolide (60%). dioxanone (14%) şi trimethylene carbonate (26 %). să-şi menţină proprietăţile de 75% la 14 zile şi 40% la 21 de zile  USP 3-0. Lungimea suturii (cm ) 	60-75
	Lungimea  acului (mm)	25, 	Curbura acului 	3/8 cutting
		Corespunderea grosimii acului cu grosimea firului de sutură,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</si>
  <si>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 ( 001825 ), Sutură cardiovasculară atraumatică cu 2 ace. în pachet cîte 8- 10 suturi pe petice asamblat din fibre de masă moleculară mare. lant lung. Polyester  linear cu inele aromatice recurente ca o componentă integrantă) ac specific p/u cardiochirurgie USP 2-0;
Lungimea firului minim 75cm; 
Lungimea acului (mm) – 16-17 ; Curbura acului – ½ Taper; Marimea la petic 3x3 mm; 
Corespunderea grosimii acului cu grosimea firului de sutură.,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</si>
  <si>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( 001826 ), Sutură cardiovasculară atraumatică cu 2 ace. în pachet cîte 8- 10 suturi pe petice asamblat din fibre de masă moleculară mare. lant lung. Polyester linear cu inele aromatice recurente ca o componentă integrantă) ac specific p/u cardiochirurgie USP 2-0; 
Lungimea firului minim 75cm; 
Lungimea acului (mm) – 25-26; Curbura acului – ½ Taper; Marimea la petic 3x7 mm; 
Corespunderea grosimii acului cu grosimea firului de sutură., Bucată</t>
  </si>
  <si>
    <t>Sutură cardiovasculară atraumatică cu 2 ace. Polyester. USP 2-0. ac specific p/u cardiochirurgie  ( 001827 ), Sutură cardiovasculară atraumatică cu 2 ace. Polyester (asamblat din fibre de masă moleculară mare. lant lung. polister linear cu inele aromatice recurente ca o componentă integrantă) ac specific p/u cardiochirurgie. USP 2-0; Lungimea firului minim 75cm;
Lungimea acului (mm.) – 20-22 ; Curbura acului – ½ Taper; Corespunderea grosimii acului cu grosimea firului de sutură., Bucată</t>
  </si>
  <si>
    <t>Sutură cardiovasculară atraumatică cu 2 ace. Polyester. USP 3-0. ac specific p/u cardiochirurgie  ( 001828 ), Sutură cardiovasculară atraumatică cu 2 ace. Polyester (asamblat din fibre de masă moleculară mare. lant lung. polister linear cu inele aromatice recurente ca o componentă integrantă) ac specific p/u cardiochirurgie USP 3-0; 
Lungimea firului minim 75cm; 
Lungimea acului (mm) – 20-22; Curbura acului – ½ Taper; Corespunderea grosimii acului cu grosimea firului de sutură., Bucată</t>
  </si>
  <si>
    <t>Sutură cardiovasculară atraumatică cu 2 ace. Polyester. USP 4-0. ac specific p/u cardiochirurgie  ( 001829 ), Sutură cardiovasculară atraumatică cu 2 ace. Polyester  (asamblat din fibre de masă moleculară mare. lant lung. polister linear cu inele aromatice recurente ca o componentă integrantă) ac specific p/u cardiochirurgie. USP 4-0; Lungimea suturii (cm) – minim  45; 
Lungimea acului (mm) – 13 ± 2%; Curbura acului – ½ Taper; Corespunderea grosimii acului cu grosimea firului de sutură., Bucată</t>
  </si>
  <si>
    <t>Catgut chromat USP 3/0 ( G47953 ), Catgut chromat USP 3/0, ac bold rotund 15:20mm L-75cm, Bucată</t>
  </si>
  <si>
    <t>Catgut chromat USP 4/0 ( G47954 ), Catgut chromat USP 4/0, ac bold rotund 15:20mm L-75cm, Bucată</t>
  </si>
  <si>
    <t>Catgut chromat USP 5/0 ( G47955 ), Catgut chromat USP 5/0, ac bold rotund 15:20mm L-75cm, Bucată</t>
  </si>
  <si>
    <t>Polipropilenă USP 0-1, ac drept 40-50 mm ( G47956 ), Popipropilenă USP 0-1, lungimea firului minim 75 mm, 1 ac drept de 40-50 mm. Corespunderea grosimii acului cu grosimea firului de sutură, Bucată</t>
  </si>
  <si>
    <t>Catgut plain USP 2, ac 35-40 mm ( G47965 ), Catgut plain cu ac rotund. lungimea ac: min. 35 max 40 mm. Lungimea firului minim 75cm. steril. USP 2 (EP5). Corespunderea grosimii acului cu grosimea firului de sutură., Bucată</t>
  </si>
  <si>
    <t>Catgut simple USP 1 (4 metric)  ( G47966 ), Catgut simple USP 1 (4 metric), ac 30 mm, Bucată</t>
  </si>
  <si>
    <t>Catgut simple USP 3 (7 metric)  ( G47967 ), Catgut simple USP 3 (7 metric)  ac 50 mm, Bucată</t>
  </si>
  <si>
    <t>Acid poliglicolic PGA USP 6-0, 2 ace  ( G47969 ), PGA Absorbabil violet împletit: lungimea suturii 45 cm, 2 ace, spatulă 6,5 mm, curbura  ¼, 90° , sterila.  Parametrii diametrul si lungimea  acului si suturii ±2% . Corespunderea grosimii acului cu grosimea firului de sutură., Bucată</t>
  </si>
  <si>
    <t>Acid poliglicolic PGA USP 7-0, 2 ace ( G47970 ), PGA Absorbabil violet împletit 2 ace,  spatulă 6,5 mm ,curbura  3/8, 158°, lungimea suturii 45 cm, sterilă. Parametrii diametrul si lungimea  acului si suturii ±2%. Corespunderea grosimii acului cu grosimea firului de sutură.., Bucată</t>
  </si>
  <si>
    <t>Capron / steril  împletit USP 3-0,METRIC 2 ( G47971 ), Capron / steril  împletit. USP 3/0-METRIC 2. 20m. sutura  împletită.  nevopsită. pe suport cilindric tip bobină-mosor. steril.
, Bucată</t>
  </si>
  <si>
    <t>Fire atraumatice cardiovasculară monofilament  cu  2 ace. USP 5-0.  lungime ac 10 mm ( G47972 ), Fire atraumatice cardiovasculară monofilament  cu  2 ace Poliofelin sintetic liniar si polipropilen şi polietilen. USP 5-0; 
Lungimea suturii (cm) – 75; 
Lungimea acului (mm) – 10 Curbura acului – 1/2Taper; 
Corespunderea grosimii acului cu grosimea firului de sutură., Bucată</t>
  </si>
  <si>
    <t>Fire atraumatice cardiovasculară monofilament  cu  un ac. Poliofelin sintetic liniar si polipropilen şi polietilen. USP 0. Lungimea acului (mm)	37. 1/2   ( G47973 ), Fire atraumatice cardiovasculară monofilament  cu  un ac Poliofelin sintetic liniar si polipropilen şi polietilen. USP 0; Lungimea suturii  (cm.) – 75; Lungimea acului (mm.) – 37± 2%; Curbura acului – 1/2; Forma acului – Taper;, Bucată</t>
  </si>
  <si>
    <t>Fire atraumatice cardiovasculară monofilament  cu  un ac. Poliofelin sintetic liniar si polipropilen şi polietilen. USP 5-0. Lungimea acului (mm)	17. 1/2   ( G47974 ), Fire atraumatice cardiovasculară monofilament  cu  un ac Poliofelin sintetic liniar si polipropilen şi polietilen. USP 5/0; Lungimea suturii  (cm.) – 75; Lungimea acului (mm.) – 17± 2%; Curbura acului – 1/2; Forma acului – Taper;, Bucată</t>
  </si>
  <si>
    <t>Fire atraumatice cardiovasculară monofilament  cu 2 ace. USP 0. lungimea acului 35 mm ( G47975 ), Fire atraumatice cardiovasculară monofilament  cu 2 ace Poliofelin sintetic liniar si polipropilen. USP  0; Lungimea suturii (cm) – 90; Lungimea acelor (mm) – 35± 2%; Curbura acului - 1/2 Taper Point 
, Bucată</t>
  </si>
  <si>
    <t>Mătase Naturală USP 4-0 2 ace - oftalmologie   ( G47977 ), Mătasa oftalmologică 4-0. Matasa neagra împletita: lungimea suturii 45 cm. 2 ace (posibil de folosit fiecare ac in parte). spatulă.  lungimea 13 ± 2% mm; diametru 0.38 mm ± 2%. curbura 3/8 . steril. Corespunderea grosimii acului cu grosimea firului de sutură., Bucată</t>
  </si>
  <si>
    <t>Nylon USP 9-0, 2 ace ( G47978 ), Nailon oftalmic monofil. 9-0, 0,2mm x30 cm (2 ace 3/8 , tip spatula, d=0,20±2% mm, L=6,5±2% mm), steril.Corespunderea grosimii acului cu grosimea firului de sutură. , Bucată</t>
  </si>
  <si>
    <t>Polidioxanona USP 4-0, ac 17 mm,  echivalent cu tip V-LOC-90 ( G47979 ), Sutură absorbabila PDO .tip V-LOC-90. USP 4-0; Lungimea suturii (cm) 25± 2%;; Lungimea acului (mm) 17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 , Bucată</t>
  </si>
  <si>
    <t>Poliester USP 5-0, ac 8 mm ( G47980 ), Sutura chir. oftalm. Poliester (grosime 5-0, impletit, alb, dublu armat, L=45 mm, ac 1/4, spatulat, d=0,35±2%mm, L=8 ,0±2%),   steril. Corespunderea grosimii acului cu grosimea firului de sutură., Bucată</t>
  </si>
  <si>
    <t>Polipropilenă USP 1,metric 4, cu ac 1/2, lungimea acului 35-39 mm, ac taios lungimea atei 75 cm, Sutura atraumatica  ( G47981 ), Sutura atraumatica Polipropilen,USP 1,metric 4, cu ac 1/2, lungimea acului 35-39 mm, ac taios lungimea atei 75 cm, Bucată</t>
  </si>
  <si>
    <t>Polipropilenă USP 1,metric 4, cu ac 1/2, lungimea acului 35-39 mm, round bondied, lungimea atei 75 cm, Sutura atraumatica  ( G47982 ), Sutura atraumatica Polipropilen, USP 1,metric 4, cu ac 1/2, lungimea acului 35-39 mm, round bondied, lungimea atei 75 cm, Bucată</t>
  </si>
  <si>
    <t>Polipropilenă USP 2 ,metric 5,  ac 1/2, lungimea acului 40, round bondied, lungimea  atei 75 cm, Sutura atraumatica  ( G47983 ), Sutura atraumatica Polipropilen, USP 2,metric 5,  ac 1/2, lungimea acului 40, round bondied, lungimea  atei 75 cm, Bucată</t>
  </si>
  <si>
    <t>Polipropilenă USP 2, metric 5, cu ac 1/2, lungimea acului 35-39 mm, ac taios, lungimea  atei 75 cm, Sutura atraumatica  ( G47984 ), Sutura atraumatica Polipropilen, USP 2, metric 5, cu ac 1/2, lungimea acului 35-39 mm, ac taios, lungimea  atei 75 cm, Bucată</t>
  </si>
  <si>
    <t>Polipropilenă USP 2, metric 5,cu ac 1/2, lungimea acului 35-39 mm, round bondied, lungimea  atei 75 cm, Sutura atraumatica  ( G47985 ), Sutura atraumatica Polipropilen, USP 2, metric 5,cu ac 1/2, lungimea acului 35-39 mm, round bondied, lungimea  atei 75 cm, Bucată</t>
  </si>
  <si>
    <t>Polipropilenă USP 2,metric 5,  ac 1/2, lungimea acului 48, round bondied, lungimea  atei 75 cm ( G47986 ), Sutura atraumatica Polipropilen, USP 2,metric 5,  ac 1/2, lungimea acului 48, round bondied, lungimea  atei 75 cm, Bucată</t>
  </si>
  <si>
    <t>Polipropilenă USP 2,metric 5, cu ac 1/2, lungimea acului 40 mm, ac taios, lungimea  atei 75 cm, Sutura atraumatica  ( G47987 ), Sutura atraumatica Polipropilen, USP 2,metric 5, cu ac 1/2, lungimea acului 40 mm, ac taios, lungimea  atei 75 cm, Bucată</t>
  </si>
  <si>
    <t>Catgut necromat USP 3-0, fără ac Nr 7 ( G47988 ), Catgut necromat 150 cm. N 7 metric steril, Bucată</t>
  </si>
  <si>
    <t>Catgut plain USP 0, ac 30-35 mm ( G47989 ), Catgut plain steril. in ambalaj cu ac. EP. 3.5. ac 1/2 rotund. lungimea ac: 30-35 mm. Lungimea firului minim 75cm. USP 0 (EP3.5). Corespunderea grosimii acului cu grosimea firului de sutură., Bucată</t>
  </si>
  <si>
    <t>Catgut plain USP 0, ac 37 mm ( G47990 ), Surgical suture. Plain Catgut. absorbable suture.  USP0. Lungimea firului minim 75cm.  1/2 circle round bodied. 37mm. Corespunderea grosimii acului cu grosimea firului de sutură., Bucată</t>
  </si>
  <si>
    <t>Catgut plain USP 1-0, ac 40-45 mm ( G47991 ), Catgut plan cu ac: lungimea 1/2- min. 40 maxim 45 mm. EP-4. Lungimea firului minim 75cm. Steril. USP 1-0. Corespunderea grosimii acului cu grosimea firului de sutură., Bucată</t>
  </si>
  <si>
    <t>Catgut plain USP 3-0, ac 30-35 mm ( G47992 ), Catgut plain. USP-3-0; Lungimea firului minim 75cm. ac 1/2 rotund  30-35 mm. Corespunderea grosimii acului cu grosimea firului de sutură., Bucată</t>
  </si>
  <si>
    <t>Catgut Plain USP 0, fără ac ( G47995 ), Catgut Plain USP 0(EP 4) fara ac L 150cm, Bucată</t>
  </si>
  <si>
    <t>Catgut Plain USP 1, fără ac ( G47996 ), Catgut Plain USP 1 (EPS 5) fara ac L 150cm, Bucată</t>
  </si>
  <si>
    <t>Mătase Naturală USP 0 (3,5 metri), ac 26 mm ( G47997 ), Mătase Naturală USP 0 (3,5 metric) (echivalent Unisil); ac rotund 26 mm, lungimea firului minim 75 cm, Bucată</t>
  </si>
  <si>
    <t>Mătase Naturală USP 1 (4 metri), ac 20 mm ( G47998 ), Mătase Naturală USP 1 (4 metric) (echivalent Unisil); ac rotund 20 mm, lungimea firului minim 75 cm, Bucată</t>
  </si>
  <si>
    <t>Mătase Naturală USP 2 (5 metri), ac 40 mm ( G47999 ), Mătase Naturală USP 2 (5 metric) (echivalent Unisil); ac rotund 40 mm, lungimea firului minim 75 cm, Bucată</t>
  </si>
  <si>
    <t>Poliester USP 1 (4 metric) ( G48000 ), Politer 1 (4 metric); ac rotund 26 mm, lungimea firului minim 90 cm, Bucată</t>
  </si>
  <si>
    <t>Specificația Tehnică</t>
  </si>
  <si>
    <t>Nr. Lot</t>
  </si>
  <si>
    <t>Cantitatea Totală</t>
  </si>
  <si>
    <t>Denumirea Lotului</t>
  </si>
  <si>
    <t>Achiziționarea centralizată a materialelor de sutură conform necesităților IMSP - beneficiari pentru anul 2026</t>
  </si>
  <si>
    <t>Capron chirurgical nesteril din bobine N6  (G48029 ), Capron  chirurgical nesteril din bobine N6  (200 m). Nerezorbabil. Răsucit. Alb. Nesteril. Material de sutură., Bucată</t>
  </si>
  <si>
    <t>Poliester USP 1, ac 30 mm  ( G48030 ), Poliester USP 1,
Lungimea firului minim 75cm.
1 ac 30 mm 1/2 cerc, vârf conic întărit- heavy taper point
Corespunderea grosimii acului cu grosimea firului de sutură., Bucată</t>
  </si>
  <si>
    <t>Capron / steril  împletit USP 2, METRIC 5 ( G47968 ), Capron / steril  împletit. USP 2-METRIC 5. 20m. sutura  împletită.  nevopsită. pe suport cilindric tip bobină-mosor. steril.Neresorbabil. Ambalare individuală
, Bucată</t>
  </si>
  <si>
    <t>Catgut necromat USP 2, fără ac Nr 6 ( G47994 ), Catgut necromat 150 cm. N 6 metric steril, fara ac, Ambalat individual, Bucată</t>
  </si>
  <si>
    <t>Catgut necromat USP 2, fără ac Nr 5 ( G47993 ), Catgut necromat 150cm. N 5 metric steril. USP 2, fara ac,  Ambalat individual, Bucată</t>
  </si>
  <si>
    <t xml:space="preserve">Catgut nechromat USP 2-0  cu ac 26 mm ( G48031), Catgut necromat  L-75cm.  N3 metric steril. USP 2-0, ac bold rotund 26mm, 1/2 cerc rotund steril,  Bucată </t>
  </si>
  <si>
    <t xml:space="preserve">Catgut necromat USP 1, fără ac Nr 4 ( G48033 ), Catgut necromat 150cm. N 4 metric steril. USP 1, fara ac,  Ambalat individual, Bucată </t>
  </si>
  <si>
    <t xml:space="preserve">Catgut necromat USP 2, fără ac Nr 5 (G48035), Catgut necromat 150cm. N 5 metric steril. USP 2, fara ac,  Ambalat individual, Bucată </t>
  </si>
  <si>
    <t>Suma estimată fără TVA</t>
  </si>
  <si>
    <t>1.1. Acid poliglicolic PGA Rapid USP 0, ac 20-30 mm  ( 001634 )</t>
  </si>
  <si>
    <t>1.2. Acid poliglicolic PGA Rapid USP 0, ac 30 mm  ( 001635 )</t>
  </si>
  <si>
    <t>1.3. Acid poliglicolic PGA Rapid USP 0, ac 36-38 mm  ( 001636 )</t>
  </si>
  <si>
    <t>1.4. Acid poliglicolic PGA Rapid USP 0, ac 40 mm  ( 001637 )</t>
  </si>
  <si>
    <t>1.5. Acid poliglicolic PGA Rapid USP 1, ac 30 mm  ( 001638 )</t>
  </si>
  <si>
    <t>1.6. Acid poliglicolic PGA Rapid USP 1, ac 36-38 mm  ( 001639 )</t>
  </si>
  <si>
    <t>1.7. Acid poliglicolic PGA Rapid USP 1, ac 48 mm  ( 001640 )</t>
  </si>
  <si>
    <t>1.8. Acid poliglicolic PGA Rapid USP 2-0, ac 30 mm  ( 001641 )</t>
  </si>
  <si>
    <t>1.9. Acid poliglicolic PGA Rapid USP 2-0, ac 36-38 mm  ( 001642 )</t>
  </si>
  <si>
    <t>1.10. Acid poliglicolic PGA Rapid USP 2-0, ac 48-50 mm  ( 001643 )</t>
  </si>
  <si>
    <t>1.11. Acid poliglicolic PGA Rapid USP 3-0, ac 16 mm  ( 001644 )</t>
  </si>
  <si>
    <t>1.12. Acid poliglicolic PGA Rapid USP 3-0, ac 17-18 mm  ( 001645 )</t>
  </si>
  <si>
    <t>1.13. Acid poliglicolic PGA Rapid USP 3-0, ac 20 mm  ( 001646 )</t>
  </si>
  <si>
    <t>1.14. Acid poliglicolic PGA Rapid USP 3-0, ac 26-28 mm  ( 001647 )</t>
  </si>
  <si>
    <t>1.15. Acid poliglicolic PGA Rapid USP 4-0, ac 16 mm  ( 001648 )</t>
  </si>
  <si>
    <t>1.16. Acid poliglicolic PGA Rapid USP 4-0, ac 20 mm  ( 001649 )</t>
  </si>
  <si>
    <t>1.17. Acid poliglicolic PGA Rapid USP 5-0, ac 12 mm  ( 001650 )</t>
  </si>
  <si>
    <t>1.18. Acid poliglicolic PGA Rapid USP 5-0, ac 16 mm  ( 001651 )</t>
  </si>
  <si>
    <t>1.19. Acid poliglicolic PGA Rapid USP 5-0, ac 20 mm  ( 001652 )</t>
  </si>
  <si>
    <t>2.1. Acid poliglicolic PGA USP 0, ac 26 mm, rotund  ( 001653 )</t>
  </si>
  <si>
    <t>2.2. Acid poliglicolic PGA USP 0, ac 26 mm, tăietor  ( 001654 )</t>
  </si>
  <si>
    <t>2.3. Acid poliglicolic PGA USP 0, ac 40 mm  ( 001655 )</t>
  </si>
  <si>
    <t>2.4.Acid poliglicolic PGA USP 0, ac 40 mm, ac tăietor ( G47957 )</t>
  </si>
  <si>
    <t>2.5. Acid poliglicolic PGA USP 0, ac 64 mm  ( 001657 )</t>
  </si>
  <si>
    <t>2.6. Acid poliglicolic PGA USP 0, ac-48mm  ( 001656 )</t>
  </si>
  <si>
    <t>2.7. Acid poliglicolic PGA USP 1, ac 20-30 mm  ( 001658 )</t>
  </si>
  <si>
    <t>2.8. Acid poliglicolic PGA USP 1, ac 30 mm  ( 001659 )</t>
  </si>
  <si>
    <t>2.9. Acid poliglicolic PGA USP 1, ac 36-45 mm  ( 001660 )</t>
  </si>
  <si>
    <t>2.10. Acid poliglicolic PGA USP 1, ac 37 mm ( 001661 )</t>
  </si>
  <si>
    <t>2.11. Acid poliglicolic PGA USP 1, ac 48 mm, ac tăietor ( G47958 )</t>
  </si>
  <si>
    <t>2.12. Acid poliglicolic PGA USP 1, ac 64 mm ( 001663 )</t>
  </si>
  <si>
    <t>2.13. Acid poliglicolic PGA USP 2, ac 40 mm  ( 001670 )</t>
  </si>
  <si>
    <t>2.14. Acid poliglicolic PGA USP 2, ac 48 mm  ( 001671 )</t>
  </si>
  <si>
    <t>2.15. Acid poliglicolic PGA USP 2, ac 48 mm, ac tăietor ( G47959 )</t>
  </si>
  <si>
    <t>2.16. Acid poliglicolic PGA USP 2-0, ac 20 mm, rotund  ( 001664 )</t>
  </si>
  <si>
    <t>2.17. Acid poliglicolic PGA USP 2-0, ac 20 mm, tăietor  ( 001665 )</t>
  </si>
  <si>
    <t>2.18. Acid poliglicolic PGA USP 2-0, ac 26 mm  ( 001666 )</t>
  </si>
  <si>
    <t>2.19. Acid poliglicolic PGA USP 2-0, ac 30 mm  tăietor ( G47960 )</t>
  </si>
  <si>
    <t>2.20. Acid poliglicolic PGA USP 2-0, ac 30 mm ( 001668 )</t>
  </si>
  <si>
    <t>2.21. Acid poliglicolic PGA USP 2-0, ac 36 mm  ( 001669 )</t>
  </si>
  <si>
    <t>2.22. Acid poliglicolic PGA USP 3&amp;4, ac 48 mm  ( 001673 )</t>
  </si>
  <si>
    <t>2.23. Acid poliglicolic PGA USP 3-0, 2 ace  ( 001674 )</t>
  </si>
  <si>
    <t>2.24. Acid poliglicolic PGA USP 3-0, ac 16 mm, rotund  ( 001675 )</t>
  </si>
  <si>
    <t>2.25. Acid poliglicolic PGA USP 3-0, ac 16 mm, tăietor  ( 001676 )</t>
  </si>
  <si>
    <t>2.26. Acid poliglicolic PGA USP 3-0, ac 20 mm, tăietor  ( 001677 )</t>
  </si>
  <si>
    <t>2.27.Acid poliglicolic PGA USP 3-0, ac 20-23 mm, rotund  ( 001678 )</t>
  </si>
  <si>
    <t>2.28. Acid poliglicolic PGA USP 3-0, ac 22-26 mm  ( 001680 )</t>
  </si>
  <si>
    <t>2.29. Acid poliglicolic PGA USP 3-0, ac 24 mm tăietor ( G47961 )</t>
  </si>
  <si>
    <t>2.30. Acid poliglicolic PGA USP 3-0, ac 26 mm  ( 001679 )</t>
  </si>
  <si>
    <t>2.31. Acid poliglicolic PGA USP 4-0, ac 16 mm  ( 001681 )</t>
  </si>
  <si>
    <t>2.32. Acid poliglicolic PGA USP 4-0, ac 17 mm  ( 001682 )</t>
  </si>
  <si>
    <t>2.33. Acid poliglicolic PGA USP 4-0, ac 18-19 mm  ( 001683 )</t>
  </si>
  <si>
    <t>2.34. Acid poliglicolic PGA USP 4-0, ac 20 mm, rotund  ( 001684 )</t>
  </si>
  <si>
    <t>2.35. Acid poliglicolic PGA USP 4-0, ac 20 mm, tăietor  ( 001685 )</t>
  </si>
  <si>
    <t>2.36. Acid poliglicolic PGA USP 4-0, ac 22-23 mm  ( 001686 )</t>
  </si>
  <si>
    <t>2.37. Acid poliglicolic PGA USP 5-0, ac 16 mm, rotund  ( 001687 )</t>
  </si>
  <si>
    <t>2.38. Acid poliglicolic PGA USP 5-0, ac 16 mm, tăietor  ( 001688 )</t>
  </si>
  <si>
    <t>2.39. Acid poliglicolic PGA USP 5-0, ac 17 mm  ( 001689 )</t>
  </si>
  <si>
    <t>2.40. Acid poliglicolic PGA USP 5-0, ac 20 mm  ( 001690 )</t>
  </si>
  <si>
    <t>2.41. Acid poliglicolic PGA USP 6-0, 2 ace  ( G47969 )</t>
  </si>
  <si>
    <t>2.42. Acid poliglicolic PGA USP 7-0, 2 ace ( G47970 )</t>
  </si>
  <si>
    <t>2.43. Acid poliglicolic PGA USP 8-0, 2 ace  ( 001691 )</t>
  </si>
  <si>
    <t>2.44. Acid poliglicolic PGA USP1, ac 48 mm ( 001662 )</t>
  </si>
  <si>
    <t>2.45. Acid poliglicolic PGA USP2-0, ac 26-28 mm Acid poliglicolic PGA USP 2-0, ac 26-28 mm ( 001667 )</t>
  </si>
  <si>
    <t>2.46. Acid poliglicolic PGA USP2-0, ac 48 mm Acid poliglicolic PGA USP 2-0, ac 48 mm ( 001672 )</t>
  </si>
  <si>
    <t>3.1. Capron / steril  împletit USP 1 -METRIC 4  ( 001692 )</t>
  </si>
  <si>
    <t>3.2. Capron / steril  împletit USP 2, METRIC 5 ( G47968 )</t>
  </si>
  <si>
    <t>3.3.Capron / steril  împletit USP 2-0, METRIC 3  ( 001693 )</t>
  </si>
  <si>
    <t>3.4.Capron / steril  împletit USP 3-0,METRIC 2 ( G47971 )</t>
  </si>
  <si>
    <t>3. Capron / steril  împletit</t>
  </si>
  <si>
    <t xml:space="preserve">1. Acid poliglicolic PGA Rapid </t>
  </si>
  <si>
    <t>2. Acid poliglicolic PG</t>
  </si>
  <si>
    <t>4. Capron chirurgical nesteril</t>
  </si>
  <si>
    <t>4.1.Capron chirurgical nesteril EP4 L-130m. N 4  ( 001695 )</t>
  </si>
  <si>
    <t>4.2.Capron chirurgical nesteril EP5 L-80m. N 5  ( 001696 )</t>
  </si>
  <si>
    <t>4.3.Capron din bobine N3  ( 001694 )</t>
  </si>
  <si>
    <t>4.4.Capron chirurgical nesteril din bobine N6   ( G48029)</t>
  </si>
  <si>
    <t>5.Catgut chromat</t>
  </si>
  <si>
    <t>5.1.Catgut chromat USP 3/0 ( G47953 )</t>
  </si>
  <si>
    <t>5.2.Catgut chromat USP 4/0 ( G47954 )</t>
  </si>
  <si>
    <t>5.3.Catgut chromat USP 5/0 ( G47955 )</t>
  </si>
  <si>
    <t>6.Catgut necromat</t>
  </si>
  <si>
    <t>6.1.Catgut necromat USP 1, fără ac Nr 4 ( G48033 )</t>
  </si>
  <si>
    <t>6.2.Catgut necromat USP 2, fără ac Nr 5 ( G48035)</t>
  </si>
  <si>
    <t>6.3.Catgut necromat USP 2, fără ac Nr 5 ( G47993 )</t>
  </si>
  <si>
    <t xml:space="preserve">6.4.Catgut necromat USP 2, fără ac Nr 6 ( G47994 ) </t>
  </si>
  <si>
    <t>6.5.Catgut necromat USP 3-0, fără ac Nr 7 ( G47988 )</t>
  </si>
  <si>
    <t>6.6.Catgut necromat USP 1, cu ac 15:20mm  N4  (G48032 )</t>
  </si>
  <si>
    <t>6.7.Catgut necromat USP 2-0, cu ac 26 mm N3 ( G48031)</t>
  </si>
  <si>
    <t>6.8.Catgut necromat USP 2, cu ac 36 mm N5 ( G48034)</t>
  </si>
  <si>
    <t>7.Catgut plain</t>
  </si>
  <si>
    <t>7.1.Catgut plain USP 0, ac 30-35 mm ( G47989 )</t>
  </si>
  <si>
    <t>7.2.Catgut plain USP 0, ac 37 mm ( G47990 )</t>
  </si>
  <si>
    <t>7.3.Catgut Plain USP 0, fără ac ( G47995 )</t>
  </si>
  <si>
    <t>7.4.Catgut Plain USP 1, fără ac ( G47996 )</t>
  </si>
  <si>
    <t>7.5.Catgut plain USP 1-0, ac 40-45 mm ( G47991 )</t>
  </si>
  <si>
    <t>7.6.Catgut plain USP 2, ac 35-40 mm ( G47965 )</t>
  </si>
  <si>
    <t>7.7.Catgut plain USP 3-0, ac 30-35 mm ( G47992 )</t>
  </si>
  <si>
    <t>8. Catgut simple</t>
  </si>
  <si>
    <t>8.1. Catgut simple USP 1 (4 metric)  ( G47966 )</t>
  </si>
  <si>
    <t>8.2.Catgut simple USP 3 (7 metric)  ( G47967 )</t>
  </si>
  <si>
    <t>9. Electrozi miocardiali</t>
  </si>
  <si>
    <t>9.1 Electrozi miocardiali pentru stimulare temporară USP 2-0. lungimea 60-70 cm  ( 001697 )</t>
  </si>
  <si>
    <t xml:space="preserve">10. Fire  atraumatice cardiovasculare </t>
  </si>
  <si>
    <t>10.1. Fire  atraumatice cardiovasculare cu 1 ac Poliamid sintetic USP 0  ( 001698 )</t>
  </si>
  <si>
    <t>10.2. Fire  atraumatice cardiovasculare cu 1 ac Poliamid sintetic USP 1  ( 001699 )</t>
  </si>
  <si>
    <t>10.3. Fire atraumatice cardiovasculară monofilament  cu  2 ace Poliofelin sintetic liniar si polipropilen şi polietilen pentru artere coronare USP 6-0.  ( 001714 )</t>
  </si>
  <si>
    <t>10.4. Fire atraumatice cardiovasculară monofilament  cu  2 ace Poliofelin sintetic liniar si polipropilen şi polietilen pentru artere coronare USP 8-0.  ( 001718 )</t>
  </si>
  <si>
    <t>10.5. Fire atraumatice cardiovasculară monofilament  cu  2 ace. Poliofelin sintetic liniar si polipropilen şi polietilen. USP 3-0 Lungimea acului (mm)	17  ( 001702 )</t>
  </si>
  <si>
    <t>10.6. Fire atraumatice cardiovasculară monofilament  cu  2 ace. Poliofelin sintetic liniar si polipropilen şi polietilen. USP 4-0 Lungimea acului (mm)	17.  3/8  ( 001705 )</t>
  </si>
  <si>
    <t>10.7. Fire atraumatice cardiovasculară monofilament  cu  2 ace. USP 2-0.  lungime ac 37 mm  ( 001701 )</t>
  </si>
  <si>
    <t>10.8. Fire atraumatice cardiovasculară monofilament  cu  2 ace. USP 3-0.  lungime ac 22 mm  ( 001703 )</t>
  </si>
  <si>
    <t>10.9. Fire atraumatice cardiovasculară monofilament  cu  2 ace. USP 3-0. lungime ac 25-26 mm  ( 001704 )</t>
  </si>
  <si>
    <t>10.10.Fire atraumatice cardiovasculară monofilament  cu  2 ace. USP 4-0.  lungime ac 17 mm  ( 001706 )</t>
  </si>
  <si>
    <t>10.11. Fire atraumatice cardiovasculară monofilament  cu  2 ace. USP 4-0.  lungime ac 22 mm  ( 001708 )</t>
  </si>
  <si>
    <t>10.12. Fire atraumatice cardiovasculară monofilament  cu  2 ace. USP 4-0.  lungime ac 26 mm  ( 001709 )</t>
  </si>
  <si>
    <t>10.13. Fire atraumatice cardiovasculară monofilament  cu  2 ace. USP 5-0.  lungime ac 10 mm ( G47972 )</t>
  </si>
  <si>
    <t>10.14. Fire atraumatice cardiovasculară monofilament  cu  2 ace. USP 5-0.  lungime ac 13 mm  ( 001710 )</t>
  </si>
  <si>
    <t>10.15. Fire atraumatice cardiovasculară monofilament  cu  2 ace. USP 5-0.  lungime ac 17 mm  ( 001711 )</t>
  </si>
  <si>
    <t>10.16. Fire atraumatice cardiovasculară monofilament  cu  2 ace. USP 6-0.  lungime ac 10 mm  ( 001713 )</t>
  </si>
  <si>
    <t>10.17. Fire atraumatice cardiovasculară monofilament  cu  2 ace. USP 6-0.  lungime ac 13 mm  ( 001715 )</t>
  </si>
  <si>
    <t>10.18. Fire atraumatice cardiovasculară monofilament  cu  2 ace. USP 6-0.  lungime ac 9 mm  ( 001712 )</t>
  </si>
  <si>
    <t>10.19. Fire atraumatice cardiovasculară monofilament  cu  2 ace. USP 7-0.  lungime ac 10-11 mm  ( 001717 )</t>
  </si>
  <si>
    <t>10.20. Fire atraumatice cardiovasculară monofilament  cu  2 ace. USP 7-0.  lungime ac 8-9 mm  ( 001716 )</t>
  </si>
  <si>
    <t>10.21. Fire atraumatice cardiovasculară monofilament  cu  2 ace. USP 8-0.  lungime ac 8 mm  ( 001719 )</t>
  </si>
  <si>
    <t>10.22. Fire atraumatice cardiovasculară monofilament  cu  un ac. Poliofelin sintetic liniar si polipropilen şi polietilen. USP 0. Lungimea acului (mm)	37. 1/2   ( G47973 )</t>
  </si>
  <si>
    <t>10.23. Fire atraumatice cardiovasculară monofilament  cu  un ac. Poliofelin sintetic liniar si polipropilen şi polietilen. USP 3-0. Lungimea acului (mm)	17. 1/2  ( 001720 )</t>
  </si>
  <si>
    <t>10.24. Fire atraumatice cardiovasculară monofilament  cu  un ac. Poliofelin sintetic liniar si polipropilen şi polietilen. USP 5-0. Lungimea acului (mm)	17. 1/2   ( G47974 )</t>
  </si>
  <si>
    <t>10.25. Fire atraumatice cardiovasculară monofilament  cu  un ac. USP 3-0. Lungimea acului 26 mm.  ( 001721 )</t>
  </si>
  <si>
    <t>10.26. Fire atraumatice cardiovasculară monofilament  cu  un ac. USP 4-0. Lungimea acului 17 mm.  ( 001722 )</t>
  </si>
  <si>
    <t>10.27. Fire atraumatice cardiovasculară monofilament  cu  un ac. USP 5-0. Lungimea acului 13 mm.  ( 001723 )</t>
  </si>
  <si>
    <t>10.28. Fire atraumatice cardiovasculară monofilament  cu  un ac. USP 6-0. Lungimea acului 13 mm.  ( 001724 )</t>
  </si>
  <si>
    <t>10.29. Fire atraumatice cardiovasculară monofilament  cu 2 ace. USP 0. lungimea acului 35 mm ( G47975 )</t>
  </si>
  <si>
    <t>10.30. Fire atraumatice cardiovasculară monofilament  cu 2 ace. USP 2-0. lungimea acului 26 mm  ( 001700 )</t>
  </si>
  <si>
    <t>11. Fire metalice pentru stern</t>
  </si>
  <si>
    <t>11.1. Fire metalice pentru stern Metric EP 5   ( G47976 )</t>
  </si>
  <si>
    <t>11.2. Fire metalice pentru stern Metric EP 7  ( 001725 )</t>
  </si>
  <si>
    <t>11.3. Fire metalice pentru stern. USP 6 Metric EP 8  ( 001726 )</t>
  </si>
  <si>
    <t>11.4. Fire metalice pentru stern. USP 7 Metric EP 9  ( 001727 )</t>
  </si>
  <si>
    <t>12. Lenta pentru turnichete</t>
  </si>
  <si>
    <t>12.1 Lenta pentru turnichete  ( 001728 )</t>
  </si>
  <si>
    <t>13. Mătase Naturală</t>
  </si>
  <si>
    <t>13.1. Mătase Naturală fara ac USP 0  ( 001729 )</t>
  </si>
  <si>
    <t>13.2. Mătase Naturală fara ac USP 2-0  ( 001730 )</t>
  </si>
  <si>
    <t>13.3. Mătase Naturală fara ac USP 3-0  ( 001731 )</t>
  </si>
  <si>
    <t>13.4. Mătase Naturală USP 0 (3,5 metri), ac 26 mm ( G47997 )</t>
  </si>
  <si>
    <t>13.5. Mătase Naturală USP 0 Lungimea acului (mm) - 25  ( 001732 )</t>
  </si>
  <si>
    <t>13.6. Mătase Naturală USP 0 Lungimea acului (mm) - 26  ( 001733 )</t>
  </si>
  <si>
    <t>13.7. Mătase Naturală USP 0 Lungimea acului (mm) - 30  ( 001734 )</t>
  </si>
  <si>
    <t>13.8. Mătase Naturală USP 0 Lungimea acului (mm) - 35  ( 001735 )</t>
  </si>
  <si>
    <t>13.9. Mătase Naturală USP 1 (4 metri), ac 20 mm ( G47998 )</t>
  </si>
  <si>
    <t>13.10. Mătase Naturală USP 1 Lungimea acului (mm) - 35  ( 001736 )</t>
  </si>
  <si>
    <t>13.11. Mătase Naturală USP 2 (5 metri), ac 40 mm ( G47999 )</t>
  </si>
  <si>
    <t>13.12. Mătase Naturală USP 2-0 Lungimea acului (mm) - 22  ( 001737 )</t>
  </si>
  <si>
    <t>13.13. Mătase Naturală USP 2-0 Lungimea acului (mm) - 25  ( 001738 )</t>
  </si>
  <si>
    <t>13.14. Mătase Naturală USP 2-0 Lungimea acului (mm) - 30  ( 001739 )</t>
  </si>
  <si>
    <t>13.15. Mătase Naturală USP 2-0 Lungimea acului (mm) - 38-40  ( 001740 )</t>
  </si>
  <si>
    <t>13.16. Mătase Naturală USP 2-0 Lungimea acului (mm) - 60  ( 001741 )</t>
  </si>
  <si>
    <t>13.17. Mătase Naturală USP 2-0 Lungimea acului (mm)	, 25-26  ( 001742 )</t>
  </si>
  <si>
    <t>13.18. Mătase Naturală USP 2-0 Lungimea acului (mm)	, 35  ( 001743 )</t>
  </si>
  <si>
    <t>13.19. Mătase Naturală USP 3-0  Lungimea acului (mm) - 25-26  ( 001744 )</t>
  </si>
  <si>
    <t>13.20. Mătase Naturală USP 3-0 Lungimea acului (mm) - 26  ( 001746 )</t>
  </si>
  <si>
    <t>13.21. Mătase Naturală USP 3-0 Lungimea acului (mm) - 29-30, ac 3/8 tăietor  ( 001747 )</t>
  </si>
  <si>
    <t>13.22. Mătase Naturală USP 3-0 Lungimea acului (mm) - 30, ac 1/2 tăios  ( 001748 )</t>
  </si>
  <si>
    <t>13.23. Mătase Naturală USP 3-0; Lungimea acului (mm) - 24-25  ( 001745 )</t>
  </si>
  <si>
    <t>13.24. Mătase Naturală USP 4-0 Lungimea acului (mm) - 13  ( 001749 )</t>
  </si>
  <si>
    <t>14. Mătase Naturală - Oftalmologie</t>
  </si>
  <si>
    <t>14.1. Mătase Naturală USP 4-0 2 ace - oftalmologie   ( G47977 )</t>
  </si>
  <si>
    <t>14.2. Mătase Naturală USP 5-0 2 ace - oftalmologie  ( 001750 )</t>
  </si>
  <si>
    <t>14.3. Mătase Naturală USP 6-0 2 ace - oftalmologie  ( 001751 )</t>
  </si>
  <si>
    <t>14.4. Mătase Naturală USP 7-0 2 ace - oftalmologie  ( 001752 )</t>
  </si>
  <si>
    <t>14.5. Mătase Naturală USP 8-0 2 ace - oftalmologie  ( 001753 )</t>
  </si>
  <si>
    <t xml:space="preserve">15. NYLON </t>
  </si>
  <si>
    <t>15.1. Nylon USP 10/0, ac 6 mm  ( 001762 )</t>
  </si>
  <si>
    <t>15.2. NYLON USP 10-0- 2 ace, oftalmologie  ( 001761 )</t>
  </si>
  <si>
    <t>15.3. NYLON USP 2-0, ac rotund 26 mm  ( 001754 )</t>
  </si>
  <si>
    <t>15.4. NYLON USP 2-0, ac taietor 26 mm  ( 001755 )</t>
  </si>
  <si>
    <t>15.5. NYLON USP 3-0, ac rotund. 16 mm  ( 001756 )</t>
  </si>
  <si>
    <t>15.6. NYLON USP 4-0, ac rotund. 15 mm  ( 001758 )</t>
  </si>
  <si>
    <t>15.7. NYLON USP 4-0; - 2 ace  ( 001757 )</t>
  </si>
  <si>
    <t>15.8. NYLON USP 5-0, ac tăietor. 15 mm  ( 001759 )</t>
  </si>
  <si>
    <t>15.9. Nylon USP 9-0, 2 ace ( G47978 )</t>
  </si>
  <si>
    <t>15.10. NYLON USP 9-0, 2 ace, oftalmologie  ( 001760 )</t>
  </si>
  <si>
    <t>16. Petice de teflon</t>
  </si>
  <si>
    <t>16.1. Petice de teflon p/u suturi Forma-Oval.  ( 001763 )</t>
  </si>
  <si>
    <t>16.2 Petice de teflon p/u suturi Forma-Patrat.  ( 001764 )</t>
  </si>
  <si>
    <t>17. POLIDIOXANONA</t>
  </si>
  <si>
    <t>17.1. POLIDIOXANONA USP 1, ac 17 mm  ( 001765 )</t>
  </si>
  <si>
    <t>17.2. POLIDIOXANONA USP 1, ac 30 mm  ( 001766 )</t>
  </si>
  <si>
    <t>17.3. POLIDIOXANONA USP 2-0, ac 17 mm  ( 001767 )</t>
  </si>
  <si>
    <t>17.4. POLIDIOXANONA USP 2-0, ac 30 mm  ( 001768 )</t>
  </si>
  <si>
    <t>17.5. POLIDIOXANONA USP 3, ac 20 mm  ( 001769 )</t>
  </si>
  <si>
    <t>17.6. POLIDIOXANONA USP 3-0, ac 25 mm  ( 001770 )</t>
  </si>
  <si>
    <t>17.7. POLIDIOXANONA USP 3-0, ac 26 mm  ( 001771 )</t>
  </si>
  <si>
    <t>17.8. POLIDIOXANONA USP 3-0, ac 30 mm  ( 001772 )</t>
  </si>
  <si>
    <t>17.9. POLIDIOXANONA USP 4-0 - 2 ace  ( 001773 )</t>
  </si>
  <si>
    <t>17.10. POLIDIOXANONA USP 4-0, ac 15 mm  ( 001774 )</t>
  </si>
  <si>
    <t>17.11. POLIDIOXANONA USP 4-0, ac 17 mm  ( 001775 )</t>
  </si>
  <si>
    <t>17.12. Polidioxanona USP 4-0, ac 17 mm,  echivalent cu tip V-LOC-90 ( G47979 )</t>
  </si>
  <si>
    <t>17.13. POLIDIOXANONA USP 4-0, ac 24 mm  ( 001776 )</t>
  </si>
  <si>
    <t>17.14. POLIDIOXANONA USP 5-0, ac 13 mm  ( 001777 )</t>
  </si>
  <si>
    <t>17.15. POLIDIOXANONA USP 5-0, ac 17 mm  ( 001778 )</t>
  </si>
  <si>
    <t>17.16. POLIDIOXANONA USP 6-0, ac 13 mm  ( 001779 )</t>
  </si>
  <si>
    <t>18. Poliester</t>
  </si>
  <si>
    <t>18.1. Poliester USP 0, ac 26 mm  ( 001782 )</t>
  </si>
  <si>
    <t>18.2. Poliester USP 1 (4 metric) ( G48000 )</t>
  </si>
  <si>
    <t>18.3. Poliester USP 1, ac 26 mm  ( 001783 )</t>
  </si>
  <si>
    <t>18.4. Poliester USP 1, ac 30 mm  (G48030 )</t>
  </si>
  <si>
    <t>18.5. Poliester USP 1, bobină  ( 001780 )</t>
  </si>
  <si>
    <t>18.6. Poliester USP 2, ac 36 mm 1/2 cerc  ( 001784 )</t>
  </si>
  <si>
    <t>18.7. Poliester USP 2, bobină  ( 001781 )</t>
  </si>
  <si>
    <t>18.8. Poliester USP 3-0, ac 22-25 mm  ( 001785 )</t>
  </si>
  <si>
    <t>18.9. Poliester USP 3-0, bobină  ( 001786 )</t>
  </si>
  <si>
    <t>18.10. Poliester USP 4-0, ac 15 mm  ( 001787 )</t>
  </si>
  <si>
    <t>18.11. Poliester USP 4-0, ac 16 mm  ( 001788 )</t>
  </si>
  <si>
    <t>18.12. Poliester USP 5-0, ac 17 mm  ( 001790 )</t>
  </si>
  <si>
    <t>18.13. Poliester USP 5-0, ac 8 mm ( G47980 )</t>
  </si>
  <si>
    <t>19. POLIGLACTIN 910</t>
  </si>
  <si>
    <t>19.1. POLIGLACTIN 910 USP 0, ac 36 mm  ( 001791 )</t>
  </si>
  <si>
    <t>19.2. POLIGLACTIN 910 USP 0, ac 45 mm  ( 001792 )</t>
  </si>
  <si>
    <t>19.3. POLIGLACTIN 910 USP 1, ac 36 mm  ( 001793 )</t>
  </si>
  <si>
    <t>19.4. POLIGLACTIN 910 USP 2-0, ac 36 mm  ( 001794 )</t>
  </si>
  <si>
    <t>19.5. POLIGLACTIN 910 USP 2-0, ac 36-37 mm  ( 001795 )</t>
  </si>
  <si>
    <t>19.6. POLIGLACTIN 910 USP 3 (EP6), L- 75cm  Ac taitor cu curbura ½ circular si lungimea 48 mm ( G47962 )</t>
  </si>
  <si>
    <t>19.7. POLIGLACTIN 910 USP 3-0, ac 22 mm  ( 001796 )</t>
  </si>
  <si>
    <t>19.8. POLIGLACTIN 910 USP 3-0, ac 26 mm  ( 001797 )</t>
  </si>
  <si>
    <t>19.9. POLIGLACTIN 910 USP 3-0, ac 37 mm  ( 001798 )</t>
  </si>
  <si>
    <t>20. Polipropilenă</t>
  </si>
  <si>
    <t>20.1. Polipropilenă USP 0, ac 30-40 mm  ( 001799 )</t>
  </si>
  <si>
    <t>20.2. Polipropilenă USP 0-1, ac drept 40-50 mm ( G47956 )</t>
  </si>
  <si>
    <t>20.3. Polipropilenă USP 1, ac 30 mm  ( 001800 )</t>
  </si>
  <si>
    <t>20.4. Polipropilenă USP 1,metric 4, cu ac 1/2, lungimea acului 35-39 mm, ac taios lungimea atei 75 cm, Sutura atraumatica  ( G47981 )</t>
  </si>
  <si>
    <t>20.5. Polipropilenă USP 1,metric 4, cu ac 1/2, lungimea acului 35-39 mm, round bondied, lungimea atei 75 cm, Sutura atraumatica  ( G47982 )</t>
  </si>
  <si>
    <t>20.6. Polipropilenă USP 10-0, 2 ace, oftalmologie  ( 001801 )</t>
  </si>
  <si>
    <t>20.7. Polipropilenă USP 10-0, 2 ace, oftalmologie  ( 001803 )</t>
  </si>
  <si>
    <t>20.8. Polipropilenă USP 10-0, ac 15-16 mm  ( 001802 )</t>
  </si>
  <si>
    <t>20.9. Polipropilenă USP 2 ,metric 5,  ac 1/2, lungimea acului 40, round bondied, lungimea  atei 75 cm, Sutura atraumatica  ( G47983 )</t>
  </si>
  <si>
    <t>20.10. Polipropilenă USP 2, metric 5, cu ac 1/2, lungimea acului 35-39 mm, ac taios, lungimea  atei 75 cm, Sutura atraumatica  ( G47984 )</t>
  </si>
  <si>
    <t>20.11. Polipropilenă USP 2, metric 5,cu ac 1/2, lungimea acului 35-39 mm, round bondied, lungimea  atei 75 cm, Sutura atraumatica  ( G47985 )</t>
  </si>
  <si>
    <t>20.12. Polipropilenă USP 2,metric 5,  ac 1/2, lungimea acului 48, round bondied, lungimea  atei 75 cm ( G47986 )</t>
  </si>
  <si>
    <t>20.13. Polipropilenă USP 2,metric 5, cu ac 1/2, lungimea acului 40 mm, ac taios, lungimea  atei 75 cm, Sutura atraumatica  ( G47987 )</t>
  </si>
  <si>
    <t>20.14. Polipropilenă USP 2-0 (EP 3) L- 75cm, 1ac cutting 3/8 30 mm ( G47963 )</t>
  </si>
  <si>
    <t>20.15. Polipropilenă USP 2-0, 2 ace  ( 001804 )</t>
  </si>
  <si>
    <t>20.16. Polipropilenă USP 2-0, 2 ace  ( 001805 )</t>
  </si>
  <si>
    <t>20.17. Polipropilenă USP 2-0, ac 20-22 mm  ( 001806 )</t>
  </si>
  <si>
    <t>20.18. Polipropilenă USP 2-0, ac 30 mm  ( 001807 )</t>
  </si>
  <si>
    <t>20.19. Polipropilenă USP 2-0, ac 30 mm  ( 001808 )</t>
  </si>
  <si>
    <t>20.20. Polipropilenă USP 3-0 (EP2) L-75 cm, 1ac cutting 3/8 24 mm ( G47964 )</t>
  </si>
  <si>
    <t>20.21. Polipropilenă USP 3-0, 2 ace  ( 001809 )</t>
  </si>
  <si>
    <t>20.22. Polipropilenă USP 3-0, ac 22 mm  ( 001810 )</t>
  </si>
  <si>
    <t>20.23. Polipropilenă USP 3-0, ac 30 mm  ( 001811 )</t>
  </si>
  <si>
    <t>20.24. Polipropilenă USP 4-0, 2 ace  ( 001812 )</t>
  </si>
  <si>
    <t>20.25. Polipropilenă USP 4-0, ac 19 mm  ( 001813 )</t>
  </si>
  <si>
    <t>20.26. Polipropilenă USP 4-0, ac 20 mm  ( 001814 )</t>
  </si>
  <si>
    <t>20.27. Polipropilenă USP 4-0, ac 30 mm  ( 001815 )</t>
  </si>
  <si>
    <t>20.28. Polipropilenă USP 5-0, 2 ace  ( 001816 )</t>
  </si>
  <si>
    <t>20.29. Polipropilenă USP 5-0, ac 13 mm  ( 001817 )</t>
  </si>
  <si>
    <t>20.30. Polipropilenă USP 5-0, ac 17-18 mm  ( 001818 )</t>
  </si>
  <si>
    <t>20.31. Polipropilenă USP 5-0, ac 26 mm  ( 001819 )</t>
  </si>
  <si>
    <t>20.32. Polipropilenă USP 6-0, 2 ace  ( 001820 )</t>
  </si>
  <si>
    <t>20.33. Polipropilenă USP 6-0, ac 13 mm  ( 001821 )</t>
  </si>
  <si>
    <t>20.34. Polipropilenă USP 6-0, ac 13 mm  ( 001822 )</t>
  </si>
  <si>
    <t>21. Sutură atraumatică absorbabilă toracică</t>
  </si>
  <si>
    <t>21.1. Sutură atraumatică absorbabilă împletită  USP 3-0. 2 ace (sutura toracică - echivalent Biosyn)  ( 001823 )</t>
  </si>
  <si>
    <t xml:space="preserve">22.Sutură atraumatică absorbabilă împletită </t>
  </si>
  <si>
    <t>22.1 Sutură atraumatică absorbabilă împletită  USP 3-0. lungimea acului 25  ( 001824 )</t>
  </si>
  <si>
    <t>23. Sutură cardiovasculară atraumatică</t>
  </si>
  <si>
    <t>23.1 Sutură cardiovasculară atraumatică cu 2 ace. în pachet cîte 8- 10 suturi pe petice asamblat din fibre de masă moleculară mare. lant lung. Polyester linear cu inele aromatice recurente ca o componentă integrantă) ac specific p/u cardiochirurgie USP 2-0  ( 001825 )</t>
  </si>
  <si>
    <t>23.2 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</t>
  </si>
  <si>
    <t>23.3. Sutură cardiovasculară atraumatică cu 2 ace. Polyester. USP 2-0. ac specific p/u cardiochirurgie  ( 001827 )</t>
  </si>
  <si>
    <t>23.4. utură cardiovasculară atraumatică cu 2 ace. Polyester. USP 3-0. ac specific p/u cardiochirurgie  ( 001828 )</t>
  </si>
  <si>
    <t>23.5. Sutură cardiovasculară atraumatică cu 2 ace. Polyester. USP 4-0. ac specific p/u cardiochirurgie  ( 001829 )</t>
  </si>
  <si>
    <t>Unitatea de măsură</t>
  </si>
  <si>
    <t>Bucată</t>
  </si>
  <si>
    <t xml:space="preserve">TOTAL </t>
  </si>
  <si>
    <t xml:space="preserve">Catgut necromat USP 1, cu ac 15:20mm N4 (G48032 ), Catgut necromat  L-75cm.  N4 metric steril. USP 1, ac bold rotund 15:20mm , 1/2 cerc rotund steril,  Bucată </t>
  </si>
  <si>
    <t xml:space="preserve">Catgut nechromat USP 2  cu ac 36 mm N5 ( G48034), Catgut necromat  L-75cm.  N5 metric steril. USP 2, ac bold rotund 36mm, 1/2 cerc rotund steril,  Bucată </t>
  </si>
  <si>
    <t>Poliester USP 1, ac 26 mm  ( 001783 ), Poliester USP 1,
Lungimea firului minim 75cm.
1 ac 26 mm 1/2 cerc, vârf conic întărit- heavy taper point
Corespunderea grosimii acului cu grosimea firului de sutură., Bucată</t>
  </si>
  <si>
    <t>Acid poliglicolic PGA USP 0, ac 40 mm, ac tăietor ( G47957 ), PGA, atraumatic, resorbabil (ac sudat) USP 0 (EP3). Rezistența maximală 14 zile,  Absorbția totală 60-90 zile, Lungimea 90 cm, Material ac - otel inoxidabil, chirurgical, cromat, ascuțit, tăietor, cu curbura ½ si lungimea 40 mm . Steril - etilen oxid, Hipoalergic, non-toxic. Ambalaj: ambalate individual, Bucată</t>
  </si>
  <si>
    <t>Acid poliglicolic PGA USP 1, ac 48 mm, ac tăietor ( G47958 ), PGA, atraumatic, resorbabil (ac sudat) USP 1 (EP4). Rezistența maximală 14 zile,  Absorbția totală 60-90 zile, Lungimea 90 cm, Material ac - otel inoxidabil, chirurgical, cromat, ascuțit, tăietor, cu curbura ½ si lungimea 48 mm . Steril - etilen oxid, Hipoalergic, non-toxic. Ambalaj: ambalate individual, Bucată</t>
  </si>
  <si>
    <t>Acid poliglicolic PGA USP 2, ac 48 mm, ac tăietor ( G47959 ), PGA, atraumatic, resorbabil (ac sudat) USP2 (EP5) .Rezistența maximală 14 zile, Absorbția totală 60-90 zile, Lungimea 90 cm, Material ac - otel inoxidabil, chirurgical, cromat, ascuțit, tăietor, cu curbura ½ si lungimea 48 mm Steril - etilen oxid, Hipoalergic, non-toxic. Ambalaj: ambalate individual, Bucată</t>
  </si>
  <si>
    <t>Acid poliglicolic PGA USP 2-0, ac 30 mm  tăietor ( G47960 ), PGA, atraumatic, resorbabil (ac sudat) USP 2/0 (EP3).Rezistența maximală 14 zile, Absorbția totală 60-90 zile, Lungimea 75 cm, Material ac - otel inoxidabil, chirurgical, cromat, ascuțit, tăietor, cu curbura 3/8 si lungimea 30 mm Steril - etilen oxid, Hipoalergic, non-toxicAmbalaj:ambalate individual , Bucată</t>
  </si>
  <si>
    <t>Acid poliglicolic PGA USP 3-0, ac 24 mm tăietor ( G47961 ), PGA, atraumatic, resorbabil (ac sudat) USP3/0 (EP2). Rezistența maximală 14 zile,  Absorbția totală 60-90 zile, Lungimea 75 cm, Material ac - otel inoxidabil, chirurgical, cromat, ascuțit, tăietor, cu curbura 3/8 si lungimea 24 mm . Steril - etilen oxid, Hipoalergic, non-toxic. Ambalaj: ambalate individual .  Bucată</t>
  </si>
  <si>
    <t>Fire metalice pentru stern Metric EP 5   ( G47976 ), Fire metalice pentru stern.   USP 2 Metric EP 5                                                                         Lungimea suturii (cm) – 45;                                 Lungimea acului (mm) – 40,                             Curbura acului -1/2                                                    Tip acului-Reverse  sau Cutting sau Round bodied with sternum point,  Bucată</t>
  </si>
  <si>
    <t>POLIGLACTIN 910 USP 3 (EP6), L- 75cm  Ac taitor cu curbura ½ circular si lungimea 48 mm ( G47962 ), Polyglactin, atraumatic, resorbabil (ac sudat) USP3 (EP6) .Rezistența maximală 14 zile, Absorbția totală 60-90 zile. Lungime 75cm. Material ac - otel inoxidabil, chirurgical, cromat, ascuțit,taitor, cu curbura ½ si lungimea 48 mm . Steril - etilen oxid, Hipoalergic, non-toxicAmbalaj: ambalate individual ., Bucată</t>
  </si>
  <si>
    <t>Polipropilenă USP 2-0 (EP 3) L- 75cm, 1ac cutting 3/8 30 mm ( G47963 ), Sutură Polypropylen , atraumatic, neresorbabil , monofilament , atraumatic (ac sudat) USP 2/0.  2.Lungimea 75 cm  3.Material ac - otel inoxidabil, chirurgical, cromat , ascuțit , tăios, cu curbura 3/8 si lungimea 30 mm 4. Steril - etilen oxid 5.Hipoalergic, non-toxic  6.Ambalaj: ambalate individual   Bucată</t>
  </si>
  <si>
    <t>Polipropilenă USP 3-0 (EP2) L-75 cm, 1ac cutting 3/8 24 mm ( G47964 ), Sutură Polypropylen , atraumatic, neresorbabil , monofilament , atraumatic (ac sudat) USP 3/0.  2.Lungimea 75 cm  3.Material ac - otel inoxidabil, chirurgical, cromat , ascuțit , tăios, cu curbura 3/8 si lungimea 24 mm 4. Steril - etilen oxid 5.Hipoalergic, non-toxic  6.Ambalaj: ambalate individual. 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</si>
</sst>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2" fillId="3" borderId="0" xfId="0" applyFont="1" applyFill="1"/>
    <xf numFmtId="0" fontId="4" fillId="2" borderId="0" xfId="1" applyFont="1" applyFill="1"/>
    <xf numFmtId="0" fontId="5" fillId="0" borderId="0" xfId="0" applyFont="1"/>
    <xf numFmtId="0" fontId="4" fillId="0" borderId="0" xfId="1" applyFont="1"/>
    <xf numFmtId="0" fontId="2" fillId="2" borderId="0" xfId="0" applyFont="1" applyFill="1"/>
    <xf numFmtId="43" fontId="2" fillId="0" borderId="0" xfId="0" applyNumberFormat="1" applyFont="1"/>
    <xf numFmtId="43" fontId="2" fillId="0" borderId="0" xfId="2" applyFont="1"/>
    <xf numFmtId="2" fontId="2" fillId="3" borderId="0" xfId="0" applyNumberFormat="1" applyFont="1" applyFill="1"/>
    <xf numFmtId="4" fontId="2" fillId="3" borderId="0" xfId="0" applyNumberFormat="1" applyFont="1" applyFill="1"/>
    <xf numFmtId="43" fontId="2" fillId="3" borderId="0" xfId="0" applyNumberFormat="1" applyFont="1" applyFill="1"/>
    <xf numFmtId="43" fontId="2" fillId="3" borderId="0" xfId="2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indent="1"/>
    </xf>
    <xf numFmtId="0" fontId="2" fillId="3" borderId="1" xfId="1" applyFont="1" applyFill="1" applyBorder="1" applyAlignment="1">
      <alignment vertical="top" wrapText="1" indent="2"/>
    </xf>
    <xf numFmtId="43" fontId="6" fillId="3" borderId="1" xfId="2" applyFont="1" applyFill="1" applyBorder="1" applyAlignment="1">
      <alignment vertical="top" wrapText="1"/>
    </xf>
    <xf numFmtId="1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indent="1"/>
    </xf>
    <xf numFmtId="0" fontId="6" fillId="3" borderId="1" xfId="1" applyFont="1" applyFill="1" applyBorder="1" applyAlignment="1">
      <alignment vertical="top"/>
    </xf>
    <xf numFmtId="0" fontId="6" fillId="3" borderId="1" xfId="1" applyFont="1" applyFill="1" applyBorder="1" applyAlignment="1">
      <alignment vertical="top" wrapText="1"/>
    </xf>
    <xf numFmtId="1" fontId="6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top"/>
    </xf>
    <xf numFmtId="2" fontId="6" fillId="3" borderId="1" xfId="1" applyNumberFormat="1" applyFont="1" applyFill="1" applyBorder="1" applyAlignment="1">
      <alignment horizontal="right" vertical="center" indent="1"/>
    </xf>
    <xf numFmtId="2" fontId="7" fillId="3" borderId="1" xfId="1" applyNumberFormat="1" applyFont="1" applyFill="1" applyBorder="1" applyAlignment="1">
      <alignment horizontal="right" vertical="center" indent="1"/>
    </xf>
    <xf numFmtId="43" fontId="6" fillId="3" borderId="1" xfId="2" applyFont="1" applyFill="1" applyBorder="1" applyAlignment="1">
      <alignment horizontal="right" vertical="center" indent="1"/>
    </xf>
    <xf numFmtId="0" fontId="6" fillId="3" borderId="1" xfId="1" applyFont="1" applyFill="1" applyBorder="1" applyAlignment="1">
      <alignment horizontal="center" vertical="top"/>
    </xf>
  </cellXfs>
  <cellStyles count="3">
    <cellStyle name="Comma" xfId="2" builtinId="3"/>
    <cellStyle name="Normal" xfId="0" builtinId="0"/>
    <cellStyle name="Normal_Sheet1" xfId="1" xr:uid="{F0A514CD-4CCF-45D5-94AF-A438E690A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E21A-245F-41F7-9B4E-FB2AF758189C}">
  <dimension ref="A1:CB314"/>
  <sheetViews>
    <sheetView tabSelected="1" topLeftCell="A262" zoomScale="70" zoomScaleNormal="70" workbookViewId="0">
      <selection activeCell="BY286" sqref="BY286"/>
    </sheetView>
  </sheetViews>
  <sheetFormatPr defaultRowHeight="15" x14ac:dyDescent="0.25"/>
  <cols>
    <col min="1" max="1" width="5.85546875" style="7" customWidth="1"/>
    <col min="2" max="2" width="16.42578125" style="1" customWidth="1"/>
    <col min="3" max="3" width="112.140625" style="1" customWidth="1"/>
    <col min="4" max="73" width="16.140625" style="1" customWidth="1"/>
    <col min="74" max="74" width="9.7109375" style="1" customWidth="1"/>
    <col min="75" max="75" width="14.42578125" style="1" customWidth="1"/>
    <col min="76" max="76" width="20.28515625" style="1" customWidth="1"/>
    <col min="77" max="77" width="16" style="1" customWidth="1"/>
    <col min="78" max="78" width="12" style="1" bestFit="1" customWidth="1"/>
    <col min="79" max="79" width="18.28515625" style="1" customWidth="1"/>
    <col min="80" max="80" width="16" style="1" customWidth="1"/>
    <col min="81" max="16384" width="9.140625" style="1"/>
  </cols>
  <sheetData>
    <row r="1" spans="1:76" ht="47.25" customHeight="1" x14ac:dyDescent="0.3">
      <c r="A1" s="4"/>
      <c r="B1" s="5" t="s">
        <v>303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6" ht="53.25" customHeight="1" x14ac:dyDescent="0.25">
      <c r="A2" s="14" t="s">
        <v>300</v>
      </c>
      <c r="B2" s="14" t="s">
        <v>302</v>
      </c>
      <c r="C2" s="14" t="s">
        <v>299</v>
      </c>
      <c r="D2" s="14" t="s">
        <v>0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4" t="s">
        <v>10</v>
      </c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18</v>
      </c>
      <c r="W2" s="14" t="s">
        <v>19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24</v>
      </c>
      <c r="AC2" s="14" t="s">
        <v>25</v>
      </c>
      <c r="AD2" s="14" t="s">
        <v>26</v>
      </c>
      <c r="AE2" s="14" t="s">
        <v>27</v>
      </c>
      <c r="AF2" s="14" t="s">
        <v>28</v>
      </c>
      <c r="AG2" s="14" t="s">
        <v>29</v>
      </c>
      <c r="AH2" s="14" t="s">
        <v>30</v>
      </c>
      <c r="AI2" s="14" t="s">
        <v>31</v>
      </c>
      <c r="AJ2" s="14" t="s">
        <v>32</v>
      </c>
      <c r="AK2" s="14" t="s">
        <v>33</v>
      </c>
      <c r="AL2" s="14" t="s">
        <v>34</v>
      </c>
      <c r="AM2" s="14" t="s">
        <v>35</v>
      </c>
      <c r="AN2" s="14" t="s">
        <v>36</v>
      </c>
      <c r="AO2" s="14" t="s">
        <v>37</v>
      </c>
      <c r="AP2" s="14" t="s">
        <v>38</v>
      </c>
      <c r="AQ2" s="14" t="s">
        <v>39</v>
      </c>
      <c r="AR2" s="14" t="s">
        <v>40</v>
      </c>
      <c r="AS2" s="14" t="s">
        <v>41</v>
      </c>
      <c r="AT2" s="14" t="s">
        <v>42</v>
      </c>
      <c r="AU2" s="14" t="s">
        <v>43</v>
      </c>
      <c r="AV2" s="14" t="s">
        <v>44</v>
      </c>
      <c r="AW2" s="14" t="s">
        <v>45</v>
      </c>
      <c r="AX2" s="14" t="s">
        <v>46</v>
      </c>
      <c r="AY2" s="14" t="s">
        <v>47</v>
      </c>
      <c r="AZ2" s="14" t="s">
        <v>48</v>
      </c>
      <c r="BA2" s="14" t="s">
        <v>49</v>
      </c>
      <c r="BB2" s="14" t="s">
        <v>50</v>
      </c>
      <c r="BC2" s="14" t="s">
        <v>51</v>
      </c>
      <c r="BD2" s="14" t="s">
        <v>52</v>
      </c>
      <c r="BE2" s="14" t="s">
        <v>53</v>
      </c>
      <c r="BF2" s="14" t="s">
        <v>54</v>
      </c>
      <c r="BG2" s="14" t="s">
        <v>55</v>
      </c>
      <c r="BH2" s="14" t="s">
        <v>56</v>
      </c>
      <c r="BI2" s="14" t="s">
        <v>57</v>
      </c>
      <c r="BJ2" s="14" t="s">
        <v>58</v>
      </c>
      <c r="BK2" s="14" t="s">
        <v>59</v>
      </c>
      <c r="BL2" s="14" t="s">
        <v>60</v>
      </c>
      <c r="BM2" s="14" t="s">
        <v>61</v>
      </c>
      <c r="BN2" s="14" t="s">
        <v>62</v>
      </c>
      <c r="BO2" s="14" t="s">
        <v>63</v>
      </c>
      <c r="BP2" s="14" t="s">
        <v>64</v>
      </c>
      <c r="BQ2" s="14" t="s">
        <v>65</v>
      </c>
      <c r="BR2" s="14" t="s">
        <v>66</v>
      </c>
      <c r="BS2" s="14" t="s">
        <v>67</v>
      </c>
      <c r="BT2" s="14" t="s">
        <v>68</v>
      </c>
      <c r="BU2" s="14" t="s">
        <v>69</v>
      </c>
      <c r="BV2" s="14" t="s">
        <v>585</v>
      </c>
      <c r="BW2" s="14" t="s">
        <v>301</v>
      </c>
      <c r="BX2" s="15" t="s">
        <v>312</v>
      </c>
    </row>
    <row r="3" spans="1:76" ht="27.75" customHeight="1" x14ac:dyDescent="0.25">
      <c r="A3" s="16">
        <v>1</v>
      </c>
      <c r="B3" s="21" t="s">
        <v>383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17">
        <v>804830.50000000012</v>
      </c>
    </row>
    <row r="4" spans="1:76" ht="83.25" customHeight="1" x14ac:dyDescent="0.25">
      <c r="A4" s="16">
        <v>1</v>
      </c>
      <c r="B4" s="16" t="s">
        <v>313</v>
      </c>
      <c r="C4" s="16" t="s">
        <v>70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>
        <v>96</v>
      </c>
      <c r="X4" s="18">
        <v>48</v>
      </c>
      <c r="Y4" s="18"/>
      <c r="Z4" s="18"/>
      <c r="AA4" s="18"/>
      <c r="AB4" s="18"/>
      <c r="AC4" s="18"/>
      <c r="AD4" s="18"/>
      <c r="AE4" s="18"/>
      <c r="AF4" s="18"/>
      <c r="AG4" s="18">
        <v>96</v>
      </c>
      <c r="AH4" s="18"/>
      <c r="AI4" s="18"/>
      <c r="AJ4" s="18"/>
      <c r="AK4" s="18"/>
      <c r="AL4" s="18">
        <v>48</v>
      </c>
      <c r="AM4" s="18"/>
      <c r="AN4" s="18"/>
      <c r="AO4" s="18"/>
      <c r="AP4" s="18"/>
      <c r="AQ4" s="18">
        <v>120</v>
      </c>
      <c r="AR4" s="18"/>
      <c r="AS4" s="18"/>
      <c r="AT4" s="18"/>
      <c r="AU4" s="18"/>
      <c r="AV4" s="18"/>
      <c r="AW4" s="18">
        <v>84</v>
      </c>
      <c r="AX4" s="18">
        <v>144</v>
      </c>
      <c r="AY4" s="18"/>
      <c r="AZ4" s="18"/>
      <c r="BA4" s="18"/>
      <c r="BB4" s="18"/>
      <c r="BC4" s="18"/>
      <c r="BD4" s="18">
        <v>24</v>
      </c>
      <c r="BE4" s="18"/>
      <c r="BF4" s="18">
        <v>24</v>
      </c>
      <c r="BG4" s="18">
        <v>360</v>
      </c>
      <c r="BH4" s="18"/>
      <c r="BI4" s="18"/>
      <c r="BJ4" s="18"/>
      <c r="BK4" s="18"/>
      <c r="BL4" s="18"/>
      <c r="BM4" s="18"/>
      <c r="BN4" s="18"/>
      <c r="BO4" s="18"/>
      <c r="BP4" s="18">
        <v>60</v>
      </c>
      <c r="BQ4" s="18"/>
      <c r="BR4" s="18"/>
      <c r="BS4" s="18"/>
      <c r="BT4" s="18">
        <v>108</v>
      </c>
      <c r="BU4" s="18">
        <v>48</v>
      </c>
      <c r="BV4" s="18" t="s">
        <v>586</v>
      </c>
      <c r="BW4" s="19">
        <v>1260</v>
      </c>
      <c r="BX4" s="20">
        <v>18900</v>
      </c>
    </row>
    <row r="5" spans="1:76" ht="83.25" customHeight="1" x14ac:dyDescent="0.25">
      <c r="A5" s="16">
        <v>1</v>
      </c>
      <c r="B5" s="16" t="s">
        <v>314</v>
      </c>
      <c r="C5" s="16" t="s">
        <v>71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>
        <v>300</v>
      </c>
      <c r="AE5" s="18"/>
      <c r="AF5" s="18">
        <v>1200</v>
      </c>
      <c r="AG5" s="18">
        <v>96</v>
      </c>
      <c r="AH5" s="18"/>
      <c r="AI5" s="18">
        <v>360</v>
      </c>
      <c r="AJ5" s="18"/>
      <c r="AK5" s="18"/>
      <c r="AL5" s="18">
        <v>48</v>
      </c>
      <c r="AM5" s="18"/>
      <c r="AN5" s="18"/>
      <c r="AO5" s="18"/>
      <c r="AP5" s="18"/>
      <c r="AQ5" s="18">
        <v>120</v>
      </c>
      <c r="AR5" s="18"/>
      <c r="AS5" s="18"/>
      <c r="AT5" s="18"/>
      <c r="AU5" s="18"/>
      <c r="AV5" s="18"/>
      <c r="AW5" s="18">
        <v>84</v>
      </c>
      <c r="AX5" s="18">
        <v>24</v>
      </c>
      <c r="AY5" s="18"/>
      <c r="AZ5" s="18"/>
      <c r="BA5" s="18"/>
      <c r="BB5" s="18"/>
      <c r="BC5" s="18"/>
      <c r="BD5" s="18"/>
      <c r="BE5" s="18"/>
      <c r="BF5" s="18">
        <v>24</v>
      </c>
      <c r="BG5" s="18"/>
      <c r="BH5" s="18"/>
      <c r="BI5" s="18"/>
      <c r="BJ5" s="18"/>
      <c r="BK5" s="18"/>
      <c r="BL5" s="18"/>
      <c r="BM5" s="18"/>
      <c r="BN5" s="18"/>
      <c r="BO5" s="18">
        <v>36</v>
      </c>
      <c r="BP5" s="18"/>
      <c r="BQ5" s="18">
        <v>48</v>
      </c>
      <c r="BR5" s="18"/>
      <c r="BS5" s="18"/>
      <c r="BT5" s="18">
        <v>96</v>
      </c>
      <c r="BU5" s="18">
        <v>48</v>
      </c>
      <c r="BV5" s="18" t="s">
        <v>586</v>
      </c>
      <c r="BW5" s="19">
        <v>2484</v>
      </c>
      <c r="BX5" s="20">
        <v>30230.283333333333</v>
      </c>
    </row>
    <row r="6" spans="1:76" ht="83.25" customHeight="1" x14ac:dyDescent="0.25">
      <c r="A6" s="16">
        <v>1</v>
      </c>
      <c r="B6" s="16" t="s">
        <v>315</v>
      </c>
      <c r="C6" s="16" t="s">
        <v>72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v>1800</v>
      </c>
      <c r="X6" s="18"/>
      <c r="Y6" s="18"/>
      <c r="Z6" s="18"/>
      <c r="AA6" s="18"/>
      <c r="AB6" s="18"/>
      <c r="AC6" s="18"/>
      <c r="AD6" s="18"/>
      <c r="AE6" s="18"/>
      <c r="AF6" s="18"/>
      <c r="AG6" s="18">
        <v>804</v>
      </c>
      <c r="AH6" s="18"/>
      <c r="AI6" s="18">
        <v>240</v>
      </c>
      <c r="AJ6" s="18"/>
      <c r="AK6" s="18"/>
      <c r="AL6" s="18"/>
      <c r="AM6" s="18"/>
      <c r="AN6" s="18">
        <v>24</v>
      </c>
      <c r="AO6" s="18"/>
      <c r="AP6" s="18"/>
      <c r="AQ6" s="18">
        <v>120</v>
      </c>
      <c r="AR6" s="18"/>
      <c r="AS6" s="18"/>
      <c r="AT6" s="18"/>
      <c r="AU6" s="18"/>
      <c r="AV6" s="18">
        <v>60</v>
      </c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>
        <v>360</v>
      </c>
      <c r="BH6" s="18"/>
      <c r="BI6" s="18"/>
      <c r="BJ6" s="18"/>
      <c r="BK6" s="18"/>
      <c r="BL6" s="18">
        <v>228</v>
      </c>
      <c r="BM6" s="18"/>
      <c r="BN6" s="18"/>
      <c r="BO6" s="18">
        <v>36</v>
      </c>
      <c r="BP6" s="18"/>
      <c r="BQ6" s="18">
        <v>60</v>
      </c>
      <c r="BR6" s="18"/>
      <c r="BS6" s="18"/>
      <c r="BT6" s="18">
        <v>96</v>
      </c>
      <c r="BU6" s="18">
        <v>36</v>
      </c>
      <c r="BV6" s="18" t="s">
        <v>586</v>
      </c>
      <c r="BW6" s="19">
        <v>3864</v>
      </c>
      <c r="BX6" s="20">
        <v>47024.883333333339</v>
      </c>
    </row>
    <row r="7" spans="1:76" ht="83.25" customHeight="1" x14ac:dyDescent="0.25">
      <c r="A7" s="16">
        <v>1</v>
      </c>
      <c r="B7" s="16" t="s">
        <v>316</v>
      </c>
      <c r="C7" s="16" t="s">
        <v>73</v>
      </c>
      <c r="D7" s="18">
        <v>96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>
        <v>300</v>
      </c>
      <c r="V7" s="18"/>
      <c r="W7" s="18">
        <v>504</v>
      </c>
      <c r="X7" s="18"/>
      <c r="Y7" s="18">
        <v>120</v>
      </c>
      <c r="Z7" s="18"/>
      <c r="AA7" s="18"/>
      <c r="AB7" s="18"/>
      <c r="AC7" s="18"/>
      <c r="AD7" s="18"/>
      <c r="AE7" s="18"/>
      <c r="AF7" s="18">
        <v>1404</v>
      </c>
      <c r="AG7" s="18">
        <v>504</v>
      </c>
      <c r="AH7" s="18"/>
      <c r="AI7" s="18">
        <v>360</v>
      </c>
      <c r="AJ7" s="18"/>
      <c r="AK7" s="18"/>
      <c r="AL7" s="18"/>
      <c r="AM7" s="18"/>
      <c r="AN7" s="18"/>
      <c r="AO7" s="18"/>
      <c r="AP7" s="18"/>
      <c r="AQ7" s="18">
        <v>120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>
        <v>24</v>
      </c>
      <c r="BG7" s="18">
        <v>360</v>
      </c>
      <c r="BH7" s="18"/>
      <c r="BI7" s="18"/>
      <c r="BJ7" s="18"/>
      <c r="BK7" s="18"/>
      <c r="BL7" s="18">
        <v>1464</v>
      </c>
      <c r="BM7" s="18"/>
      <c r="BN7" s="18"/>
      <c r="BO7" s="18">
        <v>36</v>
      </c>
      <c r="BP7" s="18"/>
      <c r="BQ7" s="18">
        <v>12</v>
      </c>
      <c r="BR7" s="18"/>
      <c r="BS7" s="18"/>
      <c r="BT7" s="18"/>
      <c r="BU7" s="18">
        <v>24</v>
      </c>
      <c r="BV7" s="18" t="s">
        <v>586</v>
      </c>
      <c r="BW7" s="19">
        <v>5328</v>
      </c>
      <c r="BX7" s="20">
        <v>75071.516666666677</v>
      </c>
    </row>
    <row r="8" spans="1:76" ht="83.25" customHeight="1" x14ac:dyDescent="0.25">
      <c r="A8" s="16">
        <v>1</v>
      </c>
      <c r="B8" s="16" t="s">
        <v>317</v>
      </c>
      <c r="C8" s="16" t="s">
        <v>74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>
        <v>504</v>
      </c>
      <c r="X8" s="18"/>
      <c r="Y8" s="18"/>
      <c r="Z8" s="18"/>
      <c r="AA8" s="18">
        <v>600</v>
      </c>
      <c r="AB8" s="18"/>
      <c r="AC8" s="18"/>
      <c r="AD8" s="18">
        <v>300</v>
      </c>
      <c r="AE8" s="18"/>
      <c r="AF8" s="18">
        <v>2496</v>
      </c>
      <c r="AG8" s="18">
        <v>300</v>
      </c>
      <c r="AH8" s="18"/>
      <c r="AI8" s="18">
        <v>36</v>
      </c>
      <c r="AJ8" s="18"/>
      <c r="AK8" s="18"/>
      <c r="AL8" s="18"/>
      <c r="AM8" s="18"/>
      <c r="AN8" s="18"/>
      <c r="AO8" s="18"/>
      <c r="AP8" s="18"/>
      <c r="AQ8" s="18">
        <v>120</v>
      </c>
      <c r="AR8" s="18"/>
      <c r="AS8" s="18"/>
      <c r="AT8" s="18"/>
      <c r="AU8" s="18"/>
      <c r="AV8" s="18"/>
      <c r="AW8" s="18"/>
      <c r="AX8" s="18">
        <v>144</v>
      </c>
      <c r="AY8" s="18"/>
      <c r="AZ8" s="18"/>
      <c r="BA8" s="18"/>
      <c r="BB8" s="18"/>
      <c r="BC8" s="18"/>
      <c r="BD8" s="18">
        <v>36</v>
      </c>
      <c r="BE8" s="18"/>
      <c r="BF8" s="18">
        <v>24</v>
      </c>
      <c r="BG8" s="18"/>
      <c r="BH8" s="18"/>
      <c r="BI8" s="18"/>
      <c r="BJ8" s="18"/>
      <c r="BK8" s="18"/>
      <c r="BL8" s="18">
        <v>48</v>
      </c>
      <c r="BM8" s="18"/>
      <c r="BN8" s="18"/>
      <c r="BO8" s="18"/>
      <c r="BP8" s="18">
        <v>60</v>
      </c>
      <c r="BQ8" s="18"/>
      <c r="BR8" s="18"/>
      <c r="BS8" s="18"/>
      <c r="BT8" s="18">
        <v>96</v>
      </c>
      <c r="BU8" s="18"/>
      <c r="BV8" s="18" t="s">
        <v>586</v>
      </c>
      <c r="BW8" s="19">
        <v>4764</v>
      </c>
      <c r="BX8" s="20">
        <v>57977.883333333339</v>
      </c>
    </row>
    <row r="9" spans="1:76" ht="83.25" customHeight="1" x14ac:dyDescent="0.25">
      <c r="A9" s="16">
        <v>1</v>
      </c>
      <c r="B9" s="16" t="s">
        <v>318</v>
      </c>
      <c r="C9" s="16" t="s">
        <v>75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>
        <v>204</v>
      </c>
      <c r="V9" s="18"/>
      <c r="W9" s="18">
        <v>504</v>
      </c>
      <c r="X9" s="18"/>
      <c r="Y9" s="18">
        <v>120</v>
      </c>
      <c r="Z9" s="18"/>
      <c r="AA9" s="18">
        <v>600</v>
      </c>
      <c r="AB9" s="18"/>
      <c r="AC9" s="18"/>
      <c r="AD9" s="18"/>
      <c r="AE9" s="18"/>
      <c r="AF9" s="18">
        <v>96</v>
      </c>
      <c r="AG9" s="18">
        <v>204</v>
      </c>
      <c r="AH9" s="18">
        <v>804</v>
      </c>
      <c r="AI9" s="18">
        <v>156</v>
      </c>
      <c r="AJ9" s="18"/>
      <c r="AK9" s="18"/>
      <c r="AL9" s="18">
        <v>24</v>
      </c>
      <c r="AM9" s="18"/>
      <c r="AN9" s="18"/>
      <c r="AO9" s="18">
        <v>48</v>
      </c>
      <c r="AP9" s="18"/>
      <c r="AQ9" s="18">
        <v>120</v>
      </c>
      <c r="AR9" s="18"/>
      <c r="AS9" s="18"/>
      <c r="AT9" s="18">
        <v>24</v>
      </c>
      <c r="AU9" s="18"/>
      <c r="AV9" s="18">
        <v>48</v>
      </c>
      <c r="AW9" s="18">
        <v>60</v>
      </c>
      <c r="AX9" s="18"/>
      <c r="AY9" s="18"/>
      <c r="AZ9" s="18"/>
      <c r="BA9" s="18"/>
      <c r="BB9" s="18"/>
      <c r="BC9" s="18">
        <v>36</v>
      </c>
      <c r="BD9" s="18"/>
      <c r="BE9" s="18"/>
      <c r="BF9" s="18"/>
      <c r="BG9" s="18">
        <v>480</v>
      </c>
      <c r="BH9" s="18"/>
      <c r="BI9" s="18"/>
      <c r="BJ9" s="18"/>
      <c r="BK9" s="18"/>
      <c r="BL9" s="18">
        <v>528</v>
      </c>
      <c r="BM9" s="18"/>
      <c r="BN9" s="18"/>
      <c r="BO9" s="18"/>
      <c r="BP9" s="18"/>
      <c r="BQ9" s="18">
        <v>36</v>
      </c>
      <c r="BR9" s="18"/>
      <c r="BS9" s="18"/>
      <c r="BT9" s="18">
        <v>48</v>
      </c>
      <c r="BU9" s="18"/>
      <c r="BV9" s="18" t="s">
        <v>586</v>
      </c>
      <c r="BW9" s="19">
        <v>4140</v>
      </c>
      <c r="BX9" s="20">
        <v>61479.000000000007</v>
      </c>
    </row>
    <row r="10" spans="1:76" ht="83.25" customHeight="1" x14ac:dyDescent="0.25">
      <c r="A10" s="16">
        <v>1</v>
      </c>
      <c r="B10" s="16" t="s">
        <v>319</v>
      </c>
      <c r="C10" s="16" t="s">
        <v>76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>
        <v>156</v>
      </c>
      <c r="X10" s="18"/>
      <c r="Y10" s="18">
        <v>360</v>
      </c>
      <c r="Z10" s="18"/>
      <c r="AA10" s="18"/>
      <c r="AB10" s="18"/>
      <c r="AC10" s="18"/>
      <c r="AD10" s="18"/>
      <c r="AE10" s="18"/>
      <c r="AF10" s="18">
        <v>5400</v>
      </c>
      <c r="AG10" s="18">
        <v>996</v>
      </c>
      <c r="AH10" s="18"/>
      <c r="AI10" s="18">
        <v>180</v>
      </c>
      <c r="AJ10" s="18"/>
      <c r="AK10" s="18"/>
      <c r="AL10" s="18"/>
      <c r="AM10" s="18"/>
      <c r="AN10" s="18">
        <v>12</v>
      </c>
      <c r="AO10" s="18">
        <v>1056</v>
      </c>
      <c r="AP10" s="18"/>
      <c r="AQ10" s="18">
        <v>120</v>
      </c>
      <c r="AR10" s="18">
        <v>96</v>
      </c>
      <c r="AS10" s="18"/>
      <c r="AT10" s="18">
        <v>24</v>
      </c>
      <c r="AU10" s="18"/>
      <c r="AV10" s="18">
        <v>144</v>
      </c>
      <c r="AW10" s="18">
        <v>60</v>
      </c>
      <c r="AX10" s="18">
        <v>924</v>
      </c>
      <c r="AY10" s="18"/>
      <c r="AZ10" s="18"/>
      <c r="BA10" s="18"/>
      <c r="BB10" s="18"/>
      <c r="BC10" s="18"/>
      <c r="BD10" s="18"/>
      <c r="BE10" s="18"/>
      <c r="BF10" s="18">
        <v>12</v>
      </c>
      <c r="BG10" s="18">
        <v>480</v>
      </c>
      <c r="BH10" s="18"/>
      <c r="BI10" s="18"/>
      <c r="BJ10" s="18"/>
      <c r="BK10" s="18"/>
      <c r="BL10" s="18">
        <v>1008</v>
      </c>
      <c r="BM10" s="18"/>
      <c r="BN10" s="18"/>
      <c r="BO10" s="18"/>
      <c r="BP10" s="18"/>
      <c r="BQ10" s="18">
        <v>48</v>
      </c>
      <c r="BR10" s="18"/>
      <c r="BS10" s="18"/>
      <c r="BT10" s="18">
        <v>48</v>
      </c>
      <c r="BU10" s="18"/>
      <c r="BV10" s="18" t="s">
        <v>586</v>
      </c>
      <c r="BW10" s="19">
        <v>11124</v>
      </c>
      <c r="BX10" s="20">
        <v>135379.08333333334</v>
      </c>
    </row>
    <row r="11" spans="1:76" ht="83.25" customHeight="1" x14ac:dyDescent="0.25">
      <c r="A11" s="16">
        <v>1</v>
      </c>
      <c r="B11" s="16" t="s">
        <v>320</v>
      </c>
      <c r="C11" s="16" t="s">
        <v>77</v>
      </c>
      <c r="D11" s="18"/>
      <c r="E11" s="18"/>
      <c r="F11" s="18"/>
      <c r="G11" s="18"/>
      <c r="H11" s="18"/>
      <c r="I11" s="18"/>
      <c r="J11" s="18"/>
      <c r="K11" s="18">
        <v>204</v>
      </c>
      <c r="L11" s="18"/>
      <c r="M11" s="18"/>
      <c r="N11" s="18"/>
      <c r="O11" s="18"/>
      <c r="P11" s="18"/>
      <c r="Q11" s="18"/>
      <c r="R11" s="18"/>
      <c r="S11" s="18"/>
      <c r="T11" s="18">
        <v>360</v>
      </c>
      <c r="U11" s="18"/>
      <c r="V11" s="18"/>
      <c r="W11" s="18">
        <v>1248</v>
      </c>
      <c r="X11" s="18">
        <v>300</v>
      </c>
      <c r="Y11" s="18"/>
      <c r="Z11" s="18"/>
      <c r="AA11" s="18">
        <v>600</v>
      </c>
      <c r="AB11" s="18"/>
      <c r="AC11" s="18"/>
      <c r="AD11" s="18"/>
      <c r="AE11" s="18"/>
      <c r="AF11" s="18">
        <v>804</v>
      </c>
      <c r="AG11" s="18"/>
      <c r="AH11" s="18"/>
      <c r="AI11" s="18">
        <v>660</v>
      </c>
      <c r="AJ11" s="18"/>
      <c r="AK11" s="18"/>
      <c r="AL11" s="18"/>
      <c r="AM11" s="18"/>
      <c r="AN11" s="18">
        <v>48</v>
      </c>
      <c r="AO11" s="18">
        <v>96</v>
      </c>
      <c r="AP11" s="18"/>
      <c r="AQ11" s="18">
        <v>180</v>
      </c>
      <c r="AR11" s="18">
        <v>96</v>
      </c>
      <c r="AS11" s="18"/>
      <c r="AT11" s="18"/>
      <c r="AU11" s="18"/>
      <c r="AV11" s="18">
        <v>48</v>
      </c>
      <c r="AW11" s="18"/>
      <c r="AX11" s="18"/>
      <c r="AY11" s="18"/>
      <c r="AZ11" s="18"/>
      <c r="BA11" s="18"/>
      <c r="BB11" s="18"/>
      <c r="BC11" s="18">
        <v>60</v>
      </c>
      <c r="BD11" s="18">
        <v>48</v>
      </c>
      <c r="BE11" s="18"/>
      <c r="BF11" s="18">
        <v>24</v>
      </c>
      <c r="BG11" s="18">
        <v>600</v>
      </c>
      <c r="BH11" s="18"/>
      <c r="BI11" s="18"/>
      <c r="BJ11" s="18"/>
      <c r="BK11" s="18"/>
      <c r="BL11" s="18"/>
      <c r="BM11" s="18"/>
      <c r="BN11" s="18"/>
      <c r="BO11" s="18"/>
      <c r="BP11" s="18">
        <v>120</v>
      </c>
      <c r="BQ11" s="18"/>
      <c r="BR11" s="18"/>
      <c r="BS11" s="18"/>
      <c r="BT11" s="18">
        <v>48</v>
      </c>
      <c r="BU11" s="18"/>
      <c r="BV11" s="18" t="s">
        <v>586</v>
      </c>
      <c r="BW11" s="19">
        <v>5544</v>
      </c>
      <c r="BX11" s="20">
        <v>67470.483333333337</v>
      </c>
    </row>
    <row r="12" spans="1:76" ht="83.25" customHeight="1" x14ac:dyDescent="0.25">
      <c r="A12" s="16">
        <v>1</v>
      </c>
      <c r="B12" s="16" t="s">
        <v>321</v>
      </c>
      <c r="C12" s="16" t="s">
        <v>78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396</v>
      </c>
      <c r="T12" s="18"/>
      <c r="U12" s="18">
        <v>300</v>
      </c>
      <c r="V12" s="18"/>
      <c r="W12" s="18"/>
      <c r="X12" s="18"/>
      <c r="Y12" s="18"/>
      <c r="Z12" s="18"/>
      <c r="AA12" s="18">
        <v>600</v>
      </c>
      <c r="AB12" s="18"/>
      <c r="AC12" s="18"/>
      <c r="AD12" s="18"/>
      <c r="AE12" s="18"/>
      <c r="AF12" s="18">
        <v>300</v>
      </c>
      <c r="AG12" s="18">
        <v>96</v>
      </c>
      <c r="AH12" s="18"/>
      <c r="AI12" s="18"/>
      <c r="AJ12" s="18"/>
      <c r="AK12" s="18"/>
      <c r="AL12" s="18"/>
      <c r="AM12" s="18"/>
      <c r="AN12" s="18">
        <v>48</v>
      </c>
      <c r="AO12" s="18"/>
      <c r="AP12" s="18">
        <v>36</v>
      </c>
      <c r="AQ12" s="18">
        <v>180</v>
      </c>
      <c r="AR12" s="18"/>
      <c r="AS12" s="18"/>
      <c r="AT12" s="18"/>
      <c r="AU12" s="18"/>
      <c r="AV12" s="18">
        <v>144</v>
      </c>
      <c r="AW12" s="18">
        <v>108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>
        <v>120</v>
      </c>
      <c r="BJ12" s="18"/>
      <c r="BK12" s="18"/>
      <c r="BL12" s="18">
        <v>120</v>
      </c>
      <c r="BM12" s="18"/>
      <c r="BN12" s="18"/>
      <c r="BO12" s="18"/>
      <c r="BP12" s="18"/>
      <c r="BQ12" s="18">
        <v>60</v>
      </c>
      <c r="BR12" s="18"/>
      <c r="BS12" s="18"/>
      <c r="BT12" s="18">
        <v>96</v>
      </c>
      <c r="BU12" s="18">
        <v>24</v>
      </c>
      <c r="BV12" s="18" t="s">
        <v>586</v>
      </c>
      <c r="BW12" s="19">
        <v>2628</v>
      </c>
      <c r="BX12" s="20">
        <v>31982.758333333331</v>
      </c>
    </row>
    <row r="13" spans="1:76" ht="83.25" customHeight="1" x14ac:dyDescent="0.25">
      <c r="A13" s="16">
        <v>1</v>
      </c>
      <c r="B13" s="16" t="s">
        <v>322</v>
      </c>
      <c r="C13" s="16" t="s">
        <v>79</v>
      </c>
      <c r="D13" s="18"/>
      <c r="E13" s="18"/>
      <c r="F13" s="18"/>
      <c r="G13" s="18"/>
      <c r="H13" s="18"/>
      <c r="I13" s="18"/>
      <c r="J13" s="18"/>
      <c r="K13" s="18"/>
      <c r="L13" s="18"/>
      <c r="M13" s="18">
        <v>24</v>
      </c>
      <c r="N13" s="18"/>
      <c r="O13" s="18"/>
      <c r="P13" s="18"/>
      <c r="Q13" s="18"/>
      <c r="R13" s="18"/>
      <c r="S13" s="18"/>
      <c r="T13" s="18"/>
      <c r="U13" s="18">
        <v>204</v>
      </c>
      <c r="V13" s="18"/>
      <c r="W13" s="18"/>
      <c r="X13" s="18"/>
      <c r="Y13" s="18">
        <v>100</v>
      </c>
      <c r="Z13" s="18"/>
      <c r="AA13" s="18"/>
      <c r="AB13" s="18"/>
      <c r="AC13" s="18"/>
      <c r="AD13" s="18"/>
      <c r="AE13" s="18"/>
      <c r="AF13" s="18"/>
      <c r="AG13" s="18">
        <v>600</v>
      </c>
      <c r="AH13" s="18"/>
      <c r="AI13" s="18"/>
      <c r="AJ13" s="18"/>
      <c r="AK13" s="18"/>
      <c r="AL13" s="18">
        <v>24</v>
      </c>
      <c r="AM13" s="18"/>
      <c r="AN13" s="18"/>
      <c r="AO13" s="18"/>
      <c r="AP13" s="18"/>
      <c r="AQ13" s="18">
        <v>120</v>
      </c>
      <c r="AR13" s="18"/>
      <c r="AS13" s="18"/>
      <c r="AT13" s="18"/>
      <c r="AU13" s="18"/>
      <c r="AV13" s="18">
        <v>60</v>
      </c>
      <c r="AW13" s="18">
        <v>108</v>
      </c>
      <c r="AX13" s="18"/>
      <c r="AY13" s="18"/>
      <c r="AZ13" s="18"/>
      <c r="BA13" s="18"/>
      <c r="BB13" s="18"/>
      <c r="BC13" s="18"/>
      <c r="BD13" s="18"/>
      <c r="BE13" s="18"/>
      <c r="BF13" s="18">
        <v>24</v>
      </c>
      <c r="BG13" s="18">
        <v>360</v>
      </c>
      <c r="BH13" s="18"/>
      <c r="BI13" s="18"/>
      <c r="BJ13" s="18"/>
      <c r="BK13" s="18"/>
      <c r="BL13" s="18">
        <v>12</v>
      </c>
      <c r="BM13" s="18"/>
      <c r="BN13" s="18"/>
      <c r="BO13" s="18"/>
      <c r="BP13" s="18"/>
      <c r="BQ13" s="18">
        <v>48</v>
      </c>
      <c r="BR13" s="18"/>
      <c r="BS13" s="18"/>
      <c r="BT13" s="18">
        <v>96</v>
      </c>
      <c r="BU13" s="18"/>
      <c r="BV13" s="18" t="s">
        <v>586</v>
      </c>
      <c r="BW13" s="19">
        <v>1780</v>
      </c>
      <c r="BX13" s="20">
        <v>29672.600000000002</v>
      </c>
    </row>
    <row r="14" spans="1:76" ht="83.25" customHeight="1" x14ac:dyDescent="0.25">
      <c r="A14" s="16">
        <v>1</v>
      </c>
      <c r="B14" s="16" t="s">
        <v>323</v>
      </c>
      <c r="C14" s="16" t="s">
        <v>80</v>
      </c>
      <c r="D14" s="18"/>
      <c r="E14" s="18"/>
      <c r="F14" s="18"/>
      <c r="G14" s="18"/>
      <c r="H14" s="18"/>
      <c r="I14" s="18"/>
      <c r="J14" s="18"/>
      <c r="K14" s="18">
        <v>96</v>
      </c>
      <c r="L14" s="18">
        <v>48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>
        <v>648</v>
      </c>
      <c r="X14" s="18">
        <v>96</v>
      </c>
      <c r="Y14" s="18"/>
      <c r="Z14" s="18"/>
      <c r="AA14" s="18"/>
      <c r="AB14" s="18"/>
      <c r="AC14" s="18"/>
      <c r="AD14" s="18"/>
      <c r="AE14" s="18"/>
      <c r="AF14" s="18">
        <v>24</v>
      </c>
      <c r="AG14" s="18">
        <v>204</v>
      </c>
      <c r="AH14" s="18"/>
      <c r="AI14" s="18">
        <v>108</v>
      </c>
      <c r="AJ14" s="18"/>
      <c r="AK14" s="18"/>
      <c r="AL14" s="18"/>
      <c r="AM14" s="18"/>
      <c r="AN14" s="18"/>
      <c r="AO14" s="18"/>
      <c r="AP14" s="18">
        <v>36</v>
      </c>
      <c r="AQ14" s="18">
        <v>60</v>
      </c>
      <c r="AR14" s="18"/>
      <c r="AS14" s="18"/>
      <c r="AT14" s="18"/>
      <c r="AU14" s="18"/>
      <c r="AV14" s="18">
        <v>60</v>
      </c>
      <c r="AW14" s="18"/>
      <c r="AX14" s="18"/>
      <c r="AY14" s="18"/>
      <c r="AZ14" s="18"/>
      <c r="BA14" s="18"/>
      <c r="BB14" s="18"/>
      <c r="BC14" s="18">
        <v>36</v>
      </c>
      <c r="BD14" s="18"/>
      <c r="BE14" s="18"/>
      <c r="BF14" s="18"/>
      <c r="BG14" s="18"/>
      <c r="BH14" s="18"/>
      <c r="BI14" s="18"/>
      <c r="BJ14" s="18"/>
      <c r="BK14" s="18"/>
      <c r="BL14" s="18">
        <v>12</v>
      </c>
      <c r="BM14" s="18"/>
      <c r="BN14" s="18"/>
      <c r="BO14" s="18"/>
      <c r="BP14" s="18"/>
      <c r="BQ14" s="18"/>
      <c r="BR14" s="18"/>
      <c r="BS14" s="18"/>
      <c r="BT14" s="18">
        <v>96</v>
      </c>
      <c r="BU14" s="18"/>
      <c r="BV14" s="18" t="s">
        <v>586</v>
      </c>
      <c r="BW14" s="19">
        <v>1524</v>
      </c>
      <c r="BX14" s="20">
        <v>25405.083333333332</v>
      </c>
    </row>
    <row r="15" spans="1:76" ht="83.25" customHeight="1" x14ac:dyDescent="0.25">
      <c r="A15" s="16">
        <v>1</v>
      </c>
      <c r="B15" s="16" t="s">
        <v>324</v>
      </c>
      <c r="C15" s="16" t="s">
        <v>81</v>
      </c>
      <c r="D15" s="18"/>
      <c r="E15" s="18"/>
      <c r="F15" s="18"/>
      <c r="G15" s="18"/>
      <c r="H15" s="18"/>
      <c r="I15" s="18"/>
      <c r="J15" s="18"/>
      <c r="K15" s="18"/>
      <c r="L15" s="18">
        <v>48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>
        <v>396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>
        <v>300</v>
      </c>
      <c r="AH15" s="18"/>
      <c r="AI15" s="18">
        <v>72</v>
      </c>
      <c r="AJ15" s="18"/>
      <c r="AK15" s="18"/>
      <c r="AL15" s="18"/>
      <c r="AM15" s="18"/>
      <c r="AN15" s="18">
        <v>36</v>
      </c>
      <c r="AO15" s="18"/>
      <c r="AP15" s="18"/>
      <c r="AQ15" s="18"/>
      <c r="AR15" s="18"/>
      <c r="AS15" s="18"/>
      <c r="AT15" s="18"/>
      <c r="AU15" s="18"/>
      <c r="AV15" s="18">
        <v>36</v>
      </c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>
        <v>12</v>
      </c>
      <c r="BM15" s="18"/>
      <c r="BN15" s="18"/>
      <c r="BO15" s="18"/>
      <c r="BP15" s="18"/>
      <c r="BQ15" s="18"/>
      <c r="BR15" s="18"/>
      <c r="BS15" s="18"/>
      <c r="BT15" s="18">
        <v>96</v>
      </c>
      <c r="BU15" s="18"/>
      <c r="BV15" s="18" t="s">
        <v>586</v>
      </c>
      <c r="BW15" s="19">
        <v>996</v>
      </c>
      <c r="BX15" s="20">
        <v>13784.641666666666</v>
      </c>
    </row>
    <row r="16" spans="1:76" ht="83.25" customHeight="1" x14ac:dyDescent="0.25">
      <c r="A16" s="16">
        <v>1</v>
      </c>
      <c r="B16" s="16" t="s">
        <v>325</v>
      </c>
      <c r="C16" s="16" t="s">
        <v>82</v>
      </c>
      <c r="D16" s="18"/>
      <c r="E16" s="18">
        <v>24</v>
      </c>
      <c r="F16" s="18"/>
      <c r="G16" s="18"/>
      <c r="H16" s="18"/>
      <c r="I16" s="18"/>
      <c r="J16" s="18"/>
      <c r="K16" s="18">
        <v>96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>
        <v>396</v>
      </c>
      <c r="X16" s="18"/>
      <c r="Y16" s="18"/>
      <c r="Z16" s="18"/>
      <c r="AA16" s="18">
        <v>300</v>
      </c>
      <c r="AB16" s="18"/>
      <c r="AC16" s="18"/>
      <c r="AD16" s="18"/>
      <c r="AE16" s="18"/>
      <c r="AF16" s="18">
        <v>24</v>
      </c>
      <c r="AG16" s="18">
        <v>300</v>
      </c>
      <c r="AH16" s="18"/>
      <c r="AI16" s="18">
        <v>804</v>
      </c>
      <c r="AJ16" s="18"/>
      <c r="AK16" s="18"/>
      <c r="AL16" s="18">
        <v>72</v>
      </c>
      <c r="AM16" s="18"/>
      <c r="AN16" s="18">
        <v>36</v>
      </c>
      <c r="AO16" s="18"/>
      <c r="AP16" s="18">
        <v>36</v>
      </c>
      <c r="AQ16" s="18"/>
      <c r="AR16" s="18"/>
      <c r="AS16" s="18"/>
      <c r="AT16" s="18"/>
      <c r="AU16" s="18"/>
      <c r="AV16" s="18">
        <v>48</v>
      </c>
      <c r="AW16" s="18"/>
      <c r="AX16" s="18">
        <v>24</v>
      </c>
      <c r="AY16" s="18"/>
      <c r="AZ16" s="18"/>
      <c r="BA16" s="18"/>
      <c r="BB16" s="18"/>
      <c r="BC16" s="18"/>
      <c r="BD16" s="18">
        <v>48</v>
      </c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 t="s">
        <v>586</v>
      </c>
      <c r="BW16" s="19">
        <v>2208</v>
      </c>
      <c r="BX16" s="20">
        <v>29454.716666666671</v>
      </c>
    </row>
    <row r="17" spans="1:76" ht="83.25" customHeight="1" x14ac:dyDescent="0.25">
      <c r="A17" s="16">
        <v>1</v>
      </c>
      <c r="B17" s="16" t="s">
        <v>326</v>
      </c>
      <c r="C17" s="16" t="s">
        <v>83</v>
      </c>
      <c r="D17" s="18"/>
      <c r="E17" s="18"/>
      <c r="F17" s="18"/>
      <c r="G17" s="18"/>
      <c r="H17" s="18"/>
      <c r="I17" s="18"/>
      <c r="J17" s="18"/>
      <c r="K17" s="18">
        <v>96</v>
      </c>
      <c r="L17" s="18"/>
      <c r="M17" s="18"/>
      <c r="N17" s="18"/>
      <c r="O17" s="18"/>
      <c r="P17" s="18"/>
      <c r="Q17" s="18"/>
      <c r="R17" s="18"/>
      <c r="S17" s="18">
        <v>504</v>
      </c>
      <c r="T17" s="18">
        <v>360</v>
      </c>
      <c r="U17" s="18">
        <v>300</v>
      </c>
      <c r="V17" s="18"/>
      <c r="W17" s="18">
        <v>204</v>
      </c>
      <c r="X17" s="18">
        <v>444</v>
      </c>
      <c r="Y17" s="18"/>
      <c r="Z17" s="18"/>
      <c r="AA17" s="18"/>
      <c r="AB17" s="18"/>
      <c r="AC17" s="18"/>
      <c r="AD17" s="18"/>
      <c r="AE17" s="18"/>
      <c r="AF17" s="18">
        <v>204</v>
      </c>
      <c r="AG17" s="18">
        <v>1200</v>
      </c>
      <c r="AH17" s="18"/>
      <c r="AI17" s="18"/>
      <c r="AJ17" s="18"/>
      <c r="AK17" s="18"/>
      <c r="AL17" s="18">
        <v>48</v>
      </c>
      <c r="AM17" s="18">
        <v>120</v>
      </c>
      <c r="AN17" s="18">
        <v>36</v>
      </c>
      <c r="AO17" s="18">
        <v>96</v>
      </c>
      <c r="AP17" s="18"/>
      <c r="AQ17" s="18">
        <v>180</v>
      </c>
      <c r="AR17" s="18"/>
      <c r="AS17" s="18"/>
      <c r="AT17" s="18"/>
      <c r="AU17" s="18"/>
      <c r="AV17" s="18">
        <v>60</v>
      </c>
      <c r="AW17" s="18"/>
      <c r="AX17" s="18">
        <v>120</v>
      </c>
      <c r="AY17" s="18"/>
      <c r="AZ17" s="18"/>
      <c r="BA17" s="18"/>
      <c r="BB17" s="18"/>
      <c r="BC17" s="18">
        <v>60</v>
      </c>
      <c r="BD17" s="18"/>
      <c r="BE17" s="18"/>
      <c r="BF17" s="18"/>
      <c r="BG17" s="18"/>
      <c r="BH17" s="18"/>
      <c r="BI17" s="18"/>
      <c r="BJ17" s="18"/>
      <c r="BK17" s="18"/>
      <c r="BL17" s="18">
        <v>96</v>
      </c>
      <c r="BM17" s="18"/>
      <c r="BN17" s="18">
        <v>12</v>
      </c>
      <c r="BO17" s="18"/>
      <c r="BP17" s="18"/>
      <c r="BQ17" s="18">
        <v>60</v>
      </c>
      <c r="BR17" s="18"/>
      <c r="BS17" s="18"/>
      <c r="BT17" s="18">
        <v>24</v>
      </c>
      <c r="BU17" s="18"/>
      <c r="BV17" s="18" t="s">
        <v>586</v>
      </c>
      <c r="BW17" s="19">
        <v>4224</v>
      </c>
      <c r="BX17" s="20">
        <v>51406.083333333336</v>
      </c>
    </row>
    <row r="18" spans="1:76" ht="83.25" customHeight="1" x14ac:dyDescent="0.25">
      <c r="A18" s="16">
        <v>1</v>
      </c>
      <c r="B18" s="16" t="s">
        <v>327</v>
      </c>
      <c r="C18" s="16" t="s">
        <v>84</v>
      </c>
      <c r="D18" s="18"/>
      <c r="E18" s="18"/>
      <c r="F18" s="18"/>
      <c r="G18" s="18"/>
      <c r="H18" s="18"/>
      <c r="I18" s="18"/>
      <c r="J18" s="18"/>
      <c r="K18" s="18">
        <v>24</v>
      </c>
      <c r="L18" s="18">
        <v>96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>
        <v>600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>
        <v>48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>
        <v>96</v>
      </c>
      <c r="BU18" s="18"/>
      <c r="BV18" s="18" t="s">
        <v>586</v>
      </c>
      <c r="BW18" s="19">
        <v>864</v>
      </c>
      <c r="BX18" s="20">
        <v>41083.199999999997</v>
      </c>
    </row>
    <row r="19" spans="1:76" ht="83.25" customHeight="1" x14ac:dyDescent="0.25">
      <c r="A19" s="16">
        <v>1</v>
      </c>
      <c r="B19" s="16" t="s">
        <v>328</v>
      </c>
      <c r="C19" s="16" t="s">
        <v>85</v>
      </c>
      <c r="D19" s="18"/>
      <c r="E19" s="18"/>
      <c r="F19" s="18"/>
      <c r="G19" s="18"/>
      <c r="H19" s="18"/>
      <c r="I19" s="18"/>
      <c r="J19" s="18"/>
      <c r="K19" s="18">
        <v>96</v>
      </c>
      <c r="L19" s="18">
        <v>96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>
        <v>396</v>
      </c>
      <c r="X19" s="18"/>
      <c r="Y19" s="18"/>
      <c r="Z19" s="18">
        <v>300</v>
      </c>
      <c r="AA19" s="18">
        <v>120</v>
      </c>
      <c r="AB19" s="18"/>
      <c r="AC19" s="18"/>
      <c r="AD19" s="18">
        <v>300</v>
      </c>
      <c r="AE19" s="18"/>
      <c r="AF19" s="18"/>
      <c r="AG19" s="18">
        <v>156</v>
      </c>
      <c r="AH19" s="18"/>
      <c r="AI19" s="18"/>
      <c r="AJ19" s="18"/>
      <c r="AK19" s="18"/>
      <c r="AL19" s="18">
        <v>48</v>
      </c>
      <c r="AM19" s="18"/>
      <c r="AN19" s="18"/>
      <c r="AO19" s="18">
        <v>48</v>
      </c>
      <c r="AP19" s="18">
        <v>36</v>
      </c>
      <c r="AQ19" s="18">
        <v>24</v>
      </c>
      <c r="AR19" s="18"/>
      <c r="AS19" s="18"/>
      <c r="AT19" s="18"/>
      <c r="AU19" s="18"/>
      <c r="AV19" s="18">
        <v>24</v>
      </c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>
        <v>48</v>
      </c>
      <c r="BU19" s="18"/>
      <c r="BV19" s="18" t="s">
        <v>586</v>
      </c>
      <c r="BW19" s="19">
        <v>1692</v>
      </c>
      <c r="BX19" s="20">
        <v>32571</v>
      </c>
    </row>
    <row r="20" spans="1:76" ht="83.25" customHeight="1" x14ac:dyDescent="0.25">
      <c r="A20" s="16">
        <v>1</v>
      </c>
      <c r="B20" s="16" t="s">
        <v>329</v>
      </c>
      <c r="C20" s="16" t="s">
        <v>86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>
        <v>48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48</v>
      </c>
      <c r="AH20" s="18"/>
      <c r="AI20" s="18"/>
      <c r="AJ20" s="18"/>
      <c r="AK20" s="18"/>
      <c r="AL20" s="18">
        <v>36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>
        <v>12</v>
      </c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>
        <v>60</v>
      </c>
      <c r="BU20" s="18"/>
      <c r="BV20" s="18" t="s">
        <v>586</v>
      </c>
      <c r="BW20" s="19">
        <v>204</v>
      </c>
      <c r="BX20" s="20">
        <v>7684.6833333333343</v>
      </c>
    </row>
    <row r="21" spans="1:76" ht="83.25" customHeight="1" x14ac:dyDescent="0.25">
      <c r="A21" s="16">
        <v>1</v>
      </c>
      <c r="B21" s="16" t="s">
        <v>330</v>
      </c>
      <c r="C21" s="16" t="s">
        <v>87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>
        <v>504</v>
      </c>
      <c r="X21" s="18"/>
      <c r="Y21" s="18"/>
      <c r="Z21" s="18"/>
      <c r="AA21" s="18">
        <v>120</v>
      </c>
      <c r="AB21" s="18"/>
      <c r="AC21" s="18"/>
      <c r="AD21" s="18"/>
      <c r="AE21" s="18"/>
      <c r="AF21" s="18"/>
      <c r="AG21" s="18">
        <v>48</v>
      </c>
      <c r="AH21" s="18"/>
      <c r="AI21" s="18"/>
      <c r="AJ21" s="18"/>
      <c r="AK21" s="18"/>
      <c r="AL21" s="18">
        <v>24</v>
      </c>
      <c r="AM21" s="18"/>
      <c r="AN21" s="18"/>
      <c r="AO21" s="18"/>
      <c r="AP21" s="18"/>
      <c r="AQ21" s="18"/>
      <c r="AR21" s="18"/>
      <c r="AS21" s="18"/>
      <c r="AT21" s="18"/>
      <c r="AU21" s="18"/>
      <c r="AV21" s="18">
        <v>24</v>
      </c>
      <c r="AW21" s="18"/>
      <c r="AX21" s="18"/>
      <c r="AY21" s="18"/>
      <c r="AZ21" s="18"/>
      <c r="BA21" s="18"/>
      <c r="BB21" s="18"/>
      <c r="BC21" s="18">
        <v>60</v>
      </c>
      <c r="BD21" s="18"/>
      <c r="BE21" s="18"/>
      <c r="BF21" s="18"/>
      <c r="BG21" s="18"/>
      <c r="BH21" s="18"/>
      <c r="BI21" s="18"/>
      <c r="BJ21" s="18"/>
      <c r="BK21" s="18"/>
      <c r="BL21" s="18">
        <v>24</v>
      </c>
      <c r="BM21" s="18"/>
      <c r="BN21" s="18"/>
      <c r="BO21" s="18"/>
      <c r="BP21" s="18"/>
      <c r="BQ21" s="18"/>
      <c r="BR21" s="18"/>
      <c r="BS21" s="18"/>
      <c r="BT21" s="18">
        <v>96</v>
      </c>
      <c r="BU21" s="18"/>
      <c r="BV21" s="18" t="s">
        <v>586</v>
      </c>
      <c r="BW21" s="19">
        <v>900</v>
      </c>
      <c r="BX21" s="20">
        <v>19701</v>
      </c>
    </row>
    <row r="22" spans="1:76" ht="83.25" customHeight="1" x14ac:dyDescent="0.25">
      <c r="A22" s="16">
        <v>1</v>
      </c>
      <c r="B22" s="16" t="s">
        <v>331</v>
      </c>
      <c r="C22" s="16" t="s">
        <v>88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>
        <v>300</v>
      </c>
      <c r="X22" s="18"/>
      <c r="Y22" s="18"/>
      <c r="Z22" s="18"/>
      <c r="AA22" s="18">
        <v>120</v>
      </c>
      <c r="AB22" s="18"/>
      <c r="AC22" s="18"/>
      <c r="AD22" s="18"/>
      <c r="AE22" s="18"/>
      <c r="AF22" s="18"/>
      <c r="AG22" s="18">
        <v>48</v>
      </c>
      <c r="AH22" s="18"/>
      <c r="AI22" s="18"/>
      <c r="AJ22" s="18"/>
      <c r="AK22" s="18"/>
      <c r="AL22" s="18"/>
      <c r="AM22" s="18"/>
      <c r="AN22" s="18"/>
      <c r="AO22" s="18">
        <v>48</v>
      </c>
      <c r="AP22" s="18"/>
      <c r="AQ22" s="18"/>
      <c r="AR22" s="18"/>
      <c r="AS22" s="18"/>
      <c r="AT22" s="18"/>
      <c r="AU22" s="18"/>
      <c r="AV22" s="18">
        <v>24</v>
      </c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>
        <v>120</v>
      </c>
      <c r="BU22" s="18"/>
      <c r="BV22" s="18" t="s">
        <v>586</v>
      </c>
      <c r="BW22" s="19">
        <v>660</v>
      </c>
      <c r="BX22" s="20">
        <v>28551.599999999999</v>
      </c>
    </row>
    <row r="23" spans="1:76" ht="61.5" customHeight="1" x14ac:dyDescent="0.25">
      <c r="A23" s="16">
        <v>2</v>
      </c>
      <c r="B23" s="22" t="s">
        <v>384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17">
        <v>2426074.0000000005</v>
      </c>
    </row>
    <row r="24" spans="1:76" ht="83.25" customHeight="1" x14ac:dyDescent="0.25">
      <c r="A24" s="16">
        <v>2</v>
      </c>
      <c r="B24" s="16" t="s">
        <v>332</v>
      </c>
      <c r="C24" s="16" t="s">
        <v>89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>
        <v>396</v>
      </c>
      <c r="V24" s="18">
        <v>24</v>
      </c>
      <c r="W24" s="18">
        <v>96</v>
      </c>
      <c r="X24" s="18"/>
      <c r="Y24" s="18"/>
      <c r="Z24" s="18"/>
      <c r="AA24" s="18">
        <v>1200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>
        <v>48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>
        <v>96</v>
      </c>
      <c r="BM24" s="18"/>
      <c r="BN24" s="18"/>
      <c r="BO24" s="18">
        <v>156</v>
      </c>
      <c r="BP24" s="18"/>
      <c r="BQ24" s="18"/>
      <c r="BR24" s="18"/>
      <c r="BS24" s="18"/>
      <c r="BT24" s="18"/>
      <c r="BU24" s="18"/>
      <c r="BV24" s="18" t="s">
        <v>586</v>
      </c>
      <c r="BW24" s="19">
        <v>2016</v>
      </c>
      <c r="BX24" s="20">
        <v>25119.358333333334</v>
      </c>
    </row>
    <row r="25" spans="1:76" ht="83.25" customHeight="1" x14ac:dyDescent="0.25">
      <c r="A25" s="16">
        <v>2</v>
      </c>
      <c r="B25" s="16" t="s">
        <v>333</v>
      </c>
      <c r="C25" s="16" t="s">
        <v>90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>
        <v>2004</v>
      </c>
      <c r="V25" s="18">
        <v>24</v>
      </c>
      <c r="W25" s="18">
        <v>96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>
        <v>996</v>
      </c>
      <c r="AH25" s="18"/>
      <c r="AI25" s="18">
        <v>48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>
        <v>120</v>
      </c>
      <c r="AY25" s="18"/>
      <c r="AZ25" s="18"/>
      <c r="BA25" s="18"/>
      <c r="BB25" s="18">
        <v>60</v>
      </c>
      <c r="BC25" s="18"/>
      <c r="BD25" s="18"/>
      <c r="BE25" s="18"/>
      <c r="BF25" s="18"/>
      <c r="BG25" s="18">
        <v>120</v>
      </c>
      <c r="BH25" s="18">
        <v>12</v>
      </c>
      <c r="BI25" s="18"/>
      <c r="BJ25" s="18"/>
      <c r="BK25" s="18">
        <v>156</v>
      </c>
      <c r="BL25" s="18">
        <v>24</v>
      </c>
      <c r="BM25" s="18"/>
      <c r="BN25" s="18"/>
      <c r="BO25" s="18"/>
      <c r="BP25" s="18"/>
      <c r="BQ25" s="18"/>
      <c r="BR25" s="18"/>
      <c r="BS25" s="18"/>
      <c r="BT25" s="18">
        <v>48</v>
      </c>
      <c r="BU25" s="18"/>
      <c r="BV25" s="18" t="s">
        <v>586</v>
      </c>
      <c r="BW25" s="19">
        <v>3708</v>
      </c>
      <c r="BX25" s="20">
        <v>48278.158333333333</v>
      </c>
    </row>
    <row r="26" spans="1:76" ht="83.25" customHeight="1" x14ac:dyDescent="0.25">
      <c r="A26" s="16">
        <v>2</v>
      </c>
      <c r="B26" s="16" t="s">
        <v>334</v>
      </c>
      <c r="C26" s="16" t="s">
        <v>91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1500</v>
      </c>
      <c r="T26" s="18">
        <v>1800</v>
      </c>
      <c r="U26" s="18"/>
      <c r="V26" s="18">
        <v>48</v>
      </c>
      <c r="W26" s="18">
        <v>96</v>
      </c>
      <c r="X26" s="18">
        <v>1080</v>
      </c>
      <c r="Y26" s="18"/>
      <c r="Z26" s="18"/>
      <c r="AA26" s="18">
        <v>1200</v>
      </c>
      <c r="AB26" s="18"/>
      <c r="AC26" s="18"/>
      <c r="AD26" s="18"/>
      <c r="AE26" s="18"/>
      <c r="AF26" s="18"/>
      <c r="AG26" s="18"/>
      <c r="AH26" s="18"/>
      <c r="AI26" s="18">
        <v>276</v>
      </c>
      <c r="AJ26" s="18"/>
      <c r="AK26" s="18">
        <v>48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>
        <v>144</v>
      </c>
      <c r="AV26" s="18">
        <v>60</v>
      </c>
      <c r="AW26" s="18"/>
      <c r="AX26" s="18"/>
      <c r="AY26" s="18"/>
      <c r="AZ26" s="18">
        <v>204</v>
      </c>
      <c r="BA26" s="18"/>
      <c r="BB26" s="18">
        <v>60</v>
      </c>
      <c r="BC26" s="18"/>
      <c r="BD26" s="18"/>
      <c r="BE26" s="18"/>
      <c r="BF26" s="18"/>
      <c r="BG26" s="18">
        <v>240</v>
      </c>
      <c r="BH26" s="18"/>
      <c r="BI26" s="18"/>
      <c r="BJ26" s="18"/>
      <c r="BK26" s="18"/>
      <c r="BL26" s="18">
        <v>96</v>
      </c>
      <c r="BM26" s="18"/>
      <c r="BN26" s="18"/>
      <c r="BO26" s="18">
        <v>600</v>
      </c>
      <c r="BP26" s="18"/>
      <c r="BQ26" s="18"/>
      <c r="BR26" s="18"/>
      <c r="BS26" s="18"/>
      <c r="BT26" s="18">
        <v>120</v>
      </c>
      <c r="BU26" s="18">
        <v>48</v>
      </c>
      <c r="BV26" s="18" t="s">
        <v>586</v>
      </c>
      <c r="BW26" s="19">
        <v>7620</v>
      </c>
      <c r="BX26" s="20">
        <v>99212.400000000009</v>
      </c>
    </row>
    <row r="27" spans="1:76" ht="83.25" customHeight="1" x14ac:dyDescent="0.25">
      <c r="A27" s="16">
        <v>2</v>
      </c>
      <c r="B27" s="16" t="s">
        <v>335</v>
      </c>
      <c r="C27" s="16" t="s">
        <v>591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>
        <v>600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 t="s">
        <v>586</v>
      </c>
      <c r="BW27" s="19">
        <v>600</v>
      </c>
      <c r="BX27" s="20">
        <v>7500</v>
      </c>
    </row>
    <row r="28" spans="1:76" ht="83.25" customHeight="1" x14ac:dyDescent="0.25">
      <c r="A28" s="16">
        <v>2</v>
      </c>
      <c r="B28" s="16" t="s">
        <v>336</v>
      </c>
      <c r="C28" s="16" t="s">
        <v>93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>
        <v>96</v>
      </c>
      <c r="AG28" s="18"/>
      <c r="AH28" s="18"/>
      <c r="AI28" s="18">
        <v>408</v>
      </c>
      <c r="AJ28" s="18"/>
      <c r="AK28" s="18"/>
      <c r="AL28" s="18"/>
      <c r="AM28" s="18"/>
      <c r="AN28" s="18"/>
      <c r="AO28" s="18"/>
      <c r="AP28" s="18">
        <v>36</v>
      </c>
      <c r="AQ28" s="18"/>
      <c r="AR28" s="18">
        <v>48</v>
      </c>
      <c r="AS28" s="18"/>
      <c r="AT28" s="18"/>
      <c r="AU28" s="18"/>
      <c r="AV28" s="18">
        <v>24</v>
      </c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>
        <v>12</v>
      </c>
      <c r="BM28" s="18"/>
      <c r="BN28" s="18"/>
      <c r="BO28" s="18"/>
      <c r="BP28" s="18"/>
      <c r="BQ28" s="18"/>
      <c r="BR28" s="18"/>
      <c r="BS28" s="18"/>
      <c r="BT28" s="18"/>
      <c r="BU28" s="18"/>
      <c r="BV28" s="18" t="s">
        <v>586</v>
      </c>
      <c r="BW28" s="19">
        <v>624</v>
      </c>
      <c r="BX28" s="20">
        <v>9360</v>
      </c>
    </row>
    <row r="29" spans="1:76" ht="83.25" customHeight="1" x14ac:dyDescent="0.25">
      <c r="A29" s="16">
        <v>2</v>
      </c>
      <c r="B29" s="16" t="s">
        <v>337</v>
      </c>
      <c r="C29" s="16" t="s">
        <v>92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>
        <v>1500</v>
      </c>
      <c r="Y29" s="18"/>
      <c r="Z29" s="18"/>
      <c r="AA29" s="18">
        <v>1200</v>
      </c>
      <c r="AB29" s="18"/>
      <c r="AC29" s="18"/>
      <c r="AD29" s="18"/>
      <c r="AE29" s="18"/>
      <c r="AF29" s="18"/>
      <c r="AG29" s="18"/>
      <c r="AH29" s="18"/>
      <c r="AI29" s="18">
        <v>2832</v>
      </c>
      <c r="AJ29" s="18"/>
      <c r="AK29" s="18"/>
      <c r="AL29" s="18"/>
      <c r="AM29" s="18"/>
      <c r="AN29" s="18"/>
      <c r="AO29" s="18"/>
      <c r="AP29" s="18">
        <v>12</v>
      </c>
      <c r="AQ29" s="18"/>
      <c r="AR29" s="18">
        <v>48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>
        <v>24</v>
      </c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 t="s">
        <v>586</v>
      </c>
      <c r="BW29" s="19">
        <v>5616</v>
      </c>
      <c r="BX29" s="20">
        <v>397500.48333333334</v>
      </c>
    </row>
    <row r="30" spans="1:76" ht="83.25" customHeight="1" x14ac:dyDescent="0.25">
      <c r="A30" s="16">
        <v>2</v>
      </c>
      <c r="B30" s="16" t="s">
        <v>338</v>
      </c>
      <c r="C30" s="16" t="s">
        <v>94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>
        <v>2400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>
        <v>48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>
        <v>12</v>
      </c>
      <c r="BG30" s="18"/>
      <c r="BH30" s="18"/>
      <c r="BI30" s="18"/>
      <c r="BJ30" s="18"/>
      <c r="BK30" s="18"/>
      <c r="BL30" s="18">
        <v>24</v>
      </c>
      <c r="BM30" s="18"/>
      <c r="BN30" s="18"/>
      <c r="BO30" s="18"/>
      <c r="BP30" s="18"/>
      <c r="BQ30" s="18"/>
      <c r="BR30" s="18"/>
      <c r="BS30" s="18"/>
      <c r="BT30" s="18"/>
      <c r="BU30" s="18"/>
      <c r="BV30" s="18" t="s">
        <v>586</v>
      </c>
      <c r="BW30" s="19">
        <v>2484</v>
      </c>
      <c r="BX30" s="20">
        <v>38303.28333333334</v>
      </c>
    </row>
    <row r="31" spans="1:76" ht="83.25" customHeight="1" x14ac:dyDescent="0.25">
      <c r="A31" s="16">
        <v>2</v>
      </c>
      <c r="B31" s="16" t="s">
        <v>339</v>
      </c>
      <c r="C31" s="16" t="s">
        <v>95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>
        <v>96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>
        <v>48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>
        <v>12</v>
      </c>
      <c r="BA31" s="18"/>
      <c r="BB31" s="18"/>
      <c r="BC31" s="18"/>
      <c r="BD31" s="18"/>
      <c r="BE31" s="18"/>
      <c r="BF31" s="18"/>
      <c r="BG31" s="18">
        <v>360</v>
      </c>
      <c r="BH31" s="18"/>
      <c r="BI31" s="18"/>
      <c r="BJ31" s="18"/>
      <c r="BK31" s="18"/>
      <c r="BL31" s="18"/>
      <c r="BM31" s="18"/>
      <c r="BN31" s="18"/>
      <c r="BO31" s="18">
        <v>120</v>
      </c>
      <c r="BP31" s="18">
        <v>120</v>
      </c>
      <c r="BQ31" s="18"/>
      <c r="BR31" s="18"/>
      <c r="BS31" s="18"/>
      <c r="BT31" s="18"/>
      <c r="BU31" s="18"/>
      <c r="BV31" s="18" t="s">
        <v>586</v>
      </c>
      <c r="BW31" s="19">
        <v>756</v>
      </c>
      <c r="BX31" s="20">
        <v>11657.516666666668</v>
      </c>
    </row>
    <row r="32" spans="1:76" ht="83.25" customHeight="1" x14ac:dyDescent="0.25">
      <c r="A32" s="16">
        <v>2</v>
      </c>
      <c r="B32" s="16" t="s">
        <v>340</v>
      </c>
      <c r="C32" s="16" t="s">
        <v>96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>
        <v>1500</v>
      </c>
      <c r="X32" s="18">
        <v>2016</v>
      </c>
      <c r="Y32" s="18"/>
      <c r="Z32" s="18"/>
      <c r="AA32" s="18">
        <v>2400</v>
      </c>
      <c r="AB32" s="18"/>
      <c r="AC32" s="18"/>
      <c r="AD32" s="18"/>
      <c r="AE32" s="18"/>
      <c r="AF32" s="18"/>
      <c r="AG32" s="18"/>
      <c r="AH32" s="18"/>
      <c r="AI32" s="18">
        <v>48</v>
      </c>
      <c r="AJ32" s="18"/>
      <c r="AK32" s="18">
        <v>48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>
        <v>204</v>
      </c>
      <c r="BA32" s="18"/>
      <c r="BB32" s="18"/>
      <c r="BC32" s="18"/>
      <c r="BD32" s="18"/>
      <c r="BE32" s="18"/>
      <c r="BF32" s="18">
        <v>120</v>
      </c>
      <c r="BG32" s="18"/>
      <c r="BH32" s="18"/>
      <c r="BI32" s="18"/>
      <c r="BJ32" s="18"/>
      <c r="BK32" s="18"/>
      <c r="BL32" s="18">
        <v>96</v>
      </c>
      <c r="BM32" s="18"/>
      <c r="BN32" s="18"/>
      <c r="BO32" s="18">
        <v>360</v>
      </c>
      <c r="BP32" s="18"/>
      <c r="BQ32" s="18"/>
      <c r="BR32" s="18"/>
      <c r="BS32" s="18"/>
      <c r="BT32" s="18">
        <v>96</v>
      </c>
      <c r="BU32" s="18">
        <v>36</v>
      </c>
      <c r="BV32" s="18" t="s">
        <v>586</v>
      </c>
      <c r="BW32" s="19">
        <v>6924</v>
      </c>
      <c r="BX32" s="20">
        <v>115423.08333333334</v>
      </c>
    </row>
    <row r="33" spans="1:76" ht="83.25" customHeight="1" x14ac:dyDescent="0.25">
      <c r="A33" s="16">
        <v>2</v>
      </c>
      <c r="B33" s="16" t="s">
        <v>341</v>
      </c>
      <c r="C33" s="16" t="s">
        <v>97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>
        <v>1200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>
        <v>204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 t="s">
        <v>586</v>
      </c>
      <c r="BW33" s="19">
        <v>1404</v>
      </c>
      <c r="BX33" s="20">
        <v>122484.95833333334</v>
      </c>
    </row>
    <row r="34" spans="1:76" ht="83.25" customHeight="1" x14ac:dyDescent="0.25">
      <c r="A34" s="16">
        <v>2</v>
      </c>
      <c r="B34" s="16" t="s">
        <v>342</v>
      </c>
      <c r="C34" s="16" t="s">
        <v>592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>
        <v>2400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 t="s">
        <v>586</v>
      </c>
      <c r="BW34" s="19">
        <v>2400</v>
      </c>
      <c r="BX34" s="20">
        <v>30000</v>
      </c>
    </row>
    <row r="35" spans="1:76" ht="83.25" customHeight="1" x14ac:dyDescent="0.25">
      <c r="A35" s="16">
        <v>2</v>
      </c>
      <c r="B35" s="16" t="s">
        <v>343</v>
      </c>
      <c r="C35" s="16" t="s">
        <v>99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v>12</v>
      </c>
      <c r="W35" s="18"/>
      <c r="X35" s="18"/>
      <c r="Y35" s="18"/>
      <c r="Z35" s="18"/>
      <c r="AA35" s="18"/>
      <c r="AB35" s="18"/>
      <c r="AC35" s="18"/>
      <c r="AD35" s="18"/>
      <c r="AE35" s="18"/>
      <c r="AF35" s="18">
        <v>3000</v>
      </c>
      <c r="AG35" s="18"/>
      <c r="AH35" s="18"/>
      <c r="AI35" s="18">
        <v>360</v>
      </c>
      <c r="AJ35" s="18"/>
      <c r="AK35" s="18"/>
      <c r="AL35" s="18"/>
      <c r="AM35" s="18"/>
      <c r="AN35" s="18"/>
      <c r="AO35" s="18"/>
      <c r="AP35" s="18"/>
      <c r="AQ35" s="18"/>
      <c r="AR35" s="18">
        <v>48</v>
      </c>
      <c r="AS35" s="18"/>
      <c r="AT35" s="18"/>
      <c r="AU35" s="18"/>
      <c r="AV35" s="18">
        <v>48</v>
      </c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 t="s">
        <v>586</v>
      </c>
      <c r="BW35" s="19">
        <v>3468</v>
      </c>
      <c r="BX35" s="20">
        <v>52020</v>
      </c>
    </row>
    <row r="36" spans="1:76" ht="127.5" customHeight="1" x14ac:dyDescent="0.25">
      <c r="A36" s="16">
        <v>2</v>
      </c>
      <c r="B36" s="16" t="s">
        <v>344</v>
      </c>
      <c r="C36" s="16" t="s">
        <v>106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>
        <v>12</v>
      </c>
      <c r="Q36" s="18"/>
      <c r="R36" s="18"/>
      <c r="S36" s="18"/>
      <c r="T36" s="18"/>
      <c r="U36" s="18"/>
      <c r="V36" s="18">
        <v>24</v>
      </c>
      <c r="W36" s="18">
        <v>996</v>
      </c>
      <c r="X36" s="18"/>
      <c r="Y36" s="18"/>
      <c r="Z36" s="18"/>
      <c r="AA36" s="18"/>
      <c r="AB36" s="18"/>
      <c r="AC36" s="18"/>
      <c r="AD36" s="18"/>
      <c r="AE36" s="18"/>
      <c r="AF36" s="18">
        <v>240</v>
      </c>
      <c r="AG36" s="18"/>
      <c r="AH36" s="18"/>
      <c r="AI36" s="18"/>
      <c r="AJ36" s="18"/>
      <c r="AK36" s="18">
        <v>48</v>
      </c>
      <c r="AL36" s="18"/>
      <c r="AM36" s="18"/>
      <c r="AN36" s="18"/>
      <c r="AO36" s="18"/>
      <c r="AP36" s="18"/>
      <c r="AQ36" s="18"/>
      <c r="AR36" s="18">
        <v>96</v>
      </c>
      <c r="AS36" s="18"/>
      <c r="AT36" s="18"/>
      <c r="AU36" s="18"/>
      <c r="AV36" s="18">
        <v>48</v>
      </c>
      <c r="AW36" s="18"/>
      <c r="AX36" s="18">
        <v>120</v>
      </c>
      <c r="AY36" s="18"/>
      <c r="AZ36" s="18"/>
      <c r="BA36" s="18"/>
      <c r="BB36" s="18">
        <v>120</v>
      </c>
      <c r="BC36" s="18">
        <v>36</v>
      </c>
      <c r="BD36" s="18"/>
      <c r="BE36" s="18"/>
      <c r="BF36" s="18">
        <v>24</v>
      </c>
      <c r="BG36" s="18">
        <v>600</v>
      </c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>
        <v>204</v>
      </c>
      <c r="BU36" s="18">
        <v>36</v>
      </c>
      <c r="BV36" s="18" t="s">
        <v>586</v>
      </c>
      <c r="BW36" s="19">
        <v>2604</v>
      </c>
      <c r="BX36" s="20">
        <v>33565.558333333334</v>
      </c>
    </row>
    <row r="37" spans="1:76" ht="83.25" customHeight="1" x14ac:dyDescent="0.25">
      <c r="A37" s="16">
        <v>2</v>
      </c>
      <c r="B37" s="16" t="s">
        <v>345</v>
      </c>
      <c r="C37" s="16" t="s">
        <v>107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3000</v>
      </c>
      <c r="X37" s="18">
        <v>2160</v>
      </c>
      <c r="Y37" s="18"/>
      <c r="Z37" s="18"/>
      <c r="AA37" s="18">
        <v>2400</v>
      </c>
      <c r="AB37" s="18"/>
      <c r="AC37" s="18"/>
      <c r="AD37" s="18"/>
      <c r="AE37" s="18"/>
      <c r="AF37" s="18"/>
      <c r="AG37" s="18">
        <v>2496</v>
      </c>
      <c r="AH37" s="18"/>
      <c r="AI37" s="18">
        <v>36</v>
      </c>
      <c r="AJ37" s="18"/>
      <c r="AK37" s="18">
        <v>24</v>
      </c>
      <c r="AL37" s="18"/>
      <c r="AM37" s="18"/>
      <c r="AN37" s="18"/>
      <c r="AO37" s="18">
        <v>996</v>
      </c>
      <c r="AP37" s="18">
        <v>48</v>
      </c>
      <c r="AQ37" s="18"/>
      <c r="AR37" s="18">
        <v>96</v>
      </c>
      <c r="AS37" s="18"/>
      <c r="AT37" s="18"/>
      <c r="AU37" s="18">
        <v>120</v>
      </c>
      <c r="AV37" s="18">
        <v>132</v>
      </c>
      <c r="AW37" s="18"/>
      <c r="AX37" s="18"/>
      <c r="AY37" s="18"/>
      <c r="AZ37" s="18"/>
      <c r="BA37" s="18"/>
      <c r="BB37" s="18">
        <v>120</v>
      </c>
      <c r="BC37" s="18">
        <v>36</v>
      </c>
      <c r="BD37" s="18">
        <v>48</v>
      </c>
      <c r="BE37" s="18"/>
      <c r="BF37" s="18"/>
      <c r="BG37" s="18">
        <v>600</v>
      </c>
      <c r="BH37" s="18"/>
      <c r="BI37" s="18"/>
      <c r="BJ37" s="18"/>
      <c r="BK37" s="18"/>
      <c r="BL37" s="18">
        <v>120</v>
      </c>
      <c r="BM37" s="18"/>
      <c r="BN37" s="18"/>
      <c r="BO37" s="18"/>
      <c r="BP37" s="18"/>
      <c r="BQ37" s="18"/>
      <c r="BR37" s="18"/>
      <c r="BS37" s="18"/>
      <c r="BT37" s="18"/>
      <c r="BU37" s="18"/>
      <c r="BV37" s="18" t="s">
        <v>586</v>
      </c>
      <c r="BW37" s="19">
        <v>12432</v>
      </c>
      <c r="BX37" s="20">
        <v>154902.71666666667</v>
      </c>
    </row>
    <row r="38" spans="1:76" ht="113.25" customHeight="1" x14ac:dyDescent="0.25">
      <c r="A38" s="16">
        <v>2</v>
      </c>
      <c r="B38" s="16" t="s">
        <v>346</v>
      </c>
      <c r="C38" s="16" t="s">
        <v>593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>
        <v>8000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 t="s">
        <v>586</v>
      </c>
      <c r="BW38" s="19">
        <v>8000</v>
      </c>
      <c r="BX38" s="20">
        <v>100000</v>
      </c>
    </row>
    <row r="39" spans="1:76" ht="83.25" customHeight="1" x14ac:dyDescent="0.25">
      <c r="A39" s="16">
        <v>2</v>
      </c>
      <c r="B39" s="16" t="s">
        <v>347</v>
      </c>
      <c r="C39" s="16" t="s">
        <v>100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>
        <v>24</v>
      </c>
      <c r="W39" s="18">
        <v>396</v>
      </c>
      <c r="X39" s="18"/>
      <c r="Y39" s="18"/>
      <c r="Z39" s="18"/>
      <c r="AA39" s="18">
        <v>240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>
        <v>24</v>
      </c>
      <c r="BC39" s="18"/>
      <c r="BD39" s="18"/>
      <c r="BE39" s="18"/>
      <c r="BF39" s="18">
        <v>12</v>
      </c>
      <c r="BG39" s="18">
        <v>240</v>
      </c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 t="s">
        <v>586</v>
      </c>
      <c r="BW39" s="19">
        <v>936</v>
      </c>
      <c r="BX39" s="20">
        <v>12486.241666666667</v>
      </c>
    </row>
    <row r="40" spans="1:76" ht="83.25" customHeight="1" x14ac:dyDescent="0.25">
      <c r="A40" s="16">
        <v>2</v>
      </c>
      <c r="B40" s="16" t="s">
        <v>348</v>
      </c>
      <c r="C40" s="16" t="s">
        <v>101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>
        <v>204</v>
      </c>
      <c r="V40" s="18">
        <v>24</v>
      </c>
      <c r="W40" s="18">
        <v>396</v>
      </c>
      <c r="X40" s="18"/>
      <c r="Y40" s="18"/>
      <c r="Z40" s="18"/>
      <c r="AA40" s="18"/>
      <c r="AB40" s="18"/>
      <c r="AC40" s="18"/>
      <c r="AD40" s="18">
        <v>300</v>
      </c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>
        <v>12</v>
      </c>
      <c r="BI40" s="18"/>
      <c r="BJ40" s="18"/>
      <c r="BK40" s="18">
        <v>48</v>
      </c>
      <c r="BL40" s="18"/>
      <c r="BM40" s="18"/>
      <c r="BN40" s="18"/>
      <c r="BO40" s="18"/>
      <c r="BP40" s="18"/>
      <c r="BQ40" s="18"/>
      <c r="BR40" s="18"/>
      <c r="BS40" s="18"/>
      <c r="BT40" s="18">
        <v>48</v>
      </c>
      <c r="BU40" s="18"/>
      <c r="BV40" s="18" t="s">
        <v>586</v>
      </c>
      <c r="BW40" s="19">
        <v>1032</v>
      </c>
      <c r="BX40" s="20">
        <v>15480</v>
      </c>
    </row>
    <row r="41" spans="1:76" ht="83.25" customHeight="1" x14ac:dyDescent="0.25">
      <c r="A41" s="16">
        <v>2</v>
      </c>
      <c r="B41" s="16" t="s">
        <v>349</v>
      </c>
      <c r="C41" s="16" t="s">
        <v>102</v>
      </c>
      <c r="D41" s="18"/>
      <c r="E41" s="18"/>
      <c r="F41" s="18"/>
      <c r="G41" s="18"/>
      <c r="H41" s="18"/>
      <c r="I41" s="18"/>
      <c r="J41" s="18"/>
      <c r="K41" s="18"/>
      <c r="L41" s="18"/>
      <c r="M41" s="18">
        <v>36</v>
      </c>
      <c r="N41" s="18"/>
      <c r="O41" s="18"/>
      <c r="P41" s="18"/>
      <c r="Q41" s="18"/>
      <c r="R41" s="18"/>
      <c r="S41" s="18">
        <v>996</v>
      </c>
      <c r="T41" s="18"/>
      <c r="U41" s="18">
        <v>396</v>
      </c>
      <c r="V41" s="18"/>
      <c r="W41" s="18">
        <v>2100</v>
      </c>
      <c r="X41" s="18">
        <v>3000</v>
      </c>
      <c r="Y41" s="18"/>
      <c r="Z41" s="18"/>
      <c r="AA41" s="18">
        <v>240</v>
      </c>
      <c r="AB41" s="18"/>
      <c r="AC41" s="18"/>
      <c r="AD41" s="18"/>
      <c r="AE41" s="18"/>
      <c r="AF41" s="18">
        <v>204</v>
      </c>
      <c r="AG41" s="18">
        <v>300</v>
      </c>
      <c r="AH41" s="18"/>
      <c r="AI41" s="18">
        <v>312</v>
      </c>
      <c r="AJ41" s="18"/>
      <c r="AK41" s="18"/>
      <c r="AL41" s="18">
        <v>48</v>
      </c>
      <c r="AM41" s="18"/>
      <c r="AN41" s="18">
        <v>48</v>
      </c>
      <c r="AO41" s="18">
        <v>120</v>
      </c>
      <c r="AP41" s="18"/>
      <c r="AQ41" s="18"/>
      <c r="AR41" s="18"/>
      <c r="AS41" s="18"/>
      <c r="AT41" s="18"/>
      <c r="AU41" s="18"/>
      <c r="AV41" s="18"/>
      <c r="AW41" s="18"/>
      <c r="AX41" s="18"/>
      <c r="AY41" s="18">
        <v>60</v>
      </c>
      <c r="AZ41" s="18">
        <v>204</v>
      </c>
      <c r="BA41" s="18"/>
      <c r="BB41" s="18"/>
      <c r="BC41" s="18"/>
      <c r="BD41" s="18"/>
      <c r="BE41" s="18"/>
      <c r="BF41" s="18"/>
      <c r="BG41" s="18">
        <v>360</v>
      </c>
      <c r="BH41" s="18"/>
      <c r="BI41" s="18"/>
      <c r="BJ41" s="18"/>
      <c r="BK41" s="18"/>
      <c r="BL41" s="18"/>
      <c r="BM41" s="18"/>
      <c r="BN41" s="18"/>
      <c r="BO41" s="18"/>
      <c r="BP41" s="18">
        <v>120</v>
      </c>
      <c r="BQ41" s="18">
        <v>48</v>
      </c>
      <c r="BR41" s="18"/>
      <c r="BS41" s="18"/>
      <c r="BT41" s="18"/>
      <c r="BU41" s="18"/>
      <c r="BV41" s="18" t="s">
        <v>586</v>
      </c>
      <c r="BW41" s="19">
        <v>8592</v>
      </c>
      <c r="BX41" s="20">
        <v>100956</v>
      </c>
    </row>
    <row r="42" spans="1:76" ht="117.75" customHeight="1" x14ac:dyDescent="0.25">
      <c r="A42" s="16">
        <v>2</v>
      </c>
      <c r="B42" s="16" t="s">
        <v>350</v>
      </c>
      <c r="C42" s="16" t="s">
        <v>594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>
        <v>360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 t="s">
        <v>586</v>
      </c>
      <c r="BW42" s="19">
        <v>360</v>
      </c>
      <c r="BX42" s="20">
        <v>4500</v>
      </c>
    </row>
    <row r="43" spans="1:76" ht="83.25" customHeight="1" x14ac:dyDescent="0.25">
      <c r="A43" s="16">
        <v>2</v>
      </c>
      <c r="B43" s="16" t="s">
        <v>351</v>
      </c>
      <c r="C43" s="16" t="s">
        <v>104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>
        <v>600</v>
      </c>
      <c r="X43" s="18">
        <v>4020</v>
      </c>
      <c r="Y43" s="18"/>
      <c r="Z43" s="18"/>
      <c r="AA43" s="18">
        <v>240</v>
      </c>
      <c r="AB43" s="18"/>
      <c r="AC43" s="18"/>
      <c r="AD43" s="18"/>
      <c r="AE43" s="18"/>
      <c r="AF43" s="18">
        <v>336</v>
      </c>
      <c r="AG43" s="18">
        <v>48</v>
      </c>
      <c r="AH43" s="18"/>
      <c r="AI43" s="18">
        <v>2628</v>
      </c>
      <c r="AJ43" s="18"/>
      <c r="AK43" s="18">
        <v>24</v>
      </c>
      <c r="AL43" s="18"/>
      <c r="AM43" s="18"/>
      <c r="AN43" s="18"/>
      <c r="AO43" s="18">
        <v>120</v>
      </c>
      <c r="AP43" s="18"/>
      <c r="AQ43" s="18">
        <v>240</v>
      </c>
      <c r="AR43" s="18"/>
      <c r="AS43" s="18"/>
      <c r="AT43" s="18"/>
      <c r="AU43" s="18">
        <v>120</v>
      </c>
      <c r="AV43" s="18"/>
      <c r="AW43" s="18"/>
      <c r="AX43" s="18"/>
      <c r="AY43" s="18"/>
      <c r="AZ43" s="18"/>
      <c r="BA43" s="18"/>
      <c r="BB43" s="18">
        <v>120</v>
      </c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>
        <v>120</v>
      </c>
      <c r="BP43" s="18"/>
      <c r="BQ43" s="18"/>
      <c r="BR43" s="18"/>
      <c r="BS43" s="18"/>
      <c r="BT43" s="18"/>
      <c r="BU43" s="18"/>
      <c r="BV43" s="18" t="s">
        <v>586</v>
      </c>
      <c r="BW43" s="19">
        <v>8616</v>
      </c>
      <c r="BX43" s="20">
        <v>104512.08333333334</v>
      </c>
    </row>
    <row r="44" spans="1:76" ht="83.25" customHeight="1" x14ac:dyDescent="0.25">
      <c r="A44" s="16">
        <v>2</v>
      </c>
      <c r="B44" s="16" t="s">
        <v>352</v>
      </c>
      <c r="C44" s="16" t="s">
        <v>105</v>
      </c>
      <c r="D44" s="18"/>
      <c r="E44" s="18"/>
      <c r="F44" s="18"/>
      <c r="G44" s="18"/>
      <c r="H44" s="18"/>
      <c r="I44" s="18"/>
      <c r="J44" s="18"/>
      <c r="K44" s="18"/>
      <c r="L44" s="18"/>
      <c r="M44" s="18">
        <v>36</v>
      </c>
      <c r="N44" s="18"/>
      <c r="O44" s="18"/>
      <c r="P44" s="18"/>
      <c r="Q44" s="18"/>
      <c r="R44" s="18"/>
      <c r="S44" s="18"/>
      <c r="T44" s="18"/>
      <c r="U44" s="18">
        <v>300</v>
      </c>
      <c r="V44" s="18"/>
      <c r="W44" s="18">
        <v>396</v>
      </c>
      <c r="X44" s="18">
        <v>1500</v>
      </c>
      <c r="Y44" s="18"/>
      <c r="Z44" s="18"/>
      <c r="AA44" s="18"/>
      <c r="AB44" s="18"/>
      <c r="AC44" s="18"/>
      <c r="AD44" s="18"/>
      <c r="AE44" s="18"/>
      <c r="AF44" s="18"/>
      <c r="AG44" s="18">
        <v>300</v>
      </c>
      <c r="AH44" s="18"/>
      <c r="AI44" s="18"/>
      <c r="AJ44" s="18"/>
      <c r="AK44" s="18">
        <v>48</v>
      </c>
      <c r="AL44" s="18">
        <v>60</v>
      </c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>
        <v>24</v>
      </c>
      <c r="BM44" s="18"/>
      <c r="BN44" s="18"/>
      <c r="BO44" s="18"/>
      <c r="BP44" s="18"/>
      <c r="BQ44" s="18"/>
      <c r="BR44" s="18"/>
      <c r="BS44" s="18"/>
      <c r="BT44" s="18">
        <v>156</v>
      </c>
      <c r="BU44" s="18"/>
      <c r="BV44" s="18" t="s">
        <v>586</v>
      </c>
      <c r="BW44" s="19">
        <v>2820</v>
      </c>
      <c r="BX44" s="20">
        <v>73320</v>
      </c>
    </row>
    <row r="45" spans="1:76" ht="83.25" customHeight="1" x14ac:dyDescent="0.25">
      <c r="A45" s="16">
        <v>2</v>
      </c>
      <c r="B45" s="16" t="s">
        <v>353</v>
      </c>
      <c r="C45" s="16" t="s">
        <v>109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>
        <v>2496</v>
      </c>
      <c r="AH45" s="18"/>
      <c r="AI45" s="18">
        <v>48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>
        <v>60</v>
      </c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>
        <v>96</v>
      </c>
      <c r="BU45" s="18"/>
      <c r="BV45" s="18" t="s">
        <v>586</v>
      </c>
      <c r="BW45" s="19">
        <v>2700</v>
      </c>
      <c r="BX45" s="20">
        <v>136836.00000000003</v>
      </c>
    </row>
    <row r="46" spans="1:76" ht="83.25" customHeight="1" x14ac:dyDescent="0.25">
      <c r="A46" s="16">
        <v>2</v>
      </c>
      <c r="B46" s="16" t="s">
        <v>354</v>
      </c>
      <c r="C46" s="16" t="s">
        <v>110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>
        <v>396</v>
      </c>
      <c r="X46" s="18">
        <v>2100</v>
      </c>
      <c r="Y46" s="18"/>
      <c r="Z46" s="18"/>
      <c r="AA46" s="18">
        <v>240</v>
      </c>
      <c r="AB46" s="18"/>
      <c r="AC46" s="18"/>
      <c r="AD46" s="18"/>
      <c r="AE46" s="18"/>
      <c r="AF46" s="18"/>
      <c r="AG46" s="18">
        <v>96</v>
      </c>
      <c r="AH46" s="18"/>
      <c r="AI46" s="18">
        <v>204</v>
      </c>
      <c r="AJ46" s="18"/>
      <c r="AK46" s="18">
        <v>48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>
        <v>48</v>
      </c>
      <c r="BU46" s="18"/>
      <c r="BV46" s="18" t="s">
        <v>586</v>
      </c>
      <c r="BW46" s="19">
        <v>3132</v>
      </c>
      <c r="BX46" s="20">
        <v>41780.883333333331</v>
      </c>
    </row>
    <row r="47" spans="1:76" ht="83.25" customHeight="1" x14ac:dyDescent="0.25">
      <c r="A47" s="16">
        <v>2</v>
      </c>
      <c r="B47" s="16" t="s">
        <v>355</v>
      </c>
      <c r="C47" s="16" t="s">
        <v>111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>
        <v>696</v>
      </c>
      <c r="X47" s="18"/>
      <c r="Y47" s="18"/>
      <c r="Z47" s="18"/>
      <c r="AA47" s="18">
        <v>240</v>
      </c>
      <c r="AB47" s="18"/>
      <c r="AC47" s="18"/>
      <c r="AD47" s="18"/>
      <c r="AE47" s="18"/>
      <c r="AF47" s="18"/>
      <c r="AG47" s="18">
        <v>600</v>
      </c>
      <c r="AH47" s="18"/>
      <c r="AI47" s="18"/>
      <c r="AJ47" s="18"/>
      <c r="AK47" s="18">
        <v>24</v>
      </c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 t="s">
        <v>586</v>
      </c>
      <c r="BW47" s="19">
        <v>1560</v>
      </c>
      <c r="BX47" s="20">
        <v>19437.599999999999</v>
      </c>
    </row>
    <row r="48" spans="1:76" ht="83.25" customHeight="1" x14ac:dyDescent="0.25">
      <c r="A48" s="16">
        <v>2</v>
      </c>
      <c r="B48" s="16" t="s">
        <v>356</v>
      </c>
      <c r="C48" s="16" t="s">
        <v>112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>
        <v>504</v>
      </c>
      <c r="X48" s="18"/>
      <c r="Y48" s="18"/>
      <c r="Z48" s="18"/>
      <c r="AA48" s="18">
        <v>120</v>
      </c>
      <c r="AB48" s="18"/>
      <c r="AC48" s="18"/>
      <c r="AD48" s="18">
        <v>96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>
        <v>12</v>
      </c>
      <c r="AO48" s="18"/>
      <c r="AP48" s="18">
        <v>48</v>
      </c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>
        <v>12</v>
      </c>
      <c r="BI48" s="18"/>
      <c r="BJ48" s="18"/>
      <c r="BK48" s="18">
        <v>48</v>
      </c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 t="s">
        <v>586</v>
      </c>
      <c r="BW48" s="19">
        <v>840</v>
      </c>
      <c r="BX48" s="20">
        <v>10936.800000000001</v>
      </c>
    </row>
    <row r="49" spans="1:76" ht="83.25" customHeight="1" x14ac:dyDescent="0.25">
      <c r="A49" s="16">
        <v>2</v>
      </c>
      <c r="B49" s="16" t="s">
        <v>357</v>
      </c>
      <c r="C49" s="16" t="s">
        <v>113</v>
      </c>
      <c r="D49" s="18"/>
      <c r="E49" s="18"/>
      <c r="F49" s="18"/>
      <c r="G49" s="18"/>
      <c r="H49" s="18"/>
      <c r="I49" s="18"/>
      <c r="J49" s="18"/>
      <c r="K49" s="18"/>
      <c r="L49" s="18"/>
      <c r="M49" s="18">
        <v>84</v>
      </c>
      <c r="N49" s="18"/>
      <c r="O49" s="18"/>
      <c r="P49" s="18"/>
      <c r="Q49" s="18"/>
      <c r="R49" s="18">
        <v>108</v>
      </c>
      <c r="S49" s="18"/>
      <c r="T49" s="18"/>
      <c r="U49" s="18"/>
      <c r="V49" s="18">
        <v>36</v>
      </c>
      <c r="W49" s="18">
        <v>552</v>
      </c>
      <c r="X49" s="18">
        <v>300</v>
      </c>
      <c r="Y49" s="18"/>
      <c r="Z49" s="18"/>
      <c r="AA49" s="18">
        <v>240</v>
      </c>
      <c r="AB49" s="18"/>
      <c r="AC49" s="18"/>
      <c r="AD49" s="18">
        <v>204</v>
      </c>
      <c r="AE49" s="18"/>
      <c r="AF49" s="18"/>
      <c r="AG49" s="18">
        <v>96</v>
      </c>
      <c r="AH49" s="18"/>
      <c r="AI49" s="18">
        <v>60</v>
      </c>
      <c r="AJ49" s="18"/>
      <c r="AK49" s="18"/>
      <c r="AL49" s="18">
        <v>36</v>
      </c>
      <c r="AM49" s="18"/>
      <c r="AN49" s="18">
        <v>12</v>
      </c>
      <c r="AO49" s="18"/>
      <c r="AP49" s="18">
        <v>36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>
        <v>48</v>
      </c>
      <c r="BL49" s="18"/>
      <c r="BM49" s="18"/>
      <c r="BN49" s="18"/>
      <c r="BO49" s="18"/>
      <c r="BP49" s="18"/>
      <c r="BQ49" s="18"/>
      <c r="BR49" s="18"/>
      <c r="BS49" s="18"/>
      <c r="BT49" s="18">
        <v>48</v>
      </c>
      <c r="BU49" s="18"/>
      <c r="BV49" s="18" t="s">
        <v>586</v>
      </c>
      <c r="BW49" s="19">
        <v>1860</v>
      </c>
      <c r="BX49" s="20">
        <v>24217.200000000001</v>
      </c>
    </row>
    <row r="50" spans="1:76" ht="83.25" customHeight="1" x14ac:dyDescent="0.25">
      <c r="A50" s="16">
        <v>2</v>
      </c>
      <c r="B50" s="16" t="s">
        <v>358</v>
      </c>
      <c r="C50" s="16" t="s">
        <v>114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v>12</v>
      </c>
      <c r="Q50" s="18"/>
      <c r="R50" s="18"/>
      <c r="S50" s="18"/>
      <c r="T50" s="18">
        <v>1560</v>
      </c>
      <c r="U50" s="18"/>
      <c r="V50" s="18"/>
      <c r="W50" s="18">
        <v>552</v>
      </c>
      <c r="X50" s="18"/>
      <c r="Y50" s="18"/>
      <c r="Z50" s="18"/>
      <c r="AA50" s="18"/>
      <c r="AB50" s="18"/>
      <c r="AC50" s="18"/>
      <c r="AD50" s="18"/>
      <c r="AE50" s="18"/>
      <c r="AF50" s="18"/>
      <c r="AG50" s="18">
        <v>504</v>
      </c>
      <c r="AH50" s="18"/>
      <c r="AI50" s="18">
        <v>756</v>
      </c>
      <c r="AJ50" s="18"/>
      <c r="AK50" s="18">
        <v>24</v>
      </c>
      <c r="AL50" s="18"/>
      <c r="AM50" s="18"/>
      <c r="AN50" s="18"/>
      <c r="AO50" s="18"/>
      <c r="AP50" s="18">
        <v>48</v>
      </c>
      <c r="AQ50" s="18">
        <v>120</v>
      </c>
      <c r="AR50" s="18"/>
      <c r="AS50" s="18"/>
      <c r="AT50" s="18"/>
      <c r="AU50" s="18"/>
      <c r="AV50" s="18"/>
      <c r="AW50" s="18"/>
      <c r="AX50" s="18"/>
      <c r="AY50" s="18"/>
      <c r="AZ50" s="18">
        <v>120</v>
      </c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 t="s">
        <v>586</v>
      </c>
      <c r="BW50" s="19">
        <v>3696</v>
      </c>
      <c r="BX50" s="20">
        <v>46052.158333333333</v>
      </c>
    </row>
    <row r="51" spans="1:76" ht="83.25" customHeight="1" x14ac:dyDescent="0.25">
      <c r="A51" s="16">
        <v>2</v>
      </c>
      <c r="B51" s="16" t="s">
        <v>359</v>
      </c>
      <c r="C51" s="16" t="s">
        <v>116</v>
      </c>
      <c r="D51" s="18"/>
      <c r="E51" s="18"/>
      <c r="F51" s="18"/>
      <c r="G51" s="18"/>
      <c r="H51" s="18"/>
      <c r="I51" s="18"/>
      <c r="J51" s="18"/>
      <c r="K51" s="18"/>
      <c r="L51" s="18"/>
      <c r="M51" s="18">
        <v>36</v>
      </c>
      <c r="N51" s="18"/>
      <c r="O51" s="18"/>
      <c r="P51" s="18"/>
      <c r="Q51" s="18"/>
      <c r="R51" s="18"/>
      <c r="S51" s="18"/>
      <c r="T51" s="18">
        <v>360</v>
      </c>
      <c r="U51" s="18"/>
      <c r="V51" s="18"/>
      <c r="W51" s="18">
        <v>504</v>
      </c>
      <c r="X51" s="18">
        <v>936</v>
      </c>
      <c r="Y51" s="18"/>
      <c r="Z51" s="18"/>
      <c r="AA51" s="18"/>
      <c r="AB51" s="18"/>
      <c r="AC51" s="18"/>
      <c r="AD51" s="18"/>
      <c r="AE51" s="18"/>
      <c r="AF51" s="18">
        <v>96</v>
      </c>
      <c r="AG51" s="18">
        <v>48</v>
      </c>
      <c r="AH51" s="18"/>
      <c r="AI51" s="18"/>
      <c r="AJ51" s="18"/>
      <c r="AK51" s="18">
        <v>24</v>
      </c>
      <c r="AL51" s="18">
        <v>36</v>
      </c>
      <c r="AM51" s="18"/>
      <c r="AN51" s="18">
        <v>12</v>
      </c>
      <c r="AO51" s="18"/>
      <c r="AP51" s="18"/>
      <c r="AQ51" s="18"/>
      <c r="AR51" s="18"/>
      <c r="AS51" s="18"/>
      <c r="AT51" s="18"/>
      <c r="AU51" s="18"/>
      <c r="AV51" s="18">
        <v>60</v>
      </c>
      <c r="AW51" s="18"/>
      <c r="AX51" s="18"/>
      <c r="AY51" s="18"/>
      <c r="AZ51" s="18">
        <v>36</v>
      </c>
      <c r="BA51" s="18"/>
      <c r="BB51" s="18"/>
      <c r="BC51" s="18"/>
      <c r="BD51" s="18">
        <v>12</v>
      </c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>
        <v>72</v>
      </c>
      <c r="BQ51" s="18">
        <v>24</v>
      </c>
      <c r="BR51" s="18"/>
      <c r="BS51" s="18"/>
      <c r="BT51" s="18"/>
      <c r="BU51" s="18"/>
      <c r="BV51" s="18" t="s">
        <v>586</v>
      </c>
      <c r="BW51" s="19">
        <v>2256</v>
      </c>
      <c r="BX51" s="20">
        <v>28200</v>
      </c>
    </row>
    <row r="52" spans="1:76" ht="125.25" customHeight="1" x14ac:dyDescent="0.25">
      <c r="A52" s="16">
        <v>2</v>
      </c>
      <c r="B52" s="16" t="s">
        <v>360</v>
      </c>
      <c r="C52" s="16" t="s">
        <v>595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>
        <v>360</v>
      </c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 t="s">
        <v>586</v>
      </c>
      <c r="BW52" s="19">
        <v>360</v>
      </c>
      <c r="BX52" s="20">
        <v>4800</v>
      </c>
    </row>
    <row r="53" spans="1:76" ht="83.25" customHeight="1" x14ac:dyDescent="0.25">
      <c r="A53" s="16">
        <v>2</v>
      </c>
      <c r="B53" s="16" t="s">
        <v>361</v>
      </c>
      <c r="C53" s="16" t="s">
        <v>115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504</v>
      </c>
      <c r="V53" s="18"/>
      <c r="W53" s="18">
        <v>156</v>
      </c>
      <c r="X53" s="18">
        <v>3660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>
        <v>1584</v>
      </c>
      <c r="AJ53" s="18"/>
      <c r="AK53" s="18"/>
      <c r="AL53" s="18">
        <v>24</v>
      </c>
      <c r="AM53" s="18"/>
      <c r="AN53" s="18">
        <v>12</v>
      </c>
      <c r="AO53" s="18">
        <v>576</v>
      </c>
      <c r="AP53" s="18"/>
      <c r="AQ53" s="18">
        <v>120</v>
      </c>
      <c r="AR53" s="18"/>
      <c r="AS53" s="18"/>
      <c r="AT53" s="18"/>
      <c r="AU53" s="18">
        <v>156</v>
      </c>
      <c r="AV53" s="18"/>
      <c r="AW53" s="18"/>
      <c r="AX53" s="18"/>
      <c r="AY53" s="18"/>
      <c r="AZ53" s="18"/>
      <c r="BA53" s="18"/>
      <c r="BB53" s="18">
        <v>24</v>
      </c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>
        <v>48</v>
      </c>
      <c r="BU53" s="18"/>
      <c r="BV53" s="18" t="s">
        <v>586</v>
      </c>
      <c r="BW53" s="19">
        <v>6864</v>
      </c>
      <c r="BX53" s="20">
        <v>77837.758333333331</v>
      </c>
    </row>
    <row r="54" spans="1:76" ht="83.25" customHeight="1" x14ac:dyDescent="0.25">
      <c r="A54" s="16">
        <v>2</v>
      </c>
      <c r="B54" s="16" t="s">
        <v>362</v>
      </c>
      <c r="C54" s="16" t="s">
        <v>117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>
        <v>360</v>
      </c>
      <c r="U54" s="18"/>
      <c r="V54" s="18"/>
      <c r="W54" s="18">
        <v>504</v>
      </c>
      <c r="X54" s="18"/>
      <c r="Y54" s="18"/>
      <c r="Z54" s="18"/>
      <c r="AA54" s="18"/>
      <c r="AB54" s="18"/>
      <c r="AC54" s="18"/>
      <c r="AD54" s="18">
        <v>204</v>
      </c>
      <c r="AE54" s="18"/>
      <c r="AF54" s="18"/>
      <c r="AG54" s="18">
        <v>456</v>
      </c>
      <c r="AH54" s="18"/>
      <c r="AI54" s="18">
        <v>36</v>
      </c>
      <c r="AJ54" s="18"/>
      <c r="AK54" s="18"/>
      <c r="AL54" s="18">
        <v>36</v>
      </c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>
        <v>156</v>
      </c>
      <c r="BU54" s="18"/>
      <c r="BV54" s="18" t="s">
        <v>586</v>
      </c>
      <c r="BW54" s="19">
        <v>1752</v>
      </c>
      <c r="BX54" s="20">
        <v>43081.683333333334</v>
      </c>
    </row>
    <row r="55" spans="1:76" ht="83.25" customHeight="1" x14ac:dyDescent="0.25">
      <c r="A55" s="16">
        <v>2</v>
      </c>
      <c r="B55" s="16" t="s">
        <v>363</v>
      </c>
      <c r="C55" s="16" t="s">
        <v>118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>
        <v>480</v>
      </c>
      <c r="U55" s="18"/>
      <c r="V55" s="18"/>
      <c r="W55" s="18">
        <v>1104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>
        <v>984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>
        <v>24</v>
      </c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 t="s">
        <v>586</v>
      </c>
      <c r="BW55" s="19">
        <v>2592</v>
      </c>
      <c r="BX55" s="20">
        <v>31440.958333333336</v>
      </c>
    </row>
    <row r="56" spans="1:76" ht="83.25" customHeight="1" x14ac:dyDescent="0.25">
      <c r="A56" s="16">
        <v>2</v>
      </c>
      <c r="B56" s="16" t="s">
        <v>364</v>
      </c>
      <c r="C56" s="16" t="s">
        <v>119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>
        <v>552</v>
      </c>
      <c r="X56" s="18"/>
      <c r="Y56" s="18"/>
      <c r="Z56" s="18">
        <v>300</v>
      </c>
      <c r="AA56" s="18">
        <v>240</v>
      </c>
      <c r="AB56" s="18"/>
      <c r="AC56" s="18"/>
      <c r="AD56" s="18">
        <v>96</v>
      </c>
      <c r="AE56" s="18"/>
      <c r="AF56" s="18"/>
      <c r="AG56" s="18"/>
      <c r="AH56" s="18"/>
      <c r="AI56" s="18"/>
      <c r="AJ56" s="18"/>
      <c r="AK56" s="18">
        <v>24</v>
      </c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 t="s">
        <v>586</v>
      </c>
      <c r="BW56" s="19">
        <v>1212</v>
      </c>
      <c r="BX56" s="20">
        <v>14640.958333333336</v>
      </c>
    </row>
    <row r="57" spans="1:76" ht="83.25" customHeight="1" x14ac:dyDescent="0.25">
      <c r="A57" s="16">
        <v>2</v>
      </c>
      <c r="B57" s="16" t="s">
        <v>365</v>
      </c>
      <c r="C57" s="16" t="s">
        <v>120</v>
      </c>
      <c r="D57" s="18"/>
      <c r="E57" s="18">
        <v>12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>
        <v>600</v>
      </c>
      <c r="U57" s="18"/>
      <c r="V57" s="18"/>
      <c r="W57" s="18">
        <v>600</v>
      </c>
      <c r="X57" s="18"/>
      <c r="Y57" s="18"/>
      <c r="Z57" s="18"/>
      <c r="AA57" s="18">
        <v>240</v>
      </c>
      <c r="AB57" s="18"/>
      <c r="AC57" s="18"/>
      <c r="AD57" s="18"/>
      <c r="AE57" s="18"/>
      <c r="AF57" s="18"/>
      <c r="AG57" s="18"/>
      <c r="AH57" s="18"/>
      <c r="AI57" s="18">
        <v>204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>
        <v>24</v>
      </c>
      <c r="AV57" s="18">
        <v>48</v>
      </c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 t="s">
        <v>586</v>
      </c>
      <c r="BW57" s="19">
        <v>1728</v>
      </c>
      <c r="BX57" s="20">
        <v>20770.558333333334</v>
      </c>
    </row>
    <row r="58" spans="1:76" ht="83.25" customHeight="1" x14ac:dyDescent="0.25">
      <c r="A58" s="16">
        <v>2</v>
      </c>
      <c r="B58" s="16" t="s">
        <v>366</v>
      </c>
      <c r="C58" s="16" t="s">
        <v>121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>
        <v>504</v>
      </c>
      <c r="X58" s="18">
        <v>360</v>
      </c>
      <c r="Y58" s="18"/>
      <c r="Z58" s="18"/>
      <c r="AA58" s="18"/>
      <c r="AB58" s="18"/>
      <c r="AC58" s="18"/>
      <c r="AD58" s="18">
        <v>300</v>
      </c>
      <c r="AE58" s="18"/>
      <c r="AF58" s="18"/>
      <c r="AG58" s="18">
        <v>300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>
        <v>120</v>
      </c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>
        <v>48</v>
      </c>
      <c r="BU58" s="18"/>
      <c r="BV58" s="18" t="s">
        <v>586</v>
      </c>
      <c r="BW58" s="19">
        <v>1632</v>
      </c>
      <c r="BX58" s="20">
        <v>21770.883333333335</v>
      </c>
    </row>
    <row r="59" spans="1:76" ht="83.25" customHeight="1" x14ac:dyDescent="0.25">
      <c r="A59" s="16">
        <v>2</v>
      </c>
      <c r="B59" s="16" t="s">
        <v>367</v>
      </c>
      <c r="C59" s="16" t="s">
        <v>122</v>
      </c>
      <c r="D59" s="18"/>
      <c r="E59" s="18"/>
      <c r="F59" s="18"/>
      <c r="G59" s="18"/>
      <c r="H59" s="18"/>
      <c r="I59" s="18"/>
      <c r="J59" s="18"/>
      <c r="K59" s="18"/>
      <c r="L59" s="18"/>
      <c r="M59" s="18">
        <v>24</v>
      </c>
      <c r="N59" s="18"/>
      <c r="O59" s="18"/>
      <c r="P59" s="18"/>
      <c r="Q59" s="18"/>
      <c r="R59" s="18"/>
      <c r="S59" s="18"/>
      <c r="T59" s="18"/>
      <c r="U59" s="18"/>
      <c r="V59" s="18"/>
      <c r="W59" s="18">
        <v>96</v>
      </c>
      <c r="X59" s="18">
        <v>684</v>
      </c>
      <c r="Y59" s="18"/>
      <c r="Z59" s="18"/>
      <c r="AA59" s="18">
        <v>240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>
        <v>24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>
        <v>36</v>
      </c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>
        <v>12</v>
      </c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>
        <v>36</v>
      </c>
      <c r="BU59" s="18"/>
      <c r="BV59" s="18" t="s">
        <v>586</v>
      </c>
      <c r="BW59" s="19">
        <v>1152</v>
      </c>
      <c r="BX59" s="20">
        <v>14780.158333333333</v>
      </c>
    </row>
    <row r="60" spans="1:76" ht="83.25" customHeight="1" x14ac:dyDescent="0.25">
      <c r="A60" s="16">
        <v>2</v>
      </c>
      <c r="B60" s="16" t="s">
        <v>368</v>
      </c>
      <c r="C60" s="16" t="s">
        <v>123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>
        <v>12</v>
      </c>
      <c r="Q60" s="18"/>
      <c r="R60" s="18"/>
      <c r="S60" s="18"/>
      <c r="T60" s="18">
        <v>516</v>
      </c>
      <c r="U60" s="18"/>
      <c r="V60" s="18"/>
      <c r="W60" s="18">
        <v>852</v>
      </c>
      <c r="X60" s="18"/>
      <c r="Y60" s="18"/>
      <c r="Z60" s="18"/>
      <c r="AA60" s="18"/>
      <c r="AB60" s="18"/>
      <c r="AC60" s="18"/>
      <c r="AD60" s="18">
        <v>204</v>
      </c>
      <c r="AE60" s="18"/>
      <c r="AF60" s="18"/>
      <c r="AG60" s="18"/>
      <c r="AH60" s="18"/>
      <c r="AI60" s="18">
        <v>60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>
        <v>96</v>
      </c>
      <c r="BU60" s="18"/>
      <c r="BV60" s="18" t="s">
        <v>586</v>
      </c>
      <c r="BW60" s="19">
        <v>1740</v>
      </c>
      <c r="BX60" s="20">
        <v>23211.599999999999</v>
      </c>
    </row>
    <row r="61" spans="1:76" ht="83.25" customHeight="1" x14ac:dyDescent="0.25">
      <c r="A61" s="16">
        <v>2</v>
      </c>
      <c r="B61" s="16" t="s">
        <v>369</v>
      </c>
      <c r="C61" s="16" t="s">
        <v>124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>
        <v>360</v>
      </c>
      <c r="U61" s="18"/>
      <c r="V61" s="18"/>
      <c r="W61" s="18">
        <v>300</v>
      </c>
      <c r="X61" s="18"/>
      <c r="Y61" s="18"/>
      <c r="Z61" s="18"/>
      <c r="AA61" s="18">
        <v>120</v>
      </c>
      <c r="AB61" s="18"/>
      <c r="AC61" s="18"/>
      <c r="AD61" s="18">
        <v>300</v>
      </c>
      <c r="AE61" s="18"/>
      <c r="AF61" s="18"/>
      <c r="AG61" s="18">
        <v>300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>
        <v>12</v>
      </c>
      <c r="AS61" s="18"/>
      <c r="AT61" s="18"/>
      <c r="AU61" s="18"/>
      <c r="AV61" s="18">
        <v>12</v>
      </c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>
        <v>72</v>
      </c>
      <c r="BU61" s="18"/>
      <c r="BV61" s="18" t="s">
        <v>586</v>
      </c>
      <c r="BW61" s="19">
        <v>1476</v>
      </c>
      <c r="BX61" s="20">
        <v>44132.4</v>
      </c>
    </row>
    <row r="62" spans="1:76" ht="83.25" customHeight="1" x14ac:dyDescent="0.25">
      <c r="A62" s="16">
        <v>2</v>
      </c>
      <c r="B62" s="16" t="s">
        <v>370</v>
      </c>
      <c r="C62" s="16" t="s">
        <v>125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>
        <v>348</v>
      </c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>
        <v>756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>
        <v>48</v>
      </c>
      <c r="BU62" s="18"/>
      <c r="BV62" s="18" t="s">
        <v>586</v>
      </c>
      <c r="BW62" s="19">
        <v>1152</v>
      </c>
      <c r="BX62" s="20">
        <v>18351.358333333334</v>
      </c>
    </row>
    <row r="63" spans="1:76" ht="83.25" customHeight="1" x14ac:dyDescent="0.25">
      <c r="A63" s="16">
        <v>2</v>
      </c>
      <c r="B63" s="16" t="s">
        <v>371</v>
      </c>
      <c r="C63" s="16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>
        <v>300</v>
      </c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>
        <v>36</v>
      </c>
      <c r="AW63" s="18"/>
      <c r="AX63" s="18"/>
      <c r="AY63" s="18"/>
      <c r="AZ63" s="18">
        <v>48</v>
      </c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 t="s">
        <v>586</v>
      </c>
      <c r="BW63" s="19">
        <v>384</v>
      </c>
      <c r="BX63" s="20">
        <v>10210.558333333334</v>
      </c>
    </row>
    <row r="64" spans="1:76" ht="83.25" customHeight="1" x14ac:dyDescent="0.25">
      <c r="A64" s="16">
        <v>2</v>
      </c>
      <c r="B64" s="16" t="s">
        <v>372</v>
      </c>
      <c r="C64" s="16" t="s">
        <v>270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192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 t="s">
        <v>586</v>
      </c>
      <c r="BW64" s="19">
        <v>192</v>
      </c>
      <c r="BX64" s="20">
        <v>13236.800000000001</v>
      </c>
    </row>
    <row r="65" spans="1:77" ht="83.25" customHeight="1" x14ac:dyDescent="0.25">
      <c r="A65" s="16">
        <v>2</v>
      </c>
      <c r="B65" s="16" t="s">
        <v>373</v>
      </c>
      <c r="C65" s="16" t="s">
        <v>271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>
        <v>192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 t="s">
        <v>586</v>
      </c>
      <c r="BW65" s="19">
        <v>192</v>
      </c>
      <c r="BX65" s="20">
        <v>13235.2</v>
      </c>
    </row>
    <row r="66" spans="1:77" ht="83.25" customHeight="1" x14ac:dyDescent="0.25">
      <c r="A66" s="16">
        <v>2</v>
      </c>
      <c r="B66" s="16" t="s">
        <v>374</v>
      </c>
      <c r="C66" s="16" t="s">
        <v>127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>
        <v>12</v>
      </c>
      <c r="U66" s="18"/>
      <c r="V66" s="18"/>
      <c r="W66" s="18">
        <v>72</v>
      </c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>
        <v>240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 t="s">
        <v>586</v>
      </c>
      <c r="BW66" s="19">
        <v>324</v>
      </c>
      <c r="BX66" s="20">
        <v>25570.083333333332</v>
      </c>
    </row>
    <row r="67" spans="1:77" ht="83.25" customHeight="1" x14ac:dyDescent="0.25">
      <c r="A67" s="16">
        <v>2</v>
      </c>
      <c r="B67" s="16" t="s">
        <v>375</v>
      </c>
      <c r="C67" s="16" t="s">
        <v>98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>
        <v>1440</v>
      </c>
      <c r="U67" s="18"/>
      <c r="V67" s="18"/>
      <c r="W67" s="18">
        <v>1500</v>
      </c>
      <c r="X67" s="18"/>
      <c r="Y67" s="18"/>
      <c r="Z67" s="18"/>
      <c r="AA67" s="18">
        <v>2400</v>
      </c>
      <c r="AB67" s="18"/>
      <c r="AC67" s="18"/>
      <c r="AD67" s="18"/>
      <c r="AE67" s="18"/>
      <c r="AF67" s="18">
        <v>1800</v>
      </c>
      <c r="AG67" s="18"/>
      <c r="AH67" s="18"/>
      <c r="AI67" s="18">
        <v>708</v>
      </c>
      <c r="AJ67" s="18"/>
      <c r="AK67" s="18"/>
      <c r="AL67" s="18"/>
      <c r="AM67" s="18"/>
      <c r="AN67" s="18">
        <v>48</v>
      </c>
      <c r="AO67" s="18">
        <v>48</v>
      </c>
      <c r="AP67" s="18"/>
      <c r="AQ67" s="18"/>
      <c r="AR67" s="18">
        <v>252</v>
      </c>
      <c r="AS67" s="18"/>
      <c r="AT67" s="18"/>
      <c r="AU67" s="18">
        <v>120</v>
      </c>
      <c r="AV67" s="18">
        <v>48</v>
      </c>
      <c r="AW67" s="18"/>
      <c r="AX67" s="18"/>
      <c r="AY67" s="18"/>
      <c r="AZ67" s="18"/>
      <c r="BA67" s="18"/>
      <c r="BB67" s="18">
        <v>60</v>
      </c>
      <c r="BC67" s="18"/>
      <c r="BD67" s="18"/>
      <c r="BE67" s="18"/>
      <c r="BF67" s="18"/>
      <c r="BG67" s="18">
        <v>360</v>
      </c>
      <c r="BH67" s="18"/>
      <c r="BI67" s="18"/>
      <c r="BJ67" s="18"/>
      <c r="BK67" s="18"/>
      <c r="BL67" s="18">
        <v>48</v>
      </c>
      <c r="BM67" s="18"/>
      <c r="BN67" s="18"/>
      <c r="BO67" s="18">
        <v>264</v>
      </c>
      <c r="BP67" s="18"/>
      <c r="BQ67" s="18"/>
      <c r="BR67" s="18"/>
      <c r="BS67" s="18"/>
      <c r="BT67" s="18"/>
      <c r="BU67" s="18"/>
      <c r="BV67" s="18" t="s">
        <v>586</v>
      </c>
      <c r="BW67" s="19">
        <v>9096</v>
      </c>
      <c r="BX67" s="20">
        <v>103148.64166666666</v>
      </c>
    </row>
    <row r="68" spans="1:77" ht="83.25" customHeight="1" x14ac:dyDescent="0.25">
      <c r="A68" s="16">
        <v>2</v>
      </c>
      <c r="B68" s="16" t="s">
        <v>376</v>
      </c>
      <c r="C68" s="16" t="s">
        <v>103</v>
      </c>
      <c r="D68" s="18"/>
      <c r="E68" s="18"/>
      <c r="F68" s="18"/>
      <c r="G68" s="18"/>
      <c r="H68" s="18"/>
      <c r="I68" s="18"/>
      <c r="J68" s="18"/>
      <c r="K68" s="18"/>
      <c r="L68" s="18"/>
      <c r="M68" s="18">
        <v>24</v>
      </c>
      <c r="N68" s="18"/>
      <c r="O68" s="18"/>
      <c r="P68" s="18"/>
      <c r="Q68" s="18"/>
      <c r="R68" s="18"/>
      <c r="S68" s="18"/>
      <c r="T68" s="18">
        <v>2160</v>
      </c>
      <c r="U68" s="18"/>
      <c r="V68" s="18">
        <v>24</v>
      </c>
      <c r="W68" s="18">
        <v>900</v>
      </c>
      <c r="X68" s="18"/>
      <c r="Y68" s="18"/>
      <c r="Z68" s="18"/>
      <c r="AA68" s="18">
        <v>240</v>
      </c>
      <c r="AB68" s="18"/>
      <c r="AC68" s="18"/>
      <c r="AD68" s="18">
        <v>300</v>
      </c>
      <c r="AE68" s="18"/>
      <c r="AF68" s="18"/>
      <c r="AG68" s="18">
        <v>504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>
        <v>180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>
        <v>36</v>
      </c>
      <c r="BD68" s="18"/>
      <c r="BE68" s="18"/>
      <c r="BF68" s="18"/>
      <c r="BG68" s="18"/>
      <c r="BH68" s="18"/>
      <c r="BI68" s="18"/>
      <c r="BJ68" s="18"/>
      <c r="BK68" s="18"/>
      <c r="BL68" s="18">
        <v>48</v>
      </c>
      <c r="BM68" s="18"/>
      <c r="BN68" s="18"/>
      <c r="BO68" s="18">
        <v>96</v>
      </c>
      <c r="BP68" s="18"/>
      <c r="BQ68" s="18"/>
      <c r="BR68" s="18"/>
      <c r="BS68" s="18"/>
      <c r="BT68" s="18">
        <v>48</v>
      </c>
      <c r="BU68" s="18"/>
      <c r="BV68" s="18" t="s">
        <v>586</v>
      </c>
      <c r="BW68" s="19">
        <v>4560</v>
      </c>
      <c r="BX68" s="20">
        <v>58231.200000000004</v>
      </c>
    </row>
    <row r="69" spans="1:77" ht="83.25" customHeight="1" x14ac:dyDescent="0.25">
      <c r="A69" s="16">
        <v>2</v>
      </c>
      <c r="B69" s="16" t="s">
        <v>377</v>
      </c>
      <c r="C69" s="16" t="s">
        <v>108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v>12</v>
      </c>
      <c r="Q69" s="18"/>
      <c r="R69" s="18"/>
      <c r="S69" s="18"/>
      <c r="T69" s="18"/>
      <c r="U69" s="18"/>
      <c r="V69" s="18"/>
      <c r="W69" s="18"/>
      <c r="X69" s="18">
        <v>1008</v>
      </c>
      <c r="Y69" s="18"/>
      <c r="Z69" s="18"/>
      <c r="AA69" s="18">
        <v>600</v>
      </c>
      <c r="AB69" s="18"/>
      <c r="AC69" s="18"/>
      <c r="AD69" s="18"/>
      <c r="AE69" s="18"/>
      <c r="AF69" s="18"/>
      <c r="AG69" s="18"/>
      <c r="AH69" s="18"/>
      <c r="AI69" s="18">
        <v>72</v>
      </c>
      <c r="AJ69" s="18"/>
      <c r="AK69" s="18"/>
      <c r="AL69" s="18"/>
      <c r="AM69" s="18"/>
      <c r="AN69" s="18">
        <v>48</v>
      </c>
      <c r="AO69" s="18"/>
      <c r="AP69" s="18">
        <v>48</v>
      </c>
      <c r="AQ69" s="18"/>
      <c r="AR69" s="18">
        <v>48</v>
      </c>
      <c r="AS69" s="18"/>
      <c r="AT69" s="18"/>
      <c r="AU69" s="18"/>
      <c r="AV69" s="18"/>
      <c r="AW69" s="18"/>
      <c r="AX69" s="18"/>
      <c r="AY69" s="18"/>
      <c r="AZ69" s="18"/>
      <c r="BA69" s="18"/>
      <c r="BB69" s="18">
        <v>60</v>
      </c>
      <c r="BC69" s="18"/>
      <c r="BD69" s="18">
        <v>36</v>
      </c>
      <c r="BE69" s="18"/>
      <c r="BF69" s="18">
        <v>12</v>
      </c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 t="s">
        <v>586</v>
      </c>
      <c r="BW69" s="19">
        <v>1944</v>
      </c>
      <c r="BX69" s="20">
        <v>23580.716666666667</v>
      </c>
    </row>
    <row r="70" spans="1:77" ht="83.25" customHeight="1" x14ac:dyDescent="0.25">
      <c r="A70" s="16">
        <v>3</v>
      </c>
      <c r="B70" s="21" t="s">
        <v>382</v>
      </c>
      <c r="C70" s="28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17">
        <v>2404299.5299999998</v>
      </c>
    </row>
    <row r="71" spans="1:77" ht="83.25" customHeight="1" x14ac:dyDescent="0.25">
      <c r="A71" s="16">
        <v>3</v>
      </c>
      <c r="B71" s="16" t="s">
        <v>378</v>
      </c>
      <c r="C71" s="16" t="s">
        <v>128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>
        <v>7000</v>
      </c>
      <c r="U71" s="18">
        <v>600</v>
      </c>
      <c r="V71" s="18">
        <v>5</v>
      </c>
      <c r="W71" s="18">
        <v>120</v>
      </c>
      <c r="X71" s="18"/>
      <c r="Y71" s="18"/>
      <c r="Z71" s="18"/>
      <c r="AA71" s="18">
        <v>360</v>
      </c>
      <c r="AB71" s="18"/>
      <c r="AC71" s="18"/>
      <c r="AD71" s="18">
        <v>250</v>
      </c>
      <c r="AE71" s="18"/>
      <c r="AF71" s="18">
        <v>10</v>
      </c>
      <c r="AG71" s="18">
        <v>200</v>
      </c>
      <c r="AH71" s="18">
        <v>300</v>
      </c>
      <c r="AI71" s="18">
        <v>3333</v>
      </c>
      <c r="AJ71" s="18"/>
      <c r="AK71" s="18">
        <v>200</v>
      </c>
      <c r="AL71" s="18">
        <v>50</v>
      </c>
      <c r="AM71" s="18"/>
      <c r="AN71" s="18"/>
      <c r="AO71" s="18">
        <v>192</v>
      </c>
      <c r="AP71" s="18"/>
      <c r="AQ71" s="18">
        <v>20</v>
      </c>
      <c r="AR71" s="18">
        <v>100</v>
      </c>
      <c r="AS71" s="18">
        <v>50</v>
      </c>
      <c r="AT71" s="18">
        <v>100</v>
      </c>
      <c r="AU71" s="18"/>
      <c r="AV71" s="18">
        <v>60</v>
      </c>
      <c r="AW71" s="18"/>
      <c r="AX71" s="18">
        <v>10</v>
      </c>
      <c r="AY71" s="18">
        <v>60</v>
      </c>
      <c r="AZ71" s="18"/>
      <c r="BA71" s="18">
        <v>50</v>
      </c>
      <c r="BB71" s="18">
        <v>100</v>
      </c>
      <c r="BC71" s="18"/>
      <c r="BD71" s="18">
        <v>72</v>
      </c>
      <c r="BE71" s="18">
        <v>72</v>
      </c>
      <c r="BF71" s="18">
        <v>10</v>
      </c>
      <c r="BG71" s="18">
        <v>500</v>
      </c>
      <c r="BH71" s="18">
        <v>21</v>
      </c>
      <c r="BI71" s="18">
        <v>180</v>
      </c>
      <c r="BJ71" s="18"/>
      <c r="BK71" s="18"/>
      <c r="BL71" s="18">
        <v>170</v>
      </c>
      <c r="BM71" s="18">
        <v>250</v>
      </c>
      <c r="BN71" s="18">
        <v>120</v>
      </c>
      <c r="BO71" s="18"/>
      <c r="BP71" s="18">
        <v>100</v>
      </c>
      <c r="BQ71" s="18">
        <v>5</v>
      </c>
      <c r="BR71" s="18"/>
      <c r="BS71" s="18"/>
      <c r="BT71" s="18">
        <v>100</v>
      </c>
      <c r="BU71" s="18"/>
      <c r="BV71" s="18" t="s">
        <v>586</v>
      </c>
      <c r="BW71" s="19">
        <v>14770</v>
      </c>
      <c r="BX71" s="20">
        <v>984715.90000000014</v>
      </c>
    </row>
    <row r="72" spans="1:77" ht="83.25" customHeight="1" x14ac:dyDescent="0.25">
      <c r="A72" s="16">
        <v>3</v>
      </c>
      <c r="B72" s="16" t="s">
        <v>379</v>
      </c>
      <c r="C72" s="16" t="s">
        <v>306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>
        <v>1800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>
        <v>500</v>
      </c>
      <c r="AI72" s="18">
        <v>1740</v>
      </c>
      <c r="AJ72" s="18"/>
      <c r="AK72" s="18"/>
      <c r="AL72" s="18"/>
      <c r="AM72" s="18"/>
      <c r="AN72" s="18"/>
      <c r="AO72" s="18">
        <v>600</v>
      </c>
      <c r="AP72" s="18"/>
      <c r="AQ72" s="18"/>
      <c r="AR72" s="18"/>
      <c r="AS72" s="18"/>
      <c r="AT72" s="18">
        <f>150+180</f>
        <v>330</v>
      </c>
      <c r="AU72" s="18"/>
      <c r="AV72" s="18">
        <v>50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 t="s">
        <v>586</v>
      </c>
      <c r="BW72" s="19">
        <v>5020</v>
      </c>
      <c r="BX72" s="20">
        <v>392583.33333333337</v>
      </c>
      <c r="BY72" s="3"/>
    </row>
    <row r="73" spans="1:77" ht="83.25" customHeight="1" x14ac:dyDescent="0.25">
      <c r="A73" s="16">
        <v>3</v>
      </c>
      <c r="B73" s="16" t="s">
        <v>380</v>
      </c>
      <c r="C73" s="16" t="s">
        <v>129</v>
      </c>
      <c r="D73" s="18"/>
      <c r="E73" s="18"/>
      <c r="F73" s="18"/>
      <c r="G73" s="18"/>
      <c r="H73" s="18"/>
      <c r="I73" s="18"/>
      <c r="J73" s="18"/>
      <c r="K73" s="18"/>
      <c r="L73" s="18"/>
      <c r="M73" s="18">
        <v>12</v>
      </c>
      <c r="N73" s="18"/>
      <c r="O73" s="18"/>
      <c r="P73" s="18"/>
      <c r="Q73" s="18"/>
      <c r="R73" s="18"/>
      <c r="S73" s="18">
        <v>20</v>
      </c>
      <c r="T73" s="18">
        <v>5400</v>
      </c>
      <c r="U73" s="18">
        <v>200</v>
      </c>
      <c r="V73" s="18">
        <v>5</v>
      </c>
      <c r="W73" s="18">
        <v>310</v>
      </c>
      <c r="X73" s="18"/>
      <c r="Y73" s="18"/>
      <c r="Z73" s="18"/>
      <c r="AA73" s="18">
        <v>360</v>
      </c>
      <c r="AB73" s="18"/>
      <c r="AC73" s="18"/>
      <c r="AD73" s="18">
        <v>250</v>
      </c>
      <c r="AE73" s="18"/>
      <c r="AF73" s="18">
        <v>1000</v>
      </c>
      <c r="AG73" s="18">
        <v>150</v>
      </c>
      <c r="AH73" s="18"/>
      <c r="AI73" s="18">
        <v>4080</v>
      </c>
      <c r="AJ73" s="18"/>
      <c r="AK73" s="18">
        <v>200</v>
      </c>
      <c r="AL73" s="18">
        <v>50</v>
      </c>
      <c r="AM73" s="18"/>
      <c r="AN73" s="18"/>
      <c r="AO73" s="18">
        <v>152</v>
      </c>
      <c r="AP73" s="18">
        <v>30</v>
      </c>
      <c r="AQ73" s="18">
        <v>30</v>
      </c>
      <c r="AR73" s="18">
        <v>100</v>
      </c>
      <c r="AS73" s="18">
        <v>80</v>
      </c>
      <c r="AT73" s="18">
        <v>100</v>
      </c>
      <c r="AU73" s="18"/>
      <c r="AV73" s="18">
        <v>24</v>
      </c>
      <c r="AW73" s="18"/>
      <c r="AX73" s="18">
        <v>10</v>
      </c>
      <c r="AY73" s="18">
        <v>60</v>
      </c>
      <c r="AZ73" s="18"/>
      <c r="BA73" s="18">
        <v>60</v>
      </c>
      <c r="BB73" s="18">
        <v>100</v>
      </c>
      <c r="BC73" s="18"/>
      <c r="BD73" s="18">
        <v>36</v>
      </c>
      <c r="BE73" s="18">
        <v>100</v>
      </c>
      <c r="BF73" s="18">
        <v>10</v>
      </c>
      <c r="BG73" s="18">
        <v>500</v>
      </c>
      <c r="BH73" s="18">
        <v>1</v>
      </c>
      <c r="BI73" s="18">
        <v>180</v>
      </c>
      <c r="BJ73" s="18"/>
      <c r="BK73" s="18"/>
      <c r="BL73" s="18">
        <v>180</v>
      </c>
      <c r="BM73" s="18">
        <v>250</v>
      </c>
      <c r="BN73" s="18">
        <v>120</v>
      </c>
      <c r="BO73" s="18"/>
      <c r="BP73" s="18">
        <v>300</v>
      </c>
      <c r="BQ73" s="18">
        <v>5</v>
      </c>
      <c r="BR73" s="18"/>
      <c r="BS73" s="18"/>
      <c r="BT73" s="18">
        <v>100</v>
      </c>
      <c r="BU73" s="18">
        <v>200</v>
      </c>
      <c r="BV73" s="18" t="s">
        <v>586</v>
      </c>
      <c r="BW73" s="19">
        <v>14765</v>
      </c>
      <c r="BX73" s="20">
        <v>965926.3</v>
      </c>
    </row>
    <row r="74" spans="1:77" ht="83.25" customHeight="1" x14ac:dyDescent="0.25">
      <c r="A74" s="16">
        <v>3</v>
      </c>
      <c r="B74" s="16" t="s">
        <v>381</v>
      </c>
      <c r="C74" s="16" t="s">
        <v>272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>
        <v>1044</v>
      </c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 t="s">
        <v>586</v>
      </c>
      <c r="BW74" s="19">
        <v>1044</v>
      </c>
      <c r="BX74" s="20">
        <v>61074.000000000007</v>
      </c>
      <c r="BY74" s="2"/>
    </row>
    <row r="75" spans="1:77" ht="83.25" customHeight="1" x14ac:dyDescent="0.25">
      <c r="A75" s="16">
        <v>4</v>
      </c>
      <c r="B75" s="22" t="s">
        <v>385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17">
        <v>184647.25</v>
      </c>
    </row>
    <row r="76" spans="1:77" ht="83.25" customHeight="1" x14ac:dyDescent="0.25">
      <c r="A76" s="16">
        <v>4</v>
      </c>
      <c r="B76" s="16" t="s">
        <v>386</v>
      </c>
      <c r="C76" s="16" t="s">
        <v>131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>
        <v>5</v>
      </c>
      <c r="W76" s="18"/>
      <c r="X76" s="18"/>
      <c r="Y76" s="18"/>
      <c r="Z76" s="18"/>
      <c r="AA76" s="18"/>
      <c r="AB76" s="18"/>
      <c r="AC76" s="18"/>
      <c r="AD76" s="18"/>
      <c r="AE76" s="18"/>
      <c r="AF76" s="18">
        <v>870</v>
      </c>
      <c r="AG76" s="18"/>
      <c r="AH76" s="18"/>
      <c r="AI76" s="18">
        <v>3</v>
      </c>
      <c r="AJ76" s="18"/>
      <c r="AK76" s="18"/>
      <c r="AL76" s="18"/>
      <c r="AM76" s="18"/>
      <c r="AN76" s="18"/>
      <c r="AO76" s="18"/>
      <c r="AP76" s="18"/>
      <c r="AQ76" s="18"/>
      <c r="AR76" s="18">
        <v>1</v>
      </c>
      <c r="AS76" s="18"/>
      <c r="AT76" s="18"/>
      <c r="AU76" s="18"/>
      <c r="AV76" s="18"/>
      <c r="AW76" s="18"/>
      <c r="AX76" s="18"/>
      <c r="AY76" s="18"/>
      <c r="AZ76" s="18">
        <v>300</v>
      </c>
      <c r="BA76" s="18"/>
      <c r="BB76" s="18"/>
      <c r="BC76" s="18"/>
      <c r="BD76" s="18"/>
      <c r="BE76" s="18"/>
      <c r="BF76" s="18"/>
      <c r="BG76" s="18"/>
      <c r="BH76" s="18"/>
      <c r="BI76" s="18"/>
      <c r="BJ76" s="18">
        <v>60</v>
      </c>
      <c r="BK76" s="18"/>
      <c r="BL76" s="18">
        <v>5</v>
      </c>
      <c r="BM76" s="18"/>
      <c r="BN76" s="18"/>
      <c r="BO76" s="18"/>
      <c r="BP76" s="18"/>
      <c r="BQ76" s="18">
        <v>5</v>
      </c>
      <c r="BR76" s="18"/>
      <c r="BS76" s="18"/>
      <c r="BT76" s="18"/>
      <c r="BU76" s="18"/>
      <c r="BV76" s="18" t="s">
        <v>586</v>
      </c>
      <c r="BW76" s="19">
        <v>1249</v>
      </c>
      <c r="BX76" s="20">
        <v>57041.833333333336</v>
      </c>
    </row>
    <row r="77" spans="1:77" ht="83.25" customHeight="1" x14ac:dyDescent="0.25">
      <c r="A77" s="16">
        <v>4</v>
      </c>
      <c r="B77" s="16" t="s">
        <v>387</v>
      </c>
      <c r="C77" s="16" t="s">
        <v>132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>
        <v>5</v>
      </c>
      <c r="W77" s="18"/>
      <c r="X77" s="18"/>
      <c r="Y77" s="18"/>
      <c r="Z77" s="18"/>
      <c r="AA77" s="18"/>
      <c r="AB77" s="18"/>
      <c r="AC77" s="18"/>
      <c r="AD77" s="18"/>
      <c r="AE77" s="18"/>
      <c r="AF77" s="18">
        <v>891</v>
      </c>
      <c r="AG77" s="18"/>
      <c r="AH77" s="18"/>
      <c r="AI77" s="18">
        <v>52</v>
      </c>
      <c r="AJ77" s="18"/>
      <c r="AK77" s="18"/>
      <c r="AL77" s="18"/>
      <c r="AM77" s="18"/>
      <c r="AN77" s="18"/>
      <c r="AO77" s="18">
        <v>5</v>
      </c>
      <c r="AP77" s="18">
        <v>30</v>
      </c>
      <c r="AQ77" s="18"/>
      <c r="AR77" s="18"/>
      <c r="AS77" s="18"/>
      <c r="AT77" s="18"/>
      <c r="AU77" s="18"/>
      <c r="AV77" s="18"/>
      <c r="AW77" s="18"/>
      <c r="AX77" s="18"/>
      <c r="AY77" s="18"/>
      <c r="AZ77" s="18">
        <v>300</v>
      </c>
      <c r="BA77" s="18"/>
      <c r="BB77" s="18"/>
      <c r="BC77" s="18"/>
      <c r="BD77" s="18"/>
      <c r="BE77" s="18">
        <v>100</v>
      </c>
      <c r="BF77" s="18"/>
      <c r="BG77" s="18"/>
      <c r="BH77" s="18"/>
      <c r="BI77" s="18">
        <v>25</v>
      </c>
      <c r="BJ77" s="18">
        <v>60</v>
      </c>
      <c r="BK77" s="18"/>
      <c r="BL77" s="18">
        <v>2</v>
      </c>
      <c r="BM77" s="18"/>
      <c r="BN77" s="18"/>
      <c r="BO77" s="18"/>
      <c r="BP77" s="18"/>
      <c r="BQ77" s="18">
        <v>5</v>
      </c>
      <c r="BR77" s="18"/>
      <c r="BS77" s="18"/>
      <c r="BT77" s="18"/>
      <c r="BU77" s="18">
        <v>2</v>
      </c>
      <c r="BV77" s="18" t="s">
        <v>586</v>
      </c>
      <c r="BW77" s="19">
        <v>1477</v>
      </c>
      <c r="BX77" s="20">
        <v>64382.433333333334</v>
      </c>
    </row>
    <row r="78" spans="1:77" ht="83.25" customHeight="1" x14ac:dyDescent="0.25">
      <c r="A78" s="16">
        <v>4</v>
      </c>
      <c r="B78" s="16" t="s">
        <v>388</v>
      </c>
      <c r="C78" s="16" t="s">
        <v>130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200</v>
      </c>
      <c r="V78" s="18">
        <v>5</v>
      </c>
      <c r="W78" s="18"/>
      <c r="X78" s="18"/>
      <c r="Y78" s="18"/>
      <c r="Z78" s="18"/>
      <c r="AA78" s="18"/>
      <c r="AB78" s="18"/>
      <c r="AC78" s="18"/>
      <c r="AD78" s="18"/>
      <c r="AE78" s="18"/>
      <c r="AF78" s="18">
        <v>60</v>
      </c>
      <c r="AG78" s="18">
        <v>50</v>
      </c>
      <c r="AH78" s="18"/>
      <c r="AI78" s="18"/>
      <c r="AJ78" s="18"/>
      <c r="AK78" s="18"/>
      <c r="AL78" s="18"/>
      <c r="AM78" s="18"/>
      <c r="AN78" s="18"/>
      <c r="AO78" s="18"/>
      <c r="AP78" s="18">
        <v>30</v>
      </c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>
        <v>2</v>
      </c>
      <c r="BJ78" s="18">
        <v>60</v>
      </c>
      <c r="BK78" s="18"/>
      <c r="BL78" s="18">
        <v>5</v>
      </c>
      <c r="BM78" s="18"/>
      <c r="BN78" s="18"/>
      <c r="BO78" s="18"/>
      <c r="BP78" s="18">
        <v>30</v>
      </c>
      <c r="BQ78" s="18">
        <v>5</v>
      </c>
      <c r="BR78" s="18"/>
      <c r="BS78" s="18"/>
      <c r="BT78" s="18"/>
      <c r="BU78" s="18"/>
      <c r="BV78" s="18" t="s">
        <v>586</v>
      </c>
      <c r="BW78" s="19">
        <v>447</v>
      </c>
      <c r="BX78" s="20">
        <v>48427.983333333337</v>
      </c>
    </row>
    <row r="79" spans="1:77" ht="83.25" customHeight="1" x14ac:dyDescent="0.25">
      <c r="A79" s="16">
        <v>4</v>
      </c>
      <c r="B79" s="16" t="s">
        <v>389</v>
      </c>
      <c r="C79" s="16" t="s">
        <v>304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>
        <v>300</v>
      </c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 t="s">
        <v>586</v>
      </c>
      <c r="BW79" s="19">
        <v>300</v>
      </c>
      <c r="BX79" s="20">
        <v>14795</v>
      </c>
    </row>
    <row r="80" spans="1:77" ht="83.25" customHeight="1" x14ac:dyDescent="0.25">
      <c r="A80" s="16">
        <v>5</v>
      </c>
      <c r="B80" s="22" t="s">
        <v>390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17">
        <v>11333.333333333334</v>
      </c>
    </row>
    <row r="81" spans="1:76" ht="83.25" customHeight="1" x14ac:dyDescent="0.25">
      <c r="A81" s="16">
        <v>5</v>
      </c>
      <c r="B81" s="16" t="s">
        <v>391</v>
      </c>
      <c r="C81" s="16" t="s">
        <v>263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>
        <v>700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 t="s">
        <v>586</v>
      </c>
      <c r="BW81" s="19">
        <v>700</v>
      </c>
      <c r="BX81" s="20">
        <v>4666.666666666667</v>
      </c>
    </row>
    <row r="82" spans="1:76" ht="83.25" customHeight="1" x14ac:dyDescent="0.25">
      <c r="A82" s="16">
        <v>5</v>
      </c>
      <c r="B82" s="16" t="s">
        <v>392</v>
      </c>
      <c r="C82" s="16" t="s">
        <v>264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>
        <v>700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 t="s">
        <v>586</v>
      </c>
      <c r="BW82" s="19">
        <v>700</v>
      </c>
      <c r="BX82" s="20">
        <v>4666.666666666667</v>
      </c>
    </row>
    <row r="83" spans="1:76" ht="83.25" customHeight="1" x14ac:dyDescent="0.25">
      <c r="A83" s="16">
        <v>5</v>
      </c>
      <c r="B83" s="16" t="s">
        <v>393</v>
      </c>
      <c r="C83" s="16" t="s">
        <v>265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>
        <v>300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 t="s">
        <v>586</v>
      </c>
      <c r="BW83" s="19">
        <v>300</v>
      </c>
      <c r="BX83" s="20">
        <v>2000</v>
      </c>
    </row>
    <row r="84" spans="1:76" ht="83.25" customHeight="1" x14ac:dyDescent="0.25">
      <c r="A84" s="16">
        <v>6</v>
      </c>
      <c r="B84" s="22" t="s">
        <v>394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17">
        <v>10764.2</v>
      </c>
    </row>
    <row r="85" spans="1:76" ht="83.25" customHeight="1" x14ac:dyDescent="0.25">
      <c r="A85" s="16">
        <v>6</v>
      </c>
      <c r="B85" s="16" t="s">
        <v>395</v>
      </c>
      <c r="C85" s="16" t="s">
        <v>310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>
        <v>100</v>
      </c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 t="s">
        <v>586</v>
      </c>
      <c r="BW85" s="19">
        <v>100</v>
      </c>
      <c r="BX85" s="20">
        <v>1666.6666666666667</v>
      </c>
    </row>
    <row r="86" spans="1:76" ht="83.25" customHeight="1" x14ac:dyDescent="0.25">
      <c r="A86" s="16">
        <v>6</v>
      </c>
      <c r="B86" s="16" t="s">
        <v>396</v>
      </c>
      <c r="C86" s="16" t="s">
        <v>311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>
        <v>120</v>
      </c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 t="s">
        <v>586</v>
      </c>
      <c r="BW86" s="19">
        <v>120</v>
      </c>
      <c r="BX86" s="20">
        <v>2000</v>
      </c>
    </row>
    <row r="87" spans="1:76" ht="83.25" customHeight="1" x14ac:dyDescent="0.25">
      <c r="A87" s="16">
        <v>6</v>
      </c>
      <c r="B87" s="16" t="s">
        <v>397</v>
      </c>
      <c r="C87" s="16" t="s">
        <v>308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>
        <v>60</v>
      </c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 t="s">
        <v>586</v>
      </c>
      <c r="BW87" s="19">
        <v>60</v>
      </c>
      <c r="BX87" s="20">
        <v>1000</v>
      </c>
    </row>
    <row r="88" spans="1:76" ht="83.25" customHeight="1" x14ac:dyDescent="0.25">
      <c r="A88" s="16">
        <v>6</v>
      </c>
      <c r="B88" s="16" t="s">
        <v>398</v>
      </c>
      <c r="C88" s="16" t="s">
        <v>307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>
        <v>60</v>
      </c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 t="s">
        <v>586</v>
      </c>
      <c r="BW88" s="19">
        <v>60</v>
      </c>
      <c r="BX88" s="20">
        <v>600</v>
      </c>
    </row>
    <row r="89" spans="1:76" ht="83.25" customHeight="1" x14ac:dyDescent="0.25">
      <c r="A89" s="16">
        <v>6</v>
      </c>
      <c r="B89" s="16" t="s">
        <v>399</v>
      </c>
      <c r="C89" s="16" t="s">
        <v>288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>
        <v>60</v>
      </c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 t="s">
        <v>586</v>
      </c>
      <c r="BW89" s="19">
        <v>60</v>
      </c>
      <c r="BX89" s="20">
        <v>664.2</v>
      </c>
    </row>
    <row r="90" spans="1:76" ht="83.25" customHeight="1" x14ac:dyDescent="0.25">
      <c r="A90" s="16">
        <v>6</v>
      </c>
      <c r="B90" s="16" t="s">
        <v>400</v>
      </c>
      <c r="C90" s="16" t="s">
        <v>588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>
        <v>100</v>
      </c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 t="s">
        <v>586</v>
      </c>
      <c r="BW90" s="19">
        <v>100</v>
      </c>
      <c r="BX90" s="20">
        <v>2083.3333333333335</v>
      </c>
    </row>
    <row r="91" spans="1:76" ht="83.25" customHeight="1" x14ac:dyDescent="0.25">
      <c r="A91" s="16">
        <v>6</v>
      </c>
      <c r="B91" s="16" t="s">
        <v>401</v>
      </c>
      <c r="C91" s="16" t="s">
        <v>309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>
        <v>60</v>
      </c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 t="s">
        <v>586</v>
      </c>
      <c r="BW91" s="19">
        <v>60</v>
      </c>
      <c r="BX91" s="20">
        <v>1250</v>
      </c>
    </row>
    <row r="92" spans="1:76" ht="83.25" customHeight="1" x14ac:dyDescent="0.25">
      <c r="A92" s="16">
        <v>6</v>
      </c>
      <c r="B92" s="16" t="s">
        <v>402</v>
      </c>
      <c r="C92" s="16" t="s">
        <v>589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>
        <v>60</v>
      </c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 t="s">
        <v>586</v>
      </c>
      <c r="BW92" s="19">
        <v>60</v>
      </c>
      <c r="BX92" s="20">
        <v>1500</v>
      </c>
    </row>
    <row r="93" spans="1:76" ht="83.25" customHeight="1" x14ac:dyDescent="0.25">
      <c r="A93" s="16">
        <v>7</v>
      </c>
      <c r="B93" s="22" t="s">
        <v>403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17">
        <v>20113.47</v>
      </c>
    </row>
    <row r="94" spans="1:76" ht="83.25" customHeight="1" x14ac:dyDescent="0.25">
      <c r="A94" s="16">
        <v>7</v>
      </c>
      <c r="B94" s="16" t="s">
        <v>404</v>
      </c>
      <c r="C94" s="16" t="s">
        <v>289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>
        <v>60</v>
      </c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 t="s">
        <v>586</v>
      </c>
      <c r="BW94" s="19">
        <v>60</v>
      </c>
      <c r="BX94" s="20">
        <v>321.3</v>
      </c>
    </row>
    <row r="95" spans="1:76" ht="83.25" customHeight="1" x14ac:dyDescent="0.25">
      <c r="A95" s="16">
        <v>7</v>
      </c>
      <c r="B95" s="16" t="s">
        <v>405</v>
      </c>
      <c r="C95" s="16" t="s">
        <v>290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>
        <v>180</v>
      </c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 t="s">
        <v>586</v>
      </c>
      <c r="BW95" s="19">
        <v>180</v>
      </c>
      <c r="BX95" s="20">
        <v>4795.2</v>
      </c>
    </row>
    <row r="96" spans="1:76" ht="83.25" customHeight="1" x14ac:dyDescent="0.25">
      <c r="A96" s="16">
        <v>7</v>
      </c>
      <c r="B96" s="16" t="s">
        <v>406</v>
      </c>
      <c r="C96" s="16" t="s">
        <v>293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>
        <v>84</v>
      </c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 t="s">
        <v>586</v>
      </c>
      <c r="BW96" s="19">
        <v>84</v>
      </c>
      <c r="BX96" s="20">
        <v>907.20000000000016</v>
      </c>
    </row>
    <row r="97" spans="1:76" ht="83.25" customHeight="1" x14ac:dyDescent="0.25">
      <c r="A97" s="16">
        <v>7</v>
      </c>
      <c r="B97" s="16" t="s">
        <v>407</v>
      </c>
      <c r="C97" s="16" t="s">
        <v>294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>
        <v>60</v>
      </c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 t="s">
        <v>586</v>
      </c>
      <c r="BW97" s="19">
        <v>60</v>
      </c>
      <c r="BX97" s="20">
        <v>594</v>
      </c>
    </row>
    <row r="98" spans="1:76" ht="83.25" customHeight="1" x14ac:dyDescent="0.25">
      <c r="A98" s="16">
        <v>7</v>
      </c>
      <c r="B98" s="16" t="s">
        <v>408</v>
      </c>
      <c r="C98" s="16" t="s">
        <v>291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>
        <v>120</v>
      </c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 t="s">
        <v>586</v>
      </c>
      <c r="BW98" s="19">
        <v>120</v>
      </c>
      <c r="BX98" s="20">
        <v>2365.4666666666667</v>
      </c>
    </row>
    <row r="99" spans="1:76" ht="83.25" customHeight="1" x14ac:dyDescent="0.25">
      <c r="A99" s="16">
        <v>7</v>
      </c>
      <c r="B99" s="16" t="s">
        <v>409</v>
      </c>
      <c r="C99" s="16" t="s">
        <v>267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>
        <v>420</v>
      </c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>
        <v>60</v>
      </c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 t="s">
        <v>586</v>
      </c>
      <c r="BW99" s="19">
        <v>480</v>
      </c>
      <c r="BX99" s="20">
        <v>7933.5000000000009</v>
      </c>
    </row>
    <row r="100" spans="1:76" ht="83.25" customHeight="1" x14ac:dyDescent="0.25">
      <c r="A100" s="16">
        <v>7</v>
      </c>
      <c r="B100" s="16" t="s">
        <v>410</v>
      </c>
      <c r="C100" s="16" t="s">
        <v>292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>
        <v>120</v>
      </c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 t="s">
        <v>586</v>
      </c>
      <c r="BW100" s="19">
        <v>120</v>
      </c>
      <c r="BX100" s="20">
        <v>3196.8</v>
      </c>
    </row>
    <row r="101" spans="1:76" ht="83.25" customHeight="1" x14ac:dyDescent="0.25">
      <c r="A101" s="16">
        <v>8</v>
      </c>
      <c r="B101" s="22" t="s">
        <v>411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17">
        <v>26616</v>
      </c>
    </row>
    <row r="102" spans="1:76" ht="83.25" customHeight="1" x14ac:dyDescent="0.25">
      <c r="A102" s="16">
        <v>8</v>
      </c>
      <c r="B102" s="16" t="s">
        <v>412</v>
      </c>
      <c r="C102" s="16" t="s">
        <v>268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>
        <v>240</v>
      </c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 t="s">
        <v>586</v>
      </c>
      <c r="BW102" s="19">
        <v>240</v>
      </c>
      <c r="BX102" s="20">
        <v>2616</v>
      </c>
    </row>
    <row r="103" spans="1:76" ht="83.25" customHeight="1" x14ac:dyDescent="0.25">
      <c r="A103" s="16">
        <v>8</v>
      </c>
      <c r="B103" s="16" t="s">
        <v>413</v>
      </c>
      <c r="C103" s="16" t="s">
        <v>269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>
        <v>800</v>
      </c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 t="s">
        <v>586</v>
      </c>
      <c r="BW103" s="19">
        <v>800</v>
      </c>
      <c r="BX103" s="20">
        <v>24000</v>
      </c>
    </row>
    <row r="104" spans="1:76" ht="83.25" customHeight="1" x14ac:dyDescent="0.25">
      <c r="A104" s="16">
        <v>9</v>
      </c>
      <c r="B104" s="22" t="s">
        <v>414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17">
        <v>209034</v>
      </c>
    </row>
    <row r="105" spans="1:76" ht="130.5" customHeight="1" x14ac:dyDescent="0.25">
      <c r="A105" s="16">
        <v>9</v>
      </c>
      <c r="B105" s="16" t="s">
        <v>415</v>
      </c>
      <c r="C105" s="16" t="s">
        <v>133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>
        <v>800</v>
      </c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>
        <v>1000</v>
      </c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 t="s">
        <v>586</v>
      </c>
      <c r="BW105" s="19">
        <v>1800</v>
      </c>
      <c r="BX105" s="20">
        <v>209034</v>
      </c>
    </row>
    <row r="106" spans="1:76" ht="83.25" customHeight="1" x14ac:dyDescent="0.25">
      <c r="A106" s="16">
        <v>10</v>
      </c>
      <c r="B106" s="22" t="s">
        <v>416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17">
        <v>2169139.27</v>
      </c>
    </row>
    <row r="107" spans="1:76" ht="83.25" customHeight="1" x14ac:dyDescent="0.25">
      <c r="A107" s="16">
        <v>10</v>
      </c>
      <c r="B107" s="16" t="s">
        <v>417</v>
      </c>
      <c r="C107" s="16" t="s">
        <v>134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>
        <v>12</v>
      </c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>
        <v>252</v>
      </c>
      <c r="AJ107" s="18"/>
      <c r="AK107" s="18"/>
      <c r="AL107" s="18"/>
      <c r="AM107" s="18"/>
      <c r="AN107" s="18">
        <v>100</v>
      </c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>
        <v>48</v>
      </c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 t="s">
        <v>586</v>
      </c>
      <c r="BW107" s="19">
        <v>412</v>
      </c>
      <c r="BX107" s="20">
        <v>4099.3999999999996</v>
      </c>
    </row>
    <row r="108" spans="1:76" ht="83.25" customHeight="1" x14ac:dyDescent="0.25">
      <c r="A108" s="16">
        <v>10</v>
      </c>
      <c r="B108" s="16" t="s">
        <v>418</v>
      </c>
      <c r="C108" s="16" t="s">
        <v>135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>
        <v>12</v>
      </c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>
        <v>258</v>
      </c>
      <c r="AJ108" s="18"/>
      <c r="AK108" s="18">
        <v>48</v>
      </c>
      <c r="AL108" s="18"/>
      <c r="AM108" s="18"/>
      <c r="AN108" s="18">
        <v>50</v>
      </c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>
        <v>240</v>
      </c>
      <c r="BH108" s="18"/>
      <c r="BI108" s="18"/>
      <c r="BJ108" s="18"/>
      <c r="BK108" s="18">
        <v>48</v>
      </c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 t="s">
        <v>586</v>
      </c>
      <c r="BW108" s="19">
        <v>656</v>
      </c>
      <c r="BX108" s="20">
        <v>7511.2000000000007</v>
      </c>
    </row>
    <row r="109" spans="1:76" ht="99" customHeight="1" x14ac:dyDescent="0.25">
      <c r="A109" s="16">
        <v>10</v>
      </c>
      <c r="B109" s="16" t="s">
        <v>419</v>
      </c>
      <c r="C109" s="16" t="s">
        <v>149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>
        <v>800</v>
      </c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 t="s">
        <v>586</v>
      </c>
      <c r="BW109" s="19">
        <v>800</v>
      </c>
      <c r="BX109" s="20">
        <v>49632</v>
      </c>
    </row>
    <row r="110" spans="1:76" ht="99.75" customHeight="1" x14ac:dyDescent="0.25">
      <c r="A110" s="16">
        <v>10</v>
      </c>
      <c r="B110" s="16" t="s">
        <v>420</v>
      </c>
      <c r="C110" s="16" t="s">
        <v>153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>
        <v>72</v>
      </c>
      <c r="T110" s="18"/>
      <c r="U110" s="18"/>
      <c r="V110" s="18"/>
      <c r="W110" s="18">
        <v>12</v>
      </c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 t="s">
        <v>586</v>
      </c>
      <c r="BW110" s="19">
        <v>84</v>
      </c>
      <c r="BX110" s="20">
        <v>20496</v>
      </c>
    </row>
    <row r="111" spans="1:76" ht="83.25" customHeight="1" x14ac:dyDescent="0.25">
      <c r="A111" s="16">
        <v>10</v>
      </c>
      <c r="B111" s="16" t="s">
        <v>421</v>
      </c>
      <c r="C111" s="16" t="s">
        <v>138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>
        <v>100</v>
      </c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>
        <v>360</v>
      </c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 t="s">
        <v>586</v>
      </c>
      <c r="BW111" s="19">
        <v>460</v>
      </c>
      <c r="BX111" s="20">
        <v>28851.200000000004</v>
      </c>
    </row>
    <row r="112" spans="1:76" ht="83.25" customHeight="1" x14ac:dyDescent="0.25">
      <c r="A112" s="16">
        <v>10</v>
      </c>
      <c r="B112" s="16" t="s">
        <v>422</v>
      </c>
      <c r="C112" s="16" t="s">
        <v>141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>
        <v>100</v>
      </c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 t="s">
        <v>586</v>
      </c>
      <c r="BW112" s="19">
        <v>100</v>
      </c>
      <c r="BX112" s="20">
        <v>8764</v>
      </c>
    </row>
    <row r="113" spans="1:76" ht="83.25" customHeight="1" x14ac:dyDescent="0.25">
      <c r="A113" s="16">
        <v>10</v>
      </c>
      <c r="B113" s="16" t="s">
        <v>423</v>
      </c>
      <c r="C113" s="16" t="s">
        <v>137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>
        <v>12</v>
      </c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>
        <v>372</v>
      </c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>
        <v>24</v>
      </c>
      <c r="BV113" s="18" t="s">
        <v>586</v>
      </c>
      <c r="BW113" s="19">
        <v>408</v>
      </c>
      <c r="BX113" s="20">
        <v>18812.883333333335</v>
      </c>
    </row>
    <row r="114" spans="1:76" ht="83.25" customHeight="1" x14ac:dyDescent="0.25">
      <c r="A114" s="16">
        <v>10</v>
      </c>
      <c r="B114" s="16" t="s">
        <v>424</v>
      </c>
      <c r="C114" s="16" t="s">
        <v>139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>
        <v>2160</v>
      </c>
      <c r="T114" s="18">
        <v>24</v>
      </c>
      <c r="U114" s="18"/>
      <c r="V114" s="18"/>
      <c r="W114" s="18">
        <v>12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>
        <v>2100</v>
      </c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 t="s">
        <v>586</v>
      </c>
      <c r="BW114" s="19">
        <v>4296</v>
      </c>
      <c r="BX114" s="20">
        <v>175577.51666666666</v>
      </c>
    </row>
    <row r="115" spans="1:76" ht="83.25" customHeight="1" x14ac:dyDescent="0.25">
      <c r="A115" s="16">
        <v>10</v>
      </c>
      <c r="B115" s="16" t="s">
        <v>425</v>
      </c>
      <c r="C115" s="16" t="s">
        <v>140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>
        <v>1000</v>
      </c>
      <c r="T115" s="18"/>
      <c r="U115" s="18"/>
      <c r="V115" s="18">
        <v>12</v>
      </c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>
        <v>1512</v>
      </c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>
        <v>24</v>
      </c>
      <c r="BV115" s="18" t="s">
        <v>586</v>
      </c>
      <c r="BW115" s="19">
        <v>2548</v>
      </c>
      <c r="BX115" s="20">
        <v>106863.11666666667</v>
      </c>
    </row>
    <row r="116" spans="1:76" ht="83.25" customHeight="1" x14ac:dyDescent="0.25">
      <c r="A116" s="16">
        <v>10</v>
      </c>
      <c r="B116" s="16" t="s">
        <v>426</v>
      </c>
      <c r="C116" s="16" t="s">
        <v>142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>
        <v>360</v>
      </c>
      <c r="T116" s="18">
        <v>60</v>
      </c>
      <c r="U116" s="18"/>
      <c r="V116" s="18"/>
      <c r="W116" s="18">
        <v>100</v>
      </c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>
        <v>1548</v>
      </c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 t="s">
        <v>586</v>
      </c>
      <c r="BW116" s="19">
        <v>2068</v>
      </c>
      <c r="BX116" s="20">
        <v>109562.64166666668</v>
      </c>
    </row>
    <row r="117" spans="1:76" ht="83.25" customHeight="1" x14ac:dyDescent="0.25">
      <c r="A117" s="16">
        <v>10</v>
      </c>
      <c r="B117" s="16" t="s">
        <v>427</v>
      </c>
      <c r="C117" s="16" t="s">
        <v>143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>
        <v>2496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>
        <v>2640</v>
      </c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 t="s">
        <v>586</v>
      </c>
      <c r="BW117" s="19">
        <v>5136</v>
      </c>
      <c r="BX117" s="20">
        <v>218023.2</v>
      </c>
    </row>
    <row r="118" spans="1:76" ht="83.25" customHeight="1" x14ac:dyDescent="0.25">
      <c r="A118" s="16">
        <v>10</v>
      </c>
      <c r="B118" s="16" t="s">
        <v>428</v>
      </c>
      <c r="C118" s="16" t="s">
        <v>144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>
        <v>500</v>
      </c>
      <c r="T118" s="18"/>
      <c r="U118" s="18"/>
      <c r="V118" s="18">
        <v>12</v>
      </c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>
        <v>480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 t="s">
        <v>586</v>
      </c>
      <c r="BW118" s="19">
        <v>992</v>
      </c>
      <c r="BX118" s="20">
        <v>43102.400000000001</v>
      </c>
    </row>
    <row r="119" spans="1:76" ht="83.25" customHeight="1" x14ac:dyDescent="0.25">
      <c r="A119" s="16">
        <v>10</v>
      </c>
      <c r="B119" s="16" t="s">
        <v>429</v>
      </c>
      <c r="C119" s="16" t="s">
        <v>273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>
        <v>360</v>
      </c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 t="s">
        <v>586</v>
      </c>
      <c r="BW119" s="19">
        <v>360</v>
      </c>
      <c r="BX119" s="20">
        <v>21000</v>
      </c>
    </row>
    <row r="120" spans="1:76" ht="83.25" customHeight="1" x14ac:dyDescent="0.25">
      <c r="A120" s="16">
        <v>10</v>
      </c>
      <c r="B120" s="16" t="s">
        <v>430</v>
      </c>
      <c r="C120" s="16" t="s">
        <v>145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>
        <v>72</v>
      </c>
      <c r="T120" s="18">
        <v>180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>
        <v>40</v>
      </c>
      <c r="AG120" s="18"/>
      <c r="AH120" s="18"/>
      <c r="AI120" s="18">
        <v>1956</v>
      </c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>
        <v>12</v>
      </c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 t="s">
        <v>586</v>
      </c>
      <c r="BW120" s="19">
        <v>2260</v>
      </c>
      <c r="BX120" s="20">
        <v>114921.00000000001</v>
      </c>
    </row>
    <row r="121" spans="1:76" ht="83.25" customHeight="1" x14ac:dyDescent="0.25">
      <c r="A121" s="16">
        <v>10</v>
      </c>
      <c r="B121" s="16" t="s">
        <v>431</v>
      </c>
      <c r="C121" s="16" t="s">
        <v>146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>
        <v>500</v>
      </c>
      <c r="T121" s="18">
        <v>120</v>
      </c>
      <c r="U121" s="18"/>
      <c r="V121" s="18"/>
      <c r="W121" s="18">
        <v>50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>
        <v>2020</v>
      </c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 t="s">
        <v>586</v>
      </c>
      <c r="BW121" s="19">
        <v>2690</v>
      </c>
      <c r="BX121" s="20">
        <v>160969.60000000001</v>
      </c>
    </row>
    <row r="122" spans="1:76" ht="83.25" customHeight="1" x14ac:dyDescent="0.25">
      <c r="A122" s="16">
        <v>10</v>
      </c>
      <c r="B122" s="16" t="s">
        <v>432</v>
      </c>
      <c r="C122" s="16" t="s">
        <v>148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>
        <v>50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>
        <v>580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 t="s">
        <v>586</v>
      </c>
      <c r="BW122" s="19">
        <v>630</v>
      </c>
      <c r="BX122" s="20">
        <v>31317.300000000003</v>
      </c>
    </row>
    <row r="123" spans="1:76" ht="83.25" customHeight="1" x14ac:dyDescent="0.25">
      <c r="A123" s="16">
        <v>10</v>
      </c>
      <c r="B123" s="16" t="s">
        <v>433</v>
      </c>
      <c r="C123" s="16" t="s">
        <v>150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>
        <v>700</v>
      </c>
      <c r="T123" s="18">
        <v>180</v>
      </c>
      <c r="U123" s="18"/>
      <c r="V123" s="18"/>
      <c r="W123" s="18">
        <v>50</v>
      </c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>
        <v>596</v>
      </c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 t="s">
        <v>586</v>
      </c>
      <c r="BW123" s="19">
        <v>1526</v>
      </c>
      <c r="BX123" s="20">
        <v>61818.258333333339</v>
      </c>
    </row>
    <row r="124" spans="1:76" ht="83.25" customHeight="1" x14ac:dyDescent="0.25">
      <c r="A124" s="16">
        <v>10</v>
      </c>
      <c r="B124" s="16" t="s">
        <v>434</v>
      </c>
      <c r="C124" s="16" t="s">
        <v>147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>
        <v>180</v>
      </c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>
        <v>12</v>
      </c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 t="s">
        <v>586</v>
      </c>
      <c r="BW124" s="19">
        <v>192</v>
      </c>
      <c r="BX124" s="20">
        <v>13376.641666666666</v>
      </c>
    </row>
    <row r="125" spans="1:76" ht="83.25" customHeight="1" x14ac:dyDescent="0.25">
      <c r="A125" s="16">
        <v>10</v>
      </c>
      <c r="B125" s="16" t="s">
        <v>435</v>
      </c>
      <c r="C125" s="16" t="s">
        <v>152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>
        <v>1500</v>
      </c>
      <c r="T125" s="18">
        <v>84</v>
      </c>
      <c r="U125" s="18"/>
      <c r="V125" s="18"/>
      <c r="W125" s="18">
        <v>50</v>
      </c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>
        <v>1008</v>
      </c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 t="s">
        <v>586</v>
      </c>
      <c r="BW125" s="19">
        <v>2642</v>
      </c>
      <c r="BX125" s="20">
        <v>428056.84166666667</v>
      </c>
    </row>
    <row r="126" spans="1:76" ht="83.25" customHeight="1" x14ac:dyDescent="0.25">
      <c r="A126" s="16">
        <v>10</v>
      </c>
      <c r="B126" s="16" t="s">
        <v>436</v>
      </c>
      <c r="C126" s="16" t="s">
        <v>151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>
        <v>800</v>
      </c>
      <c r="T126" s="18"/>
      <c r="U126" s="18"/>
      <c r="V126" s="18"/>
      <c r="W126" s="18">
        <v>12</v>
      </c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>
        <v>324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 t="s">
        <v>586</v>
      </c>
      <c r="BW126" s="19">
        <v>1136</v>
      </c>
      <c r="BX126" s="20">
        <v>234470.39999999999</v>
      </c>
    </row>
    <row r="127" spans="1:76" ht="83.25" customHeight="1" x14ac:dyDescent="0.25">
      <c r="A127" s="16">
        <v>10</v>
      </c>
      <c r="B127" s="16" t="s">
        <v>437</v>
      </c>
      <c r="C127" s="16" t="s">
        <v>154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>
        <v>600</v>
      </c>
      <c r="T127" s="18">
        <v>108</v>
      </c>
      <c r="U127" s="18"/>
      <c r="V127" s="18"/>
      <c r="W127" s="18">
        <v>12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504</v>
      </c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 t="s">
        <v>586</v>
      </c>
      <c r="BW127" s="19">
        <v>1224</v>
      </c>
      <c r="BX127" s="20">
        <v>194126.4</v>
      </c>
    </row>
    <row r="128" spans="1:76" ht="83.25" customHeight="1" x14ac:dyDescent="0.25">
      <c r="A128" s="16">
        <v>10</v>
      </c>
      <c r="B128" s="16" t="s">
        <v>438</v>
      </c>
      <c r="C128" s="16" t="s">
        <v>274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>
        <v>144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 t="s">
        <v>586</v>
      </c>
      <c r="BW128" s="19">
        <v>144</v>
      </c>
      <c r="BX128" s="20">
        <v>10798.8</v>
      </c>
    </row>
    <row r="129" spans="1:76" ht="83.25" customHeight="1" x14ac:dyDescent="0.25">
      <c r="A129" s="16">
        <v>10</v>
      </c>
      <c r="B129" s="16" t="s">
        <v>439</v>
      </c>
      <c r="C129" s="16" t="s">
        <v>155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>
        <v>100</v>
      </c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>
        <v>24</v>
      </c>
      <c r="BT129" s="18"/>
      <c r="BU129" s="18"/>
      <c r="BV129" s="18" t="s">
        <v>586</v>
      </c>
      <c r="BW129" s="19">
        <v>124</v>
      </c>
      <c r="BX129" s="20">
        <v>7444.9583333333339</v>
      </c>
    </row>
    <row r="130" spans="1:76" ht="83.25" customHeight="1" x14ac:dyDescent="0.25">
      <c r="A130" s="16">
        <v>10</v>
      </c>
      <c r="B130" s="16" t="s">
        <v>440</v>
      </c>
      <c r="C130" s="16" t="s">
        <v>275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>
        <v>250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 t="s">
        <v>586</v>
      </c>
      <c r="BW130" s="19">
        <v>250</v>
      </c>
      <c r="BX130" s="20">
        <v>13093.75</v>
      </c>
    </row>
    <row r="131" spans="1:76" ht="83.25" customHeight="1" x14ac:dyDescent="0.25">
      <c r="A131" s="16">
        <v>10</v>
      </c>
      <c r="B131" s="16" t="s">
        <v>441</v>
      </c>
      <c r="C131" s="16" t="s">
        <v>156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>
        <v>100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>
        <v>12</v>
      </c>
      <c r="BT131" s="18"/>
      <c r="BU131" s="18"/>
      <c r="BV131" s="18" t="s">
        <v>586</v>
      </c>
      <c r="BW131" s="19">
        <v>112</v>
      </c>
      <c r="BX131" s="20">
        <v>5689.6</v>
      </c>
    </row>
    <row r="132" spans="1:76" ht="83.25" customHeight="1" x14ac:dyDescent="0.25">
      <c r="A132" s="16">
        <v>10</v>
      </c>
      <c r="B132" s="16" t="s">
        <v>442</v>
      </c>
      <c r="C132" s="16" t="s">
        <v>157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>
        <v>100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 t="s">
        <v>586</v>
      </c>
      <c r="BW132" s="19">
        <v>100</v>
      </c>
      <c r="BX132" s="20">
        <v>6073.0000000000009</v>
      </c>
    </row>
    <row r="133" spans="1:76" ht="83.25" customHeight="1" x14ac:dyDescent="0.25">
      <c r="A133" s="16">
        <v>10</v>
      </c>
      <c r="B133" s="16" t="s">
        <v>443</v>
      </c>
      <c r="C133" s="16" t="s">
        <v>158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>
        <v>100</v>
      </c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>
        <v>240</v>
      </c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 t="s">
        <v>586</v>
      </c>
      <c r="BW133" s="19">
        <v>340</v>
      </c>
      <c r="BX133" s="20">
        <v>14589.4</v>
      </c>
    </row>
    <row r="134" spans="1:76" ht="83.25" customHeight="1" x14ac:dyDescent="0.25">
      <c r="A134" s="16">
        <v>10</v>
      </c>
      <c r="B134" s="16" t="s">
        <v>444</v>
      </c>
      <c r="C134" s="16" t="s">
        <v>159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>
        <v>50</v>
      </c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>
        <v>552</v>
      </c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 t="s">
        <v>586</v>
      </c>
      <c r="BW134" s="19">
        <v>602</v>
      </c>
      <c r="BX134" s="20">
        <v>25235.841666666667</v>
      </c>
    </row>
    <row r="135" spans="1:76" ht="83.25" customHeight="1" x14ac:dyDescent="0.25">
      <c r="A135" s="16">
        <v>10</v>
      </c>
      <c r="B135" s="16" t="s">
        <v>445</v>
      </c>
      <c r="C135" s="16" t="s">
        <v>276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>
        <v>72</v>
      </c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 t="s">
        <v>586</v>
      </c>
      <c r="BW135" s="19">
        <v>72</v>
      </c>
      <c r="BX135" s="20">
        <v>2454.0000000000005</v>
      </c>
    </row>
    <row r="136" spans="1:76" ht="83.25" customHeight="1" x14ac:dyDescent="0.25">
      <c r="A136" s="16">
        <v>10</v>
      </c>
      <c r="B136" s="16" t="s">
        <v>446</v>
      </c>
      <c r="C136" s="16" t="s">
        <v>136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>
        <v>12</v>
      </c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>
        <v>700</v>
      </c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>
        <v>30</v>
      </c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>
        <v>120</v>
      </c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>
        <v>12</v>
      </c>
      <c r="BT136" s="18"/>
      <c r="BU136" s="18"/>
      <c r="BV136" s="18" t="s">
        <v>586</v>
      </c>
      <c r="BW136" s="19">
        <v>874</v>
      </c>
      <c r="BX136" s="20">
        <v>32407.916666666668</v>
      </c>
    </row>
    <row r="137" spans="1:76" ht="83.25" customHeight="1" x14ac:dyDescent="0.25">
      <c r="A137" s="16">
        <v>11</v>
      </c>
      <c r="B137" s="22" t="s">
        <v>447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17">
        <v>239514.75</v>
      </c>
    </row>
    <row r="138" spans="1:76" ht="198" customHeight="1" x14ac:dyDescent="0.25">
      <c r="A138" s="16">
        <v>11</v>
      </c>
      <c r="B138" s="16" t="s">
        <v>448</v>
      </c>
      <c r="C138" s="16" t="s">
        <v>596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>
        <v>200</v>
      </c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 t="s">
        <v>586</v>
      </c>
      <c r="BW138" s="19">
        <v>200</v>
      </c>
      <c r="BX138" s="20">
        <v>19166.666666666668</v>
      </c>
    </row>
    <row r="139" spans="1:76" ht="113.25" customHeight="1" x14ac:dyDescent="0.25">
      <c r="A139" s="16">
        <v>11</v>
      </c>
      <c r="B139" s="16" t="s">
        <v>449</v>
      </c>
      <c r="C139" s="16" t="s">
        <v>160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>
        <v>72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 t="s">
        <v>586</v>
      </c>
      <c r="BW139" s="19">
        <v>72</v>
      </c>
      <c r="BX139" s="20">
        <v>5478.4833333333336</v>
      </c>
    </row>
    <row r="140" spans="1:76" ht="83.25" customHeight="1" x14ac:dyDescent="0.25">
      <c r="A140" s="16">
        <v>11</v>
      </c>
      <c r="B140" s="16" t="s">
        <v>450</v>
      </c>
      <c r="C140" s="16" t="s">
        <v>161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>
        <v>1600</v>
      </c>
      <c r="T140" s="18">
        <v>12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1000</v>
      </c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 t="s">
        <v>586</v>
      </c>
      <c r="BW140" s="19">
        <v>2612</v>
      </c>
      <c r="BX140" s="20">
        <v>81755.600000000006</v>
      </c>
    </row>
    <row r="141" spans="1:76" ht="83.25" customHeight="1" x14ac:dyDescent="0.25">
      <c r="A141" s="16">
        <v>11</v>
      </c>
      <c r="B141" s="16" t="s">
        <v>451</v>
      </c>
      <c r="C141" s="16" t="s">
        <v>162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>
        <v>2000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1800</v>
      </c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 t="s">
        <v>586</v>
      </c>
      <c r="BW141" s="19">
        <v>3800</v>
      </c>
      <c r="BX141" s="20">
        <v>133114</v>
      </c>
    </row>
    <row r="142" spans="1:76" ht="83.25" customHeight="1" x14ac:dyDescent="0.25">
      <c r="A142" s="16">
        <v>12</v>
      </c>
      <c r="B142" s="22" t="s">
        <v>452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17">
        <v>126324</v>
      </c>
    </row>
    <row r="143" spans="1:76" ht="83.25" customHeight="1" x14ac:dyDescent="0.25">
      <c r="A143" s="16">
        <v>12</v>
      </c>
      <c r="B143" s="16" t="s">
        <v>453</v>
      </c>
      <c r="C143" s="16" t="s">
        <v>163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>
        <v>180</v>
      </c>
      <c r="U143" s="18"/>
      <c r="V143" s="18"/>
      <c r="W143" s="18"/>
      <c r="X143" s="18">
        <v>120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>
        <v>1000</v>
      </c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>
        <v>10</v>
      </c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>
        <v>10</v>
      </c>
      <c r="BU143" s="18"/>
      <c r="BV143" s="18" t="s">
        <v>586</v>
      </c>
      <c r="BW143" s="19">
        <v>1320</v>
      </c>
      <c r="BX143" s="20">
        <v>126324</v>
      </c>
    </row>
    <row r="144" spans="1:76" ht="83.25" customHeight="1" x14ac:dyDescent="0.25">
      <c r="A144" s="16">
        <v>13</v>
      </c>
      <c r="B144" s="22" t="s">
        <v>454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17">
        <v>195069.19</v>
      </c>
    </row>
    <row r="145" spans="1:76" ht="83.25" customHeight="1" x14ac:dyDescent="0.25">
      <c r="A145" s="16">
        <v>13</v>
      </c>
      <c r="B145" s="16" t="s">
        <v>455</v>
      </c>
      <c r="C145" s="16" t="s">
        <v>164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>
        <v>10000</v>
      </c>
      <c r="T145" s="18"/>
      <c r="U145" s="18"/>
      <c r="V145" s="18">
        <v>12</v>
      </c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600</v>
      </c>
      <c r="AJ145" s="18"/>
      <c r="AK145" s="18"/>
      <c r="AL145" s="18"/>
      <c r="AM145" s="18"/>
      <c r="AN145" s="18">
        <v>100</v>
      </c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>
        <v>60</v>
      </c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 t="s">
        <v>586</v>
      </c>
      <c r="BW145" s="19">
        <v>10772</v>
      </c>
      <c r="BX145" s="20">
        <v>23052.083333333336</v>
      </c>
    </row>
    <row r="146" spans="1:76" ht="83.25" customHeight="1" x14ac:dyDescent="0.25">
      <c r="A146" s="16">
        <v>13</v>
      </c>
      <c r="B146" s="16" t="s">
        <v>456</v>
      </c>
      <c r="C146" s="16" t="s">
        <v>165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>
        <v>5000</v>
      </c>
      <c r="T146" s="18"/>
      <c r="U146" s="18"/>
      <c r="V146" s="18">
        <v>12</v>
      </c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600</v>
      </c>
      <c r="AJ146" s="18"/>
      <c r="AK146" s="18"/>
      <c r="AL146" s="18"/>
      <c r="AM146" s="18"/>
      <c r="AN146" s="18">
        <v>50</v>
      </c>
      <c r="AO146" s="18"/>
      <c r="AP146" s="18"/>
      <c r="AQ146" s="18"/>
      <c r="AR146" s="18"/>
      <c r="AS146" s="18"/>
      <c r="AT146" s="18"/>
      <c r="AU146" s="18"/>
      <c r="AV146" s="18"/>
      <c r="AW146" s="18"/>
      <c r="AX146" s="18">
        <v>50</v>
      </c>
      <c r="AY146" s="18">
        <v>25</v>
      </c>
      <c r="AZ146" s="18"/>
      <c r="BA146" s="18"/>
      <c r="BB146" s="18"/>
      <c r="BC146" s="18"/>
      <c r="BD146" s="18">
        <v>48</v>
      </c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 t="s">
        <v>586</v>
      </c>
      <c r="BW146" s="19">
        <v>5785</v>
      </c>
      <c r="BX146" s="20">
        <v>12842.7</v>
      </c>
    </row>
    <row r="147" spans="1:76" ht="83.25" customHeight="1" x14ac:dyDescent="0.25">
      <c r="A147" s="16">
        <v>13</v>
      </c>
      <c r="B147" s="16" t="s">
        <v>457</v>
      </c>
      <c r="C147" s="16" t="s">
        <v>166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>
        <v>12</v>
      </c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>
        <v>300</v>
      </c>
      <c r="AJ147" s="18"/>
      <c r="AK147" s="18"/>
      <c r="AL147" s="18">
        <v>50</v>
      </c>
      <c r="AM147" s="18"/>
      <c r="AN147" s="18">
        <v>50</v>
      </c>
      <c r="AO147" s="18"/>
      <c r="AP147" s="18"/>
      <c r="AQ147" s="18"/>
      <c r="AR147" s="18"/>
      <c r="AS147" s="18"/>
      <c r="AT147" s="18"/>
      <c r="AU147" s="18"/>
      <c r="AV147" s="18"/>
      <c r="AW147" s="18"/>
      <c r="AX147" s="18">
        <v>100</v>
      </c>
      <c r="AY147" s="18">
        <v>50</v>
      </c>
      <c r="AZ147" s="18"/>
      <c r="BA147" s="18"/>
      <c r="BB147" s="18"/>
      <c r="BC147" s="18"/>
      <c r="BD147" s="18">
        <v>48</v>
      </c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 t="s">
        <v>586</v>
      </c>
      <c r="BW147" s="19">
        <v>610</v>
      </c>
      <c r="BX147" s="20">
        <v>1232.2</v>
      </c>
    </row>
    <row r="148" spans="1:76" ht="83.25" customHeight="1" x14ac:dyDescent="0.25">
      <c r="A148" s="16">
        <v>13</v>
      </c>
      <c r="B148" s="16" t="s">
        <v>458</v>
      </c>
      <c r="C148" s="16" t="s">
        <v>295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>
        <v>120</v>
      </c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 t="s">
        <v>586</v>
      </c>
      <c r="BW148" s="19">
        <v>120</v>
      </c>
      <c r="BX148" s="20">
        <v>5000</v>
      </c>
    </row>
    <row r="149" spans="1:76" ht="83.25" customHeight="1" x14ac:dyDescent="0.25">
      <c r="A149" s="16">
        <v>13</v>
      </c>
      <c r="B149" s="16" t="s">
        <v>459</v>
      </c>
      <c r="C149" s="16" t="s">
        <v>167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>
        <v>3000</v>
      </c>
      <c r="T149" s="18"/>
      <c r="U149" s="18"/>
      <c r="V149" s="18"/>
      <c r="W149" s="18"/>
      <c r="X149" s="18"/>
      <c r="Y149" s="18"/>
      <c r="Z149" s="18"/>
      <c r="AA149" s="18"/>
      <c r="AB149" s="18">
        <v>36</v>
      </c>
      <c r="AC149" s="18"/>
      <c r="AD149" s="18"/>
      <c r="AE149" s="18"/>
      <c r="AF149" s="18"/>
      <c r="AG149" s="18"/>
      <c r="AH149" s="18"/>
      <c r="AI149" s="18">
        <v>72</v>
      </c>
      <c r="AJ149" s="18"/>
      <c r="AK149" s="18"/>
      <c r="AL149" s="18"/>
      <c r="AM149" s="18"/>
      <c r="AN149" s="18">
        <v>50</v>
      </c>
      <c r="AO149" s="18"/>
      <c r="AP149" s="18"/>
      <c r="AQ149" s="18"/>
      <c r="AR149" s="18">
        <v>240</v>
      </c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>
        <v>360</v>
      </c>
      <c r="BH149" s="18"/>
      <c r="BI149" s="18"/>
      <c r="BJ149" s="18">
        <v>60</v>
      </c>
      <c r="BK149" s="18"/>
      <c r="BL149" s="18"/>
      <c r="BM149" s="18"/>
      <c r="BN149" s="18"/>
      <c r="BO149" s="18"/>
      <c r="BP149" s="18"/>
      <c r="BQ149" s="18"/>
      <c r="BR149" s="18"/>
      <c r="BS149" s="18"/>
      <c r="BT149" s="18">
        <v>36</v>
      </c>
      <c r="BU149" s="18"/>
      <c r="BV149" s="18" t="s">
        <v>586</v>
      </c>
      <c r="BW149" s="19">
        <v>3854</v>
      </c>
      <c r="BX149" s="20">
        <v>30369.516666666666</v>
      </c>
    </row>
    <row r="150" spans="1:76" ht="83.25" customHeight="1" x14ac:dyDescent="0.25">
      <c r="A150" s="16">
        <v>13</v>
      </c>
      <c r="B150" s="16" t="s">
        <v>460</v>
      </c>
      <c r="C150" s="16" t="s">
        <v>168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>
        <v>96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>
        <v>120</v>
      </c>
      <c r="AG150" s="18"/>
      <c r="AH150" s="18"/>
      <c r="AI150" s="18">
        <v>5000</v>
      </c>
      <c r="AJ150" s="18"/>
      <c r="AK150" s="18"/>
      <c r="AL150" s="18"/>
      <c r="AM150" s="18"/>
      <c r="AN150" s="18">
        <v>48</v>
      </c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>
        <v>12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 t="s">
        <v>586</v>
      </c>
      <c r="BW150" s="19">
        <v>5276</v>
      </c>
      <c r="BX150" s="20">
        <v>37776.158333333333</v>
      </c>
    </row>
    <row r="151" spans="1:76" ht="83.25" customHeight="1" x14ac:dyDescent="0.25">
      <c r="A151" s="16">
        <v>13</v>
      </c>
      <c r="B151" s="16" t="s">
        <v>461</v>
      </c>
      <c r="C151" s="16" t="s">
        <v>169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>
        <v>24</v>
      </c>
      <c r="O151" s="18"/>
      <c r="P151" s="18"/>
      <c r="Q151" s="18"/>
      <c r="R151" s="18"/>
      <c r="S151" s="18">
        <v>996</v>
      </c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60</v>
      </c>
      <c r="AJ151" s="18"/>
      <c r="AK151" s="18"/>
      <c r="AL151" s="18"/>
      <c r="AM151" s="18"/>
      <c r="AN151" s="18">
        <v>48</v>
      </c>
      <c r="AO151" s="18"/>
      <c r="AP151" s="18"/>
      <c r="AQ151" s="18"/>
      <c r="AR151" s="18">
        <v>240</v>
      </c>
      <c r="AS151" s="18"/>
      <c r="AT151" s="18"/>
      <c r="AU151" s="18"/>
      <c r="AV151" s="18">
        <v>36</v>
      </c>
      <c r="AW151" s="18"/>
      <c r="AX151" s="18"/>
      <c r="AY151" s="18"/>
      <c r="AZ151" s="18"/>
      <c r="BA151" s="18"/>
      <c r="BB151" s="18">
        <v>24</v>
      </c>
      <c r="BC151" s="18"/>
      <c r="BD151" s="18"/>
      <c r="BE151" s="18"/>
      <c r="BF151" s="18">
        <v>12</v>
      </c>
      <c r="BG151" s="18"/>
      <c r="BH151" s="18"/>
      <c r="BI151" s="18"/>
      <c r="BJ151" s="18">
        <v>60</v>
      </c>
      <c r="BK151" s="18"/>
      <c r="BL151" s="18"/>
      <c r="BM151" s="18"/>
      <c r="BN151" s="18"/>
      <c r="BO151" s="18"/>
      <c r="BP151" s="18">
        <v>144</v>
      </c>
      <c r="BQ151" s="18"/>
      <c r="BR151" s="18"/>
      <c r="BS151" s="18"/>
      <c r="BT151" s="18"/>
      <c r="BU151" s="18"/>
      <c r="BV151" s="18" t="s">
        <v>586</v>
      </c>
      <c r="BW151" s="19">
        <v>1644</v>
      </c>
      <c r="BX151" s="20">
        <v>9321.4833333333336</v>
      </c>
    </row>
    <row r="152" spans="1:76" ht="83.25" customHeight="1" x14ac:dyDescent="0.25">
      <c r="A152" s="16">
        <v>13</v>
      </c>
      <c r="B152" s="16" t="s">
        <v>462</v>
      </c>
      <c r="C152" s="16" t="s">
        <v>170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>
        <v>36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>
        <v>48</v>
      </c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>
        <v>360</v>
      </c>
      <c r="BH152" s="18"/>
      <c r="BI152" s="18"/>
      <c r="BJ152" s="18"/>
      <c r="BK152" s="18"/>
      <c r="BL152" s="18">
        <v>96</v>
      </c>
      <c r="BM152" s="18"/>
      <c r="BN152" s="18"/>
      <c r="BO152" s="18">
        <v>36</v>
      </c>
      <c r="BP152" s="18"/>
      <c r="BQ152" s="18"/>
      <c r="BR152" s="18"/>
      <c r="BS152" s="18"/>
      <c r="BT152" s="18"/>
      <c r="BU152" s="18"/>
      <c r="BV152" s="18" t="s">
        <v>586</v>
      </c>
      <c r="BW152" s="19">
        <v>576</v>
      </c>
      <c r="BX152" s="20">
        <v>4538.8833333333332</v>
      </c>
    </row>
    <row r="153" spans="1:76" ht="83.25" customHeight="1" x14ac:dyDescent="0.25">
      <c r="A153" s="16">
        <v>13</v>
      </c>
      <c r="B153" s="16" t="s">
        <v>463</v>
      </c>
      <c r="C153" s="16" t="s">
        <v>296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>
        <v>60</v>
      </c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 t="s">
        <v>586</v>
      </c>
      <c r="BW153" s="19">
        <v>60</v>
      </c>
      <c r="BX153" s="20">
        <v>2500</v>
      </c>
    </row>
    <row r="154" spans="1:76" ht="83.25" customHeight="1" x14ac:dyDescent="0.25">
      <c r="A154" s="16">
        <v>13</v>
      </c>
      <c r="B154" s="16" t="s">
        <v>464</v>
      </c>
      <c r="C154" s="16" t="s">
        <v>171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>
        <v>204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>
        <v>120</v>
      </c>
      <c r="AG154" s="18"/>
      <c r="AH154" s="18"/>
      <c r="AI154" s="18">
        <v>48</v>
      </c>
      <c r="AJ154" s="18"/>
      <c r="AK154" s="18"/>
      <c r="AL154" s="18"/>
      <c r="AM154" s="18"/>
      <c r="AN154" s="18">
        <v>48</v>
      </c>
      <c r="AO154" s="18">
        <v>96</v>
      </c>
      <c r="AP154" s="18"/>
      <c r="AQ154" s="18"/>
      <c r="AR154" s="18">
        <v>240</v>
      </c>
      <c r="AS154" s="18"/>
      <c r="AT154" s="18"/>
      <c r="AU154" s="18"/>
      <c r="AV154" s="18"/>
      <c r="AW154" s="18"/>
      <c r="AX154" s="18">
        <v>72</v>
      </c>
      <c r="AY154" s="18"/>
      <c r="AZ154" s="18">
        <v>120</v>
      </c>
      <c r="BA154" s="18"/>
      <c r="BB154" s="18">
        <v>36</v>
      </c>
      <c r="BC154" s="18"/>
      <c r="BD154" s="18"/>
      <c r="BE154" s="18"/>
      <c r="BF154" s="18">
        <v>12</v>
      </c>
      <c r="BG154" s="18">
        <v>360</v>
      </c>
      <c r="BH154" s="18"/>
      <c r="BI154" s="18"/>
      <c r="BJ154" s="18"/>
      <c r="BK154" s="18"/>
      <c r="BL154" s="18">
        <v>96</v>
      </c>
      <c r="BM154" s="18"/>
      <c r="BN154" s="18"/>
      <c r="BO154" s="18"/>
      <c r="BP154" s="18"/>
      <c r="BQ154" s="18"/>
      <c r="BR154" s="18"/>
      <c r="BS154" s="18"/>
      <c r="BT154" s="18"/>
      <c r="BU154" s="18"/>
      <c r="BV154" s="18" t="s">
        <v>586</v>
      </c>
      <c r="BW154" s="19">
        <v>1452</v>
      </c>
      <c r="BX154" s="20">
        <v>8232.8416666666672</v>
      </c>
    </row>
    <row r="155" spans="1:76" ht="83.25" customHeight="1" x14ac:dyDescent="0.25">
      <c r="A155" s="16">
        <v>13</v>
      </c>
      <c r="B155" s="16" t="s">
        <v>465</v>
      </c>
      <c r="C155" s="16" t="s">
        <v>297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>
        <v>60</v>
      </c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 t="s">
        <v>586</v>
      </c>
      <c r="BW155" s="19">
        <v>60</v>
      </c>
      <c r="BX155" s="20">
        <v>2500</v>
      </c>
    </row>
    <row r="156" spans="1:76" ht="83.25" customHeight="1" x14ac:dyDescent="0.25">
      <c r="A156" s="16">
        <v>13</v>
      </c>
      <c r="B156" s="16" t="s">
        <v>466</v>
      </c>
      <c r="C156" s="16" t="s">
        <v>172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>
        <v>36</v>
      </c>
      <c r="AE156" s="18"/>
      <c r="AF156" s="18"/>
      <c r="AG156" s="18"/>
      <c r="AH156" s="18"/>
      <c r="AI156" s="18"/>
      <c r="AJ156" s="18"/>
      <c r="AK156" s="18"/>
      <c r="AL156" s="18"/>
      <c r="AM156" s="18"/>
      <c r="AN156" s="18">
        <v>48</v>
      </c>
      <c r="AO156" s="18"/>
      <c r="AP156" s="18"/>
      <c r="AQ156" s="18"/>
      <c r="AR156" s="18"/>
      <c r="AS156" s="18"/>
      <c r="AT156" s="18"/>
      <c r="AU156" s="18"/>
      <c r="AV156" s="18">
        <v>60</v>
      </c>
      <c r="AW156" s="18"/>
      <c r="AX156" s="18"/>
      <c r="AY156" s="18">
        <v>12</v>
      </c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 t="s">
        <v>586</v>
      </c>
      <c r="BW156" s="19">
        <v>156</v>
      </c>
      <c r="BX156" s="20">
        <v>1159.0833333333335</v>
      </c>
    </row>
    <row r="157" spans="1:76" ht="83.25" customHeight="1" x14ac:dyDescent="0.25">
      <c r="A157" s="16">
        <v>13</v>
      </c>
      <c r="B157" s="16" t="s">
        <v>467</v>
      </c>
      <c r="C157" s="16" t="s">
        <v>173</v>
      </c>
      <c r="D157" s="18"/>
      <c r="E157" s="18"/>
      <c r="F157" s="18"/>
      <c r="G157" s="18"/>
      <c r="H157" s="18"/>
      <c r="I157" s="18"/>
      <c r="J157" s="18"/>
      <c r="K157" s="18"/>
      <c r="L157" s="18">
        <v>36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>
        <v>216</v>
      </c>
      <c r="AZ157" s="18">
        <v>60</v>
      </c>
      <c r="BA157" s="18"/>
      <c r="BB157" s="18"/>
      <c r="BC157" s="18"/>
      <c r="BD157" s="18"/>
      <c r="BE157" s="18"/>
      <c r="BF157" s="18"/>
      <c r="BG157" s="18">
        <v>480</v>
      </c>
      <c r="BH157" s="18"/>
      <c r="BI157" s="18"/>
      <c r="BJ157" s="18">
        <v>60</v>
      </c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 t="s">
        <v>586</v>
      </c>
      <c r="BW157" s="19">
        <v>852</v>
      </c>
      <c r="BX157" s="20">
        <v>4830.8416666666672</v>
      </c>
    </row>
    <row r="158" spans="1:76" ht="83.25" customHeight="1" x14ac:dyDescent="0.25">
      <c r="A158" s="16">
        <v>13</v>
      </c>
      <c r="B158" s="16" t="s">
        <v>468</v>
      </c>
      <c r="C158" s="16" t="s">
        <v>174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>
        <v>96</v>
      </c>
      <c r="AJ158" s="18"/>
      <c r="AK158" s="18"/>
      <c r="AL158" s="18"/>
      <c r="AM158" s="18"/>
      <c r="AN158" s="18">
        <v>48</v>
      </c>
      <c r="AO158" s="18">
        <v>36</v>
      </c>
      <c r="AP158" s="18"/>
      <c r="AQ158" s="18"/>
      <c r="AR158" s="18"/>
      <c r="AS158" s="18"/>
      <c r="AT158" s="18"/>
      <c r="AU158" s="18"/>
      <c r="AV158" s="18">
        <v>144</v>
      </c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>
        <v>36</v>
      </c>
      <c r="BU158" s="18"/>
      <c r="BV158" s="18" t="s">
        <v>586</v>
      </c>
      <c r="BW158" s="19">
        <v>360</v>
      </c>
      <c r="BX158" s="20">
        <v>2674.8</v>
      </c>
    </row>
    <row r="159" spans="1:76" ht="83.25" customHeight="1" x14ac:dyDescent="0.25">
      <c r="A159" s="16">
        <v>13</v>
      </c>
      <c r="B159" s="16" t="s">
        <v>469</v>
      </c>
      <c r="C159" s="16" t="s">
        <v>175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>
        <v>504</v>
      </c>
      <c r="AH159" s="18"/>
      <c r="AI159" s="18"/>
      <c r="AJ159" s="18"/>
      <c r="AK159" s="18"/>
      <c r="AL159" s="18"/>
      <c r="AM159" s="18"/>
      <c r="AN159" s="18">
        <v>48</v>
      </c>
      <c r="AO159" s="18"/>
      <c r="AP159" s="18"/>
      <c r="AQ159" s="18"/>
      <c r="AR159" s="18">
        <v>240</v>
      </c>
      <c r="AS159" s="18"/>
      <c r="AT159" s="18"/>
      <c r="AU159" s="18"/>
      <c r="AV159" s="18">
        <v>144</v>
      </c>
      <c r="AW159" s="18"/>
      <c r="AX159" s="18"/>
      <c r="AY159" s="18"/>
      <c r="AZ159" s="18"/>
      <c r="BA159" s="18"/>
      <c r="BB159" s="18">
        <v>36</v>
      </c>
      <c r="BC159" s="18"/>
      <c r="BD159" s="18"/>
      <c r="BE159" s="18"/>
      <c r="BF159" s="18">
        <v>12</v>
      </c>
      <c r="BG159" s="18"/>
      <c r="BH159" s="18"/>
      <c r="BI159" s="18"/>
      <c r="BJ159" s="18"/>
      <c r="BK159" s="18">
        <v>96</v>
      </c>
      <c r="BL159" s="18"/>
      <c r="BM159" s="18"/>
      <c r="BN159" s="18"/>
      <c r="BO159" s="18"/>
      <c r="BP159" s="18">
        <v>120</v>
      </c>
      <c r="BQ159" s="18"/>
      <c r="BR159" s="18"/>
      <c r="BS159" s="18"/>
      <c r="BT159" s="18"/>
      <c r="BU159" s="18"/>
      <c r="BV159" s="18" t="s">
        <v>586</v>
      </c>
      <c r="BW159" s="19">
        <v>1200</v>
      </c>
      <c r="BX159" s="20">
        <v>8916.0000000000018</v>
      </c>
    </row>
    <row r="160" spans="1:76" ht="83.25" customHeight="1" x14ac:dyDescent="0.25">
      <c r="A160" s="16">
        <v>13</v>
      </c>
      <c r="B160" s="16" t="s">
        <v>470</v>
      </c>
      <c r="C160" s="16" t="s">
        <v>176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>
        <v>36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>
        <v>36</v>
      </c>
      <c r="BU160" s="18"/>
      <c r="BV160" s="18" t="s">
        <v>586</v>
      </c>
      <c r="BW160" s="19">
        <v>72</v>
      </c>
      <c r="BX160" s="20">
        <v>1200.2416666666668</v>
      </c>
    </row>
    <row r="161" spans="1:76" ht="83.25" customHeight="1" x14ac:dyDescent="0.25">
      <c r="A161" s="16">
        <v>13</v>
      </c>
      <c r="B161" s="16" t="s">
        <v>471</v>
      </c>
      <c r="C161" s="16" t="s">
        <v>177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>
        <v>252</v>
      </c>
      <c r="AJ161" s="18"/>
      <c r="AK161" s="18"/>
      <c r="AL161" s="18"/>
      <c r="AM161" s="18"/>
      <c r="AN161" s="18"/>
      <c r="AO161" s="18"/>
      <c r="AP161" s="18"/>
      <c r="AQ161" s="18"/>
      <c r="AR161" s="18">
        <v>240</v>
      </c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>
        <v>60</v>
      </c>
      <c r="BK161" s="18"/>
      <c r="BL161" s="18">
        <v>12</v>
      </c>
      <c r="BM161" s="18"/>
      <c r="BN161" s="18"/>
      <c r="BO161" s="18"/>
      <c r="BP161" s="18"/>
      <c r="BQ161" s="18"/>
      <c r="BR161" s="18"/>
      <c r="BS161" s="18"/>
      <c r="BT161" s="18"/>
      <c r="BU161" s="18"/>
      <c r="BV161" s="18" t="s">
        <v>586</v>
      </c>
      <c r="BW161" s="19">
        <v>564</v>
      </c>
      <c r="BX161" s="20">
        <v>4421.7583333333332</v>
      </c>
    </row>
    <row r="162" spans="1:76" ht="83.25" customHeight="1" x14ac:dyDescent="0.25">
      <c r="A162" s="16">
        <v>13</v>
      </c>
      <c r="B162" s="16" t="s">
        <v>472</v>
      </c>
      <c r="C162" s="16" t="s">
        <v>178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>
        <v>12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>
        <v>60</v>
      </c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>
        <v>24</v>
      </c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>
        <v>300</v>
      </c>
      <c r="AZ162" s="18"/>
      <c r="BA162" s="18"/>
      <c r="BB162" s="18">
        <v>36</v>
      </c>
      <c r="BC162" s="18"/>
      <c r="BD162" s="18"/>
      <c r="BE162" s="18"/>
      <c r="BF162" s="18">
        <v>12</v>
      </c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 t="s">
        <v>586</v>
      </c>
      <c r="BW162" s="19">
        <v>444</v>
      </c>
      <c r="BX162" s="20">
        <v>2517.4833333333336</v>
      </c>
    </row>
    <row r="163" spans="1:76" ht="83.25" customHeight="1" x14ac:dyDescent="0.25">
      <c r="A163" s="16">
        <v>13</v>
      </c>
      <c r="B163" s="16" t="s">
        <v>473</v>
      </c>
      <c r="C163" s="16" t="s">
        <v>179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48</v>
      </c>
      <c r="X163" s="18"/>
      <c r="Y163" s="18"/>
      <c r="Z163" s="18"/>
      <c r="AA163" s="18">
        <v>60</v>
      </c>
      <c r="AB163" s="18"/>
      <c r="AC163" s="18"/>
      <c r="AD163" s="18">
        <v>36</v>
      </c>
      <c r="AE163" s="18"/>
      <c r="AF163" s="18"/>
      <c r="AG163" s="18"/>
      <c r="AH163" s="18"/>
      <c r="AI163" s="18"/>
      <c r="AJ163" s="18">
        <v>48</v>
      </c>
      <c r="AK163" s="18"/>
      <c r="AL163" s="18"/>
      <c r="AM163" s="18"/>
      <c r="AN163" s="18">
        <v>24</v>
      </c>
      <c r="AO163" s="18">
        <v>24</v>
      </c>
      <c r="AP163" s="18"/>
      <c r="AQ163" s="18"/>
      <c r="AR163" s="18"/>
      <c r="AS163" s="18"/>
      <c r="AT163" s="18"/>
      <c r="AU163" s="18"/>
      <c r="AV163" s="18">
        <v>48</v>
      </c>
      <c r="AW163" s="18"/>
      <c r="AX163" s="18"/>
      <c r="AY163" s="18">
        <v>144</v>
      </c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 t="s">
        <v>586</v>
      </c>
      <c r="BW163" s="19">
        <v>432</v>
      </c>
      <c r="BX163" s="20">
        <v>3209.7583333333337</v>
      </c>
    </row>
    <row r="164" spans="1:76" ht="83.25" customHeight="1" x14ac:dyDescent="0.25">
      <c r="A164" s="16">
        <v>13</v>
      </c>
      <c r="B164" s="16" t="s">
        <v>474</v>
      </c>
      <c r="C164" s="16" t="s">
        <v>181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>
        <v>36</v>
      </c>
      <c r="AO164" s="18">
        <v>24</v>
      </c>
      <c r="AP164" s="18"/>
      <c r="AQ164" s="18"/>
      <c r="AR164" s="18">
        <v>240</v>
      </c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 t="s">
        <v>586</v>
      </c>
      <c r="BW164" s="19">
        <v>300</v>
      </c>
      <c r="BX164" s="20">
        <v>1701</v>
      </c>
    </row>
    <row r="165" spans="1:76" ht="83.25" customHeight="1" x14ac:dyDescent="0.25">
      <c r="A165" s="16">
        <v>13</v>
      </c>
      <c r="B165" s="16" t="s">
        <v>475</v>
      </c>
      <c r="C165" s="16" t="s">
        <v>182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>
        <v>300</v>
      </c>
      <c r="AH165" s="18"/>
      <c r="AI165" s="18">
        <v>300</v>
      </c>
      <c r="AJ165" s="18"/>
      <c r="AK165" s="18"/>
      <c r="AL165" s="18"/>
      <c r="AM165" s="18"/>
      <c r="AN165" s="18">
        <v>48</v>
      </c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>
        <v>300</v>
      </c>
      <c r="AZ165" s="18">
        <v>204</v>
      </c>
      <c r="BA165" s="18"/>
      <c r="BB165" s="18"/>
      <c r="BC165" s="18"/>
      <c r="BD165" s="18"/>
      <c r="BE165" s="18"/>
      <c r="BF165" s="18"/>
      <c r="BG165" s="18"/>
      <c r="BH165" s="18"/>
      <c r="BI165" s="18"/>
      <c r="BJ165" s="18">
        <v>60</v>
      </c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 t="s">
        <v>586</v>
      </c>
      <c r="BW165" s="19">
        <v>1212</v>
      </c>
      <c r="BX165" s="20">
        <v>9005.1583333333347</v>
      </c>
    </row>
    <row r="166" spans="1:76" ht="83.25" customHeight="1" x14ac:dyDescent="0.25">
      <c r="A166" s="16">
        <v>13</v>
      </c>
      <c r="B166" s="16" t="s">
        <v>476</v>
      </c>
      <c r="C166" s="16" t="s">
        <v>183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>
        <v>36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>
        <v>12</v>
      </c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 t="s">
        <v>586</v>
      </c>
      <c r="BW166" s="19">
        <v>48</v>
      </c>
      <c r="BX166" s="20">
        <v>356.64166666666671</v>
      </c>
    </row>
    <row r="167" spans="1:76" ht="83.25" customHeight="1" x14ac:dyDescent="0.25">
      <c r="A167" s="16">
        <v>13</v>
      </c>
      <c r="B167" s="16" t="s">
        <v>477</v>
      </c>
      <c r="C167" s="16" t="s">
        <v>180</v>
      </c>
      <c r="D167" s="18"/>
      <c r="E167" s="18"/>
      <c r="F167" s="18"/>
      <c r="G167" s="18"/>
      <c r="H167" s="18"/>
      <c r="I167" s="18"/>
      <c r="J167" s="18"/>
      <c r="K167" s="18"/>
      <c r="L167" s="18">
        <v>36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>
        <v>204</v>
      </c>
      <c r="AJ167" s="18"/>
      <c r="AK167" s="18"/>
      <c r="AL167" s="18"/>
      <c r="AM167" s="18"/>
      <c r="AN167" s="18">
        <v>48</v>
      </c>
      <c r="AO167" s="18"/>
      <c r="AP167" s="18"/>
      <c r="AQ167" s="18"/>
      <c r="AR167" s="18">
        <v>240</v>
      </c>
      <c r="AS167" s="18"/>
      <c r="AT167" s="18"/>
      <c r="AU167" s="18"/>
      <c r="AV167" s="18">
        <v>60</v>
      </c>
      <c r="AW167" s="18"/>
      <c r="AX167" s="18"/>
      <c r="AY167" s="18">
        <v>204</v>
      </c>
      <c r="AZ167" s="18"/>
      <c r="BA167" s="18"/>
      <c r="BB167" s="18"/>
      <c r="BC167" s="18"/>
      <c r="BD167" s="18"/>
      <c r="BE167" s="18"/>
      <c r="BF167" s="18"/>
      <c r="BG167" s="18">
        <v>480</v>
      </c>
      <c r="BH167" s="18"/>
      <c r="BI167" s="18"/>
      <c r="BJ167" s="18">
        <v>60</v>
      </c>
      <c r="BK167" s="18">
        <v>96</v>
      </c>
      <c r="BL167" s="18">
        <v>12</v>
      </c>
      <c r="BM167" s="18"/>
      <c r="BN167" s="18"/>
      <c r="BO167" s="18"/>
      <c r="BP167" s="18"/>
      <c r="BQ167" s="18"/>
      <c r="BR167" s="18"/>
      <c r="BS167" s="18"/>
      <c r="BT167" s="18"/>
      <c r="BU167" s="18"/>
      <c r="BV167" s="18" t="s">
        <v>586</v>
      </c>
      <c r="BW167" s="19">
        <v>1440</v>
      </c>
      <c r="BX167" s="20">
        <v>11995.2</v>
      </c>
    </row>
    <row r="168" spans="1:76" ht="83.25" customHeight="1" x14ac:dyDescent="0.25">
      <c r="A168" s="16">
        <v>13</v>
      </c>
      <c r="B168" s="16" t="s">
        <v>478</v>
      </c>
      <c r="C168" s="16" t="s">
        <v>184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>
        <v>60</v>
      </c>
      <c r="AB168" s="18"/>
      <c r="AC168" s="18"/>
      <c r="AD168" s="18">
        <v>48</v>
      </c>
      <c r="AE168" s="18"/>
      <c r="AF168" s="18"/>
      <c r="AG168" s="18">
        <v>204</v>
      </c>
      <c r="AH168" s="18"/>
      <c r="AI168" s="18"/>
      <c r="AJ168" s="18"/>
      <c r="AK168" s="18"/>
      <c r="AL168" s="18"/>
      <c r="AM168" s="18"/>
      <c r="AN168" s="18"/>
      <c r="AO168" s="18">
        <v>36</v>
      </c>
      <c r="AP168" s="18"/>
      <c r="AQ168" s="18"/>
      <c r="AR168" s="18"/>
      <c r="AS168" s="18"/>
      <c r="AT168" s="18"/>
      <c r="AU168" s="18"/>
      <c r="AV168" s="18">
        <v>24</v>
      </c>
      <c r="AW168" s="18"/>
      <c r="AX168" s="18"/>
      <c r="AY168" s="18">
        <v>48</v>
      </c>
      <c r="AZ168" s="18">
        <v>84</v>
      </c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 t="s">
        <v>586</v>
      </c>
      <c r="BW168" s="19">
        <v>504</v>
      </c>
      <c r="BX168" s="20">
        <v>5715.3583333333336</v>
      </c>
    </row>
    <row r="169" spans="1:76" ht="83.25" customHeight="1" x14ac:dyDescent="0.25">
      <c r="A169" s="16">
        <v>14</v>
      </c>
      <c r="B169" s="22" t="s">
        <v>479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17">
        <v>43293.84</v>
      </c>
    </row>
    <row r="170" spans="1:76" ht="83.25" customHeight="1" x14ac:dyDescent="0.25">
      <c r="A170" s="16">
        <v>14</v>
      </c>
      <c r="B170" s="16" t="s">
        <v>480</v>
      </c>
      <c r="C170" s="16" t="s">
        <v>277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>
        <v>24</v>
      </c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 t="s">
        <v>586</v>
      </c>
      <c r="BW170" s="19">
        <v>24</v>
      </c>
      <c r="BX170" s="20">
        <v>2070</v>
      </c>
    </row>
    <row r="171" spans="1:76" ht="83.25" customHeight="1" x14ac:dyDescent="0.25">
      <c r="A171" s="16">
        <v>14</v>
      </c>
      <c r="B171" s="16" t="s">
        <v>481</v>
      </c>
      <c r="C171" s="16" t="s">
        <v>185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>
        <v>48</v>
      </c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>
        <v>12</v>
      </c>
      <c r="AX171" s="18">
        <v>24</v>
      </c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 t="s">
        <v>586</v>
      </c>
      <c r="BW171" s="19">
        <v>84</v>
      </c>
      <c r="BX171" s="20">
        <v>5460</v>
      </c>
    </row>
    <row r="172" spans="1:76" ht="83.25" customHeight="1" x14ac:dyDescent="0.25">
      <c r="A172" s="16">
        <v>14</v>
      </c>
      <c r="B172" s="16" t="s">
        <v>482</v>
      </c>
      <c r="C172" s="16" t="s">
        <v>186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>
        <v>48</v>
      </c>
      <c r="AH172" s="18"/>
      <c r="AI172" s="18">
        <v>96</v>
      </c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>
        <v>24</v>
      </c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 t="s">
        <v>586</v>
      </c>
      <c r="BW172" s="19">
        <v>168</v>
      </c>
      <c r="BX172" s="20">
        <v>10920</v>
      </c>
    </row>
    <row r="173" spans="1:76" ht="83.25" customHeight="1" x14ac:dyDescent="0.25">
      <c r="A173" s="16">
        <v>14</v>
      </c>
      <c r="B173" s="16" t="s">
        <v>483</v>
      </c>
      <c r="C173" s="16" t="s">
        <v>187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>
        <v>96</v>
      </c>
      <c r="AH173" s="18"/>
      <c r="AI173" s="18">
        <v>96</v>
      </c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>
        <v>24</v>
      </c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 t="s">
        <v>586</v>
      </c>
      <c r="BW173" s="19">
        <v>216</v>
      </c>
      <c r="BX173" s="20">
        <v>14040</v>
      </c>
    </row>
    <row r="174" spans="1:76" ht="83.25" customHeight="1" x14ac:dyDescent="0.25">
      <c r="A174" s="16">
        <v>14</v>
      </c>
      <c r="B174" s="16" t="s">
        <v>484</v>
      </c>
      <c r="C174" s="16" t="s">
        <v>188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>
        <v>144</v>
      </c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>
        <v>12</v>
      </c>
      <c r="AW174" s="18">
        <v>12</v>
      </c>
      <c r="AX174" s="18">
        <v>24</v>
      </c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 t="s">
        <v>586</v>
      </c>
      <c r="BW174" s="19">
        <v>192</v>
      </c>
      <c r="BX174" s="20">
        <v>10803.841666666667</v>
      </c>
    </row>
    <row r="175" spans="1:76" ht="83.25" customHeight="1" x14ac:dyDescent="0.25">
      <c r="A175" s="16">
        <v>15</v>
      </c>
      <c r="B175" s="22" t="s">
        <v>485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17">
        <v>139911.24</v>
      </c>
    </row>
    <row r="176" spans="1:76" ht="83.25" customHeight="1" x14ac:dyDescent="0.25">
      <c r="A176" s="16">
        <v>15</v>
      </c>
      <c r="B176" s="16" t="s">
        <v>486</v>
      </c>
      <c r="C176" s="16" t="s">
        <v>197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>
        <v>36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>
        <v>288</v>
      </c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>
        <v>12</v>
      </c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 t="s">
        <v>586</v>
      </c>
      <c r="BW176" s="19">
        <v>336</v>
      </c>
      <c r="BX176" s="20">
        <v>28002.241666666669</v>
      </c>
    </row>
    <row r="177" spans="1:76" ht="83.25" customHeight="1" x14ac:dyDescent="0.25">
      <c r="A177" s="16">
        <v>15</v>
      </c>
      <c r="B177" s="16" t="s">
        <v>487</v>
      </c>
      <c r="C177" s="16" t="s">
        <v>196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>
        <v>24</v>
      </c>
      <c r="X177" s="18"/>
      <c r="Y177" s="18"/>
      <c r="Z177" s="18"/>
      <c r="AA177" s="18"/>
      <c r="AB177" s="18"/>
      <c r="AC177" s="18"/>
      <c r="AD177" s="18"/>
      <c r="AE177" s="18"/>
      <c r="AF177" s="18"/>
      <c r="AG177" s="18">
        <v>36</v>
      </c>
      <c r="AH177" s="18"/>
      <c r="AI177" s="18">
        <v>120</v>
      </c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>
        <v>12</v>
      </c>
      <c r="AW177" s="18">
        <v>12</v>
      </c>
      <c r="AX177" s="18">
        <v>24</v>
      </c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 t="s">
        <v>586</v>
      </c>
      <c r="BW177" s="19">
        <v>228</v>
      </c>
      <c r="BX177" s="20">
        <v>19001.516666666666</v>
      </c>
    </row>
    <row r="178" spans="1:76" ht="83.25" customHeight="1" x14ac:dyDescent="0.25">
      <c r="A178" s="16">
        <v>15</v>
      </c>
      <c r="B178" s="16" t="s">
        <v>488</v>
      </c>
      <c r="C178" s="16" t="s">
        <v>189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>
        <v>60</v>
      </c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>
        <v>12</v>
      </c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>
        <v>12</v>
      </c>
      <c r="AZ178" s="18"/>
      <c r="BA178" s="18"/>
      <c r="BB178" s="18"/>
      <c r="BC178" s="18">
        <v>60</v>
      </c>
      <c r="BD178" s="18"/>
      <c r="BE178" s="18"/>
      <c r="BF178" s="18"/>
      <c r="BG178" s="18">
        <v>360</v>
      </c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 t="s">
        <v>586</v>
      </c>
      <c r="BW178" s="19">
        <v>504</v>
      </c>
      <c r="BX178" s="20">
        <v>4621.6833333333343</v>
      </c>
    </row>
    <row r="179" spans="1:76" ht="83.25" customHeight="1" x14ac:dyDescent="0.25">
      <c r="A179" s="16">
        <v>15</v>
      </c>
      <c r="B179" s="16" t="s">
        <v>489</v>
      </c>
      <c r="C179" s="16" t="s">
        <v>190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>
        <v>48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 t="s">
        <v>586</v>
      </c>
      <c r="BW179" s="19">
        <v>48</v>
      </c>
      <c r="BX179" s="20">
        <v>2004.4833333333336</v>
      </c>
    </row>
    <row r="180" spans="1:76" ht="83.25" customHeight="1" x14ac:dyDescent="0.25">
      <c r="A180" s="16">
        <v>15</v>
      </c>
      <c r="B180" s="16" t="s">
        <v>490</v>
      </c>
      <c r="C180" s="16" t="s">
        <v>191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>
        <v>240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>
        <v>48</v>
      </c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>
        <v>12</v>
      </c>
      <c r="AZ180" s="18"/>
      <c r="BA180" s="18"/>
      <c r="BB180" s="18"/>
      <c r="BC180" s="18"/>
      <c r="BD180" s="18"/>
      <c r="BE180" s="18"/>
      <c r="BF180" s="18"/>
      <c r="BG180" s="18">
        <v>120</v>
      </c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 t="s">
        <v>586</v>
      </c>
      <c r="BW180" s="19">
        <v>420</v>
      </c>
      <c r="BX180" s="20">
        <v>9567.6</v>
      </c>
    </row>
    <row r="181" spans="1:76" ht="83.25" customHeight="1" x14ac:dyDescent="0.25">
      <c r="A181" s="16">
        <v>15</v>
      </c>
      <c r="B181" s="16" t="s">
        <v>491</v>
      </c>
      <c r="C181" s="16" t="s">
        <v>193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>
        <v>300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>
        <v>48</v>
      </c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>
        <v>36</v>
      </c>
      <c r="BU181" s="18"/>
      <c r="BV181" s="18" t="s">
        <v>586</v>
      </c>
      <c r="BW181" s="19">
        <v>384</v>
      </c>
      <c r="BX181" s="20">
        <v>3544.3166666666671</v>
      </c>
    </row>
    <row r="182" spans="1:76" ht="83.25" customHeight="1" x14ac:dyDescent="0.25">
      <c r="A182" s="16">
        <v>15</v>
      </c>
      <c r="B182" s="16" t="s">
        <v>492</v>
      </c>
      <c r="C182" s="16" t="s">
        <v>192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>
        <v>24</v>
      </c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 t="s">
        <v>586</v>
      </c>
      <c r="BW182" s="19">
        <v>24</v>
      </c>
      <c r="BX182" s="20">
        <v>9211.2000000000007</v>
      </c>
    </row>
    <row r="183" spans="1:76" ht="83.25" customHeight="1" x14ac:dyDescent="0.25">
      <c r="A183" s="16">
        <v>15</v>
      </c>
      <c r="B183" s="16" t="s">
        <v>493</v>
      </c>
      <c r="C183" s="16" t="s">
        <v>194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>
        <v>240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>
        <v>48</v>
      </c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>
        <v>12</v>
      </c>
      <c r="AS183" s="18"/>
      <c r="AT183" s="18"/>
      <c r="AU183" s="18"/>
      <c r="AV183" s="18"/>
      <c r="AW183" s="18"/>
      <c r="AX183" s="18"/>
      <c r="AY183" s="18">
        <v>24</v>
      </c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>
        <v>24</v>
      </c>
      <c r="BU183" s="18"/>
      <c r="BV183" s="18" t="s">
        <v>586</v>
      </c>
      <c r="BW183" s="19">
        <v>348</v>
      </c>
      <c r="BX183" s="20">
        <v>2697</v>
      </c>
    </row>
    <row r="184" spans="1:76" ht="83.25" customHeight="1" x14ac:dyDescent="0.25">
      <c r="A184" s="16">
        <v>15</v>
      </c>
      <c r="B184" s="16" t="s">
        <v>494</v>
      </c>
      <c r="C184" s="16" t="s">
        <v>278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>
        <v>288</v>
      </c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 t="s">
        <v>586</v>
      </c>
      <c r="BW184" s="19">
        <v>288</v>
      </c>
      <c r="BX184" s="20">
        <v>23587.200000000001</v>
      </c>
    </row>
    <row r="185" spans="1:76" ht="83.25" customHeight="1" x14ac:dyDescent="0.25">
      <c r="A185" s="16">
        <v>15</v>
      </c>
      <c r="B185" s="16" t="s">
        <v>495</v>
      </c>
      <c r="C185" s="16" t="s">
        <v>195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>
        <v>36</v>
      </c>
      <c r="X185" s="18"/>
      <c r="Y185" s="18"/>
      <c r="Z185" s="18"/>
      <c r="AA185" s="18"/>
      <c r="AB185" s="18"/>
      <c r="AC185" s="18"/>
      <c r="AD185" s="18"/>
      <c r="AE185" s="18"/>
      <c r="AF185" s="18"/>
      <c r="AG185" s="18">
        <v>24</v>
      </c>
      <c r="AH185" s="18"/>
      <c r="AI185" s="18">
        <v>288</v>
      </c>
      <c r="AJ185" s="18"/>
      <c r="AK185" s="18"/>
      <c r="AL185" s="18"/>
      <c r="AM185" s="18"/>
      <c r="AN185" s="18"/>
      <c r="AO185" s="18"/>
      <c r="AP185" s="18"/>
      <c r="AQ185" s="18"/>
      <c r="AR185" s="18">
        <v>96</v>
      </c>
      <c r="AS185" s="18"/>
      <c r="AT185" s="18"/>
      <c r="AU185" s="18"/>
      <c r="AV185" s="18"/>
      <c r="AW185" s="18">
        <v>48</v>
      </c>
      <c r="AX185" s="18">
        <v>24</v>
      </c>
      <c r="AY185" s="18"/>
      <c r="AZ185" s="18">
        <v>12</v>
      </c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>
        <v>24</v>
      </c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 t="s">
        <v>586</v>
      </c>
      <c r="BW185" s="19">
        <v>552</v>
      </c>
      <c r="BX185" s="20">
        <v>37674.000000000007</v>
      </c>
    </row>
    <row r="186" spans="1:76" ht="83.25" customHeight="1" x14ac:dyDescent="0.25">
      <c r="A186" s="16">
        <v>16</v>
      </c>
      <c r="B186" s="22" t="s">
        <v>496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17">
        <v>152222.40000000002</v>
      </c>
    </row>
    <row r="187" spans="1:76" ht="83.25" customHeight="1" x14ac:dyDescent="0.25">
      <c r="A187" s="16">
        <v>16</v>
      </c>
      <c r="B187" s="16" t="s">
        <v>497</v>
      </c>
      <c r="C187" s="16" t="s">
        <v>198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>
        <v>3000</v>
      </c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>
        <v>6360</v>
      </c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 t="s">
        <v>586</v>
      </c>
      <c r="BW187" s="19">
        <v>9360</v>
      </c>
      <c r="BX187" s="20">
        <v>127670.40000000001</v>
      </c>
    </row>
    <row r="188" spans="1:76" ht="83.25" customHeight="1" x14ac:dyDescent="0.25">
      <c r="A188" s="16">
        <v>16</v>
      </c>
      <c r="B188" s="16" t="s">
        <v>498</v>
      </c>
      <c r="C188" s="16" t="s">
        <v>199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>
        <v>1800</v>
      </c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 t="s">
        <v>586</v>
      </c>
      <c r="BW188" s="19">
        <v>1800</v>
      </c>
      <c r="BX188" s="20">
        <v>24552.000000000004</v>
      </c>
    </row>
    <row r="189" spans="1:76" ht="83.25" customHeight="1" x14ac:dyDescent="0.25">
      <c r="A189" s="16">
        <v>17</v>
      </c>
      <c r="B189" s="22" t="s">
        <v>499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17">
        <v>261635.82</v>
      </c>
    </row>
    <row r="190" spans="1:76" ht="83.25" customHeight="1" x14ac:dyDescent="0.25">
      <c r="A190" s="16">
        <v>17</v>
      </c>
      <c r="B190" s="16" t="s">
        <v>500</v>
      </c>
      <c r="C190" s="16" t="s">
        <v>200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>
        <v>240</v>
      </c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 t="s">
        <v>586</v>
      </c>
      <c r="BW190" s="19">
        <v>240</v>
      </c>
      <c r="BX190" s="20">
        <v>5001.6000000000004</v>
      </c>
    </row>
    <row r="191" spans="1:76" ht="83.25" customHeight="1" x14ac:dyDescent="0.25">
      <c r="A191" s="16">
        <v>17</v>
      </c>
      <c r="B191" s="16" t="s">
        <v>501</v>
      </c>
      <c r="C191" s="16" t="s">
        <v>201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>
        <v>300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>
        <v>120</v>
      </c>
      <c r="AG191" s="18">
        <v>696</v>
      </c>
      <c r="AH191" s="18"/>
      <c r="AI191" s="18">
        <v>120</v>
      </c>
      <c r="AJ191" s="18"/>
      <c r="AK191" s="18"/>
      <c r="AL191" s="18"/>
      <c r="AM191" s="18"/>
      <c r="AN191" s="18"/>
      <c r="AO191" s="18"/>
      <c r="AP191" s="18"/>
      <c r="AQ191" s="18"/>
      <c r="AR191" s="18"/>
      <c r="AS191" s="18">
        <v>60</v>
      </c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>
        <v>36</v>
      </c>
      <c r="BU191" s="18"/>
      <c r="BV191" s="18" t="s">
        <v>586</v>
      </c>
      <c r="BW191" s="19">
        <v>1332</v>
      </c>
      <c r="BX191" s="20">
        <v>21645</v>
      </c>
    </row>
    <row r="192" spans="1:76" ht="83.25" customHeight="1" x14ac:dyDescent="0.25">
      <c r="A192" s="16">
        <v>17</v>
      </c>
      <c r="B192" s="16" t="s">
        <v>502</v>
      </c>
      <c r="C192" s="16" t="s">
        <v>202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>
        <v>120</v>
      </c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>
        <v>240</v>
      </c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 t="s">
        <v>586</v>
      </c>
      <c r="BW192" s="19">
        <v>360</v>
      </c>
      <c r="BX192" s="20">
        <v>5850</v>
      </c>
    </row>
    <row r="193" spans="1:76" ht="83.25" customHeight="1" x14ac:dyDescent="0.25">
      <c r="A193" s="16">
        <v>17</v>
      </c>
      <c r="B193" s="16" t="s">
        <v>503</v>
      </c>
      <c r="C193" s="16" t="s">
        <v>203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>
        <v>360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>
        <v>204</v>
      </c>
      <c r="AH193" s="18">
        <v>804</v>
      </c>
      <c r="AI193" s="18">
        <v>120</v>
      </c>
      <c r="AJ193" s="18"/>
      <c r="AK193" s="18">
        <v>24</v>
      </c>
      <c r="AL193" s="18"/>
      <c r="AM193" s="18"/>
      <c r="AN193" s="18"/>
      <c r="AO193" s="18"/>
      <c r="AP193" s="18"/>
      <c r="AQ193" s="18"/>
      <c r="AR193" s="18"/>
      <c r="AS193" s="18">
        <v>60</v>
      </c>
      <c r="AT193" s="18"/>
      <c r="AU193" s="18"/>
      <c r="AV193" s="18"/>
      <c r="AW193" s="18"/>
      <c r="AX193" s="18"/>
      <c r="AY193" s="18">
        <v>12</v>
      </c>
      <c r="AZ193" s="18"/>
      <c r="BA193" s="18"/>
      <c r="BB193" s="18">
        <v>36</v>
      </c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 t="s">
        <v>586</v>
      </c>
      <c r="BW193" s="19">
        <v>1620</v>
      </c>
      <c r="BX193" s="20">
        <v>26325</v>
      </c>
    </row>
    <row r="194" spans="1:76" ht="83.25" customHeight="1" x14ac:dyDescent="0.25">
      <c r="A194" s="16">
        <v>17</v>
      </c>
      <c r="B194" s="16" t="s">
        <v>504</v>
      </c>
      <c r="C194" s="16" t="s">
        <v>204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>
        <v>960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>
        <v>600</v>
      </c>
      <c r="AI194" s="18">
        <v>120</v>
      </c>
      <c r="AJ194" s="18"/>
      <c r="AK194" s="18">
        <v>48</v>
      </c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 t="s">
        <v>586</v>
      </c>
      <c r="BW194" s="19">
        <v>1728</v>
      </c>
      <c r="BX194" s="20">
        <v>28080</v>
      </c>
    </row>
    <row r="195" spans="1:76" ht="83.25" customHeight="1" x14ac:dyDescent="0.25">
      <c r="A195" s="16">
        <v>17</v>
      </c>
      <c r="B195" s="16" t="s">
        <v>505</v>
      </c>
      <c r="C195" s="16" t="s">
        <v>205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>
        <v>300</v>
      </c>
      <c r="Y195" s="18"/>
      <c r="Z195" s="18"/>
      <c r="AA195" s="18"/>
      <c r="AB195" s="18"/>
      <c r="AC195" s="18"/>
      <c r="AD195" s="18"/>
      <c r="AE195" s="18"/>
      <c r="AF195" s="18"/>
      <c r="AG195" s="18">
        <v>300</v>
      </c>
      <c r="AH195" s="18"/>
      <c r="AI195" s="18">
        <v>2004</v>
      </c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>
        <v>60</v>
      </c>
      <c r="BV195" s="18" t="s">
        <v>586</v>
      </c>
      <c r="BW195" s="19">
        <v>2664</v>
      </c>
      <c r="BX195" s="20">
        <v>49763.51666666667</v>
      </c>
    </row>
    <row r="196" spans="1:76" ht="83.25" customHeight="1" x14ac:dyDescent="0.25">
      <c r="A196" s="16">
        <v>17</v>
      </c>
      <c r="B196" s="16" t="s">
        <v>506</v>
      </c>
      <c r="C196" s="16" t="s">
        <v>206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>
        <v>48</v>
      </c>
      <c r="X196" s="18"/>
      <c r="Y196" s="18"/>
      <c r="Z196" s="18"/>
      <c r="AA196" s="18"/>
      <c r="AB196" s="18"/>
      <c r="AC196" s="18"/>
      <c r="AD196" s="18"/>
      <c r="AE196" s="18"/>
      <c r="AF196" s="18"/>
      <c r="AG196" s="18">
        <v>504</v>
      </c>
      <c r="AH196" s="18"/>
      <c r="AI196" s="18">
        <v>36</v>
      </c>
      <c r="AJ196" s="18"/>
      <c r="AK196" s="18">
        <v>24</v>
      </c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>
        <v>36</v>
      </c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 t="s">
        <v>586</v>
      </c>
      <c r="BW196" s="19">
        <v>648</v>
      </c>
      <c r="BX196" s="20">
        <v>10530</v>
      </c>
    </row>
    <row r="197" spans="1:76" ht="83.25" customHeight="1" x14ac:dyDescent="0.25">
      <c r="A197" s="16">
        <v>17</v>
      </c>
      <c r="B197" s="16" t="s">
        <v>507</v>
      </c>
      <c r="C197" s="16" t="s">
        <v>207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>
        <v>1080</v>
      </c>
      <c r="Y197" s="18"/>
      <c r="Z197" s="18"/>
      <c r="AA197" s="18"/>
      <c r="AB197" s="18"/>
      <c r="AC197" s="18"/>
      <c r="AD197" s="18"/>
      <c r="AE197" s="18"/>
      <c r="AF197" s="18">
        <v>96</v>
      </c>
      <c r="AG197" s="18">
        <v>204</v>
      </c>
      <c r="AH197" s="18"/>
      <c r="AI197" s="18"/>
      <c r="AJ197" s="18"/>
      <c r="AK197" s="18">
        <v>24</v>
      </c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 t="s">
        <v>586</v>
      </c>
      <c r="BW197" s="19">
        <v>1404</v>
      </c>
      <c r="BX197" s="20">
        <v>22815</v>
      </c>
    </row>
    <row r="198" spans="1:76" ht="83.25" customHeight="1" x14ac:dyDescent="0.25">
      <c r="A198" s="16">
        <v>17</v>
      </c>
      <c r="B198" s="16" t="s">
        <v>508</v>
      </c>
      <c r="C198" s="16" t="s">
        <v>208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>
        <v>48</v>
      </c>
      <c r="Y198" s="18"/>
      <c r="Z198" s="18"/>
      <c r="AA198" s="18"/>
      <c r="AB198" s="18"/>
      <c r="AC198" s="18"/>
      <c r="AD198" s="18"/>
      <c r="AE198" s="18"/>
      <c r="AF198" s="18">
        <v>48</v>
      </c>
      <c r="AG198" s="18"/>
      <c r="AH198" s="18"/>
      <c r="AI198" s="18">
        <v>120</v>
      </c>
      <c r="AJ198" s="18"/>
      <c r="AK198" s="18">
        <v>24</v>
      </c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>
        <v>60</v>
      </c>
      <c r="BV198" s="18" t="s">
        <v>586</v>
      </c>
      <c r="BW198" s="19">
        <v>300</v>
      </c>
      <c r="BX198" s="20">
        <v>12450</v>
      </c>
    </row>
    <row r="199" spans="1:76" ht="83.25" customHeight="1" x14ac:dyDescent="0.25">
      <c r="A199" s="16">
        <v>17</v>
      </c>
      <c r="B199" s="16" t="s">
        <v>509</v>
      </c>
      <c r="C199" s="16" t="s">
        <v>209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>
        <v>24</v>
      </c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>
        <v>48</v>
      </c>
      <c r="BU199" s="18">
        <v>60</v>
      </c>
      <c r="BV199" s="18" t="s">
        <v>586</v>
      </c>
      <c r="BW199" s="19">
        <v>132</v>
      </c>
      <c r="BX199" s="20">
        <v>3455.7583333333332</v>
      </c>
    </row>
    <row r="200" spans="1:76" ht="83.25" customHeight="1" x14ac:dyDescent="0.25">
      <c r="A200" s="16">
        <v>17</v>
      </c>
      <c r="B200" s="16" t="s">
        <v>510</v>
      </c>
      <c r="C200" s="16" t="s">
        <v>210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>
        <v>600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>
        <v>156</v>
      </c>
      <c r="AJ200" s="18"/>
      <c r="AK200" s="18">
        <v>24</v>
      </c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>
        <v>36</v>
      </c>
      <c r="BV200" s="18" t="s">
        <v>586</v>
      </c>
      <c r="BW200" s="19">
        <v>816</v>
      </c>
      <c r="BX200" s="20">
        <v>13260</v>
      </c>
    </row>
    <row r="201" spans="1:76" ht="125.25" customHeight="1" x14ac:dyDescent="0.25">
      <c r="A201" s="16">
        <v>17</v>
      </c>
      <c r="B201" s="16" t="s">
        <v>511</v>
      </c>
      <c r="C201" s="16" t="s">
        <v>279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>
        <v>36</v>
      </c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 t="s">
        <v>586</v>
      </c>
      <c r="BW201" s="19">
        <v>36</v>
      </c>
      <c r="BX201" s="20">
        <v>7529.7</v>
      </c>
    </row>
    <row r="202" spans="1:76" ht="83.25" customHeight="1" x14ac:dyDescent="0.25">
      <c r="A202" s="16">
        <v>17</v>
      </c>
      <c r="B202" s="16" t="s">
        <v>512</v>
      </c>
      <c r="C202" s="16" t="s">
        <v>211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>
        <v>1116</v>
      </c>
      <c r="AJ202" s="18"/>
      <c r="AK202" s="18">
        <v>24</v>
      </c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>
        <v>12</v>
      </c>
      <c r="BV202" s="18" t="s">
        <v>586</v>
      </c>
      <c r="BW202" s="19">
        <v>1152</v>
      </c>
      <c r="BX202" s="20">
        <v>18720</v>
      </c>
    </row>
    <row r="203" spans="1:76" ht="83.25" customHeight="1" x14ac:dyDescent="0.25">
      <c r="A203" s="16">
        <v>17</v>
      </c>
      <c r="B203" s="16" t="s">
        <v>513</v>
      </c>
      <c r="C203" s="16" t="s">
        <v>212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>
        <v>120</v>
      </c>
      <c r="AJ203" s="18"/>
      <c r="AK203" s="18"/>
      <c r="AL203" s="18"/>
      <c r="AM203" s="18"/>
      <c r="AN203" s="18"/>
      <c r="AO203" s="18"/>
      <c r="AP203" s="18"/>
      <c r="AQ203" s="18"/>
      <c r="AR203" s="18">
        <v>12</v>
      </c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>
        <v>48</v>
      </c>
      <c r="BU203" s="18">
        <v>12</v>
      </c>
      <c r="BV203" s="18" t="s">
        <v>586</v>
      </c>
      <c r="BW203" s="19">
        <v>192</v>
      </c>
      <c r="BX203" s="20">
        <v>4143.3583333333336</v>
      </c>
    </row>
    <row r="204" spans="1:76" ht="83.25" customHeight="1" x14ac:dyDescent="0.25">
      <c r="A204" s="16">
        <v>17</v>
      </c>
      <c r="B204" s="16" t="s">
        <v>514</v>
      </c>
      <c r="C204" s="16" t="s">
        <v>213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>
        <v>60</v>
      </c>
      <c r="U204" s="18"/>
      <c r="V204" s="18"/>
      <c r="W204" s="18">
        <v>60</v>
      </c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>
        <v>276</v>
      </c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>
        <v>36</v>
      </c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>
        <v>12</v>
      </c>
      <c r="BV204" s="18" t="s">
        <v>586</v>
      </c>
      <c r="BW204" s="19">
        <v>444</v>
      </c>
      <c r="BX204" s="20">
        <v>22608.483333333334</v>
      </c>
    </row>
    <row r="205" spans="1:76" ht="83.25" customHeight="1" x14ac:dyDescent="0.25">
      <c r="A205" s="16">
        <v>17</v>
      </c>
      <c r="B205" s="16" t="s">
        <v>515</v>
      </c>
      <c r="C205" s="16" t="s">
        <v>214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>
        <v>420</v>
      </c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 t="s">
        <v>586</v>
      </c>
      <c r="BW205" s="19">
        <v>420</v>
      </c>
      <c r="BX205" s="20">
        <v>9458.4</v>
      </c>
    </row>
    <row r="206" spans="1:76" ht="83.25" customHeight="1" x14ac:dyDescent="0.25">
      <c r="A206" s="16">
        <v>18</v>
      </c>
      <c r="B206" s="22" t="s">
        <v>516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17">
        <v>588439.78</v>
      </c>
    </row>
    <row r="207" spans="1:76" ht="83.25" customHeight="1" x14ac:dyDescent="0.25">
      <c r="A207" s="16">
        <v>18</v>
      </c>
      <c r="B207" s="16" t="s">
        <v>517</v>
      </c>
      <c r="C207" s="16" t="s">
        <v>217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>
        <v>600</v>
      </c>
      <c r="T207" s="18"/>
      <c r="U207" s="18"/>
      <c r="V207" s="18">
        <v>12</v>
      </c>
      <c r="W207" s="18">
        <v>300</v>
      </c>
      <c r="X207" s="18"/>
      <c r="Y207" s="18"/>
      <c r="Z207" s="18"/>
      <c r="AA207" s="18">
        <v>600</v>
      </c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>
        <v>60</v>
      </c>
      <c r="AR207" s="18"/>
      <c r="AS207" s="18"/>
      <c r="AT207" s="18"/>
      <c r="AU207" s="18"/>
      <c r="AV207" s="18">
        <v>12</v>
      </c>
      <c r="AW207" s="18"/>
      <c r="AX207" s="18">
        <v>204</v>
      </c>
      <c r="AY207" s="18"/>
      <c r="AZ207" s="18"/>
      <c r="BA207" s="18"/>
      <c r="BB207" s="18"/>
      <c r="BC207" s="18"/>
      <c r="BD207" s="18"/>
      <c r="BE207" s="18"/>
      <c r="BF207" s="18"/>
      <c r="BG207" s="18"/>
      <c r="BH207" s="18">
        <v>12</v>
      </c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>
        <v>96</v>
      </c>
      <c r="BU207" s="18">
        <v>120</v>
      </c>
      <c r="BV207" s="18" t="s">
        <v>586</v>
      </c>
      <c r="BW207" s="19">
        <v>2016</v>
      </c>
      <c r="BX207" s="20">
        <v>75600</v>
      </c>
    </row>
    <row r="208" spans="1:76" ht="83.25" customHeight="1" x14ac:dyDescent="0.25">
      <c r="A208" s="16">
        <v>18</v>
      </c>
      <c r="B208" s="16" t="s">
        <v>518</v>
      </c>
      <c r="C208" s="16" t="s">
        <v>298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>
        <v>48</v>
      </c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 t="s">
        <v>586</v>
      </c>
      <c r="BW208" s="19">
        <v>48</v>
      </c>
      <c r="BX208" s="20">
        <v>1400</v>
      </c>
    </row>
    <row r="209" spans="1:76" ht="83.25" customHeight="1" x14ac:dyDescent="0.25">
      <c r="A209" s="16">
        <v>18</v>
      </c>
      <c r="B209" s="16" t="s">
        <v>519</v>
      </c>
      <c r="C209" s="16" t="s">
        <v>590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>
        <v>12</v>
      </c>
      <c r="W209" s="18">
        <v>204</v>
      </c>
      <c r="X209" s="18"/>
      <c r="Y209" s="18"/>
      <c r="Z209" s="18"/>
      <c r="AA209" s="18">
        <v>1800</v>
      </c>
      <c r="AB209" s="18"/>
      <c r="AC209" s="18"/>
      <c r="AD209" s="18"/>
      <c r="AE209" s="18"/>
      <c r="AF209" s="18">
        <v>240</v>
      </c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>
        <v>360</v>
      </c>
      <c r="BH209" s="18"/>
      <c r="BI209" s="18"/>
      <c r="BJ209" s="18"/>
      <c r="BK209" s="18">
        <v>48</v>
      </c>
      <c r="BL209" s="18"/>
      <c r="BM209" s="18"/>
      <c r="BN209" s="18"/>
      <c r="BO209" s="18"/>
      <c r="BP209" s="18"/>
      <c r="BQ209" s="18"/>
      <c r="BR209" s="18"/>
      <c r="BS209" s="18">
        <v>12</v>
      </c>
      <c r="BT209" s="18"/>
      <c r="BU209" s="18">
        <v>180</v>
      </c>
      <c r="BV209" s="18" t="s">
        <v>586</v>
      </c>
      <c r="BW209" s="19">
        <v>2856</v>
      </c>
      <c r="BX209" s="20">
        <v>107100</v>
      </c>
    </row>
    <row r="210" spans="1:76" ht="83.25" customHeight="1" x14ac:dyDescent="0.25">
      <c r="A210" s="16">
        <v>18</v>
      </c>
      <c r="B210" s="16" t="s">
        <v>520</v>
      </c>
      <c r="C210" s="16" t="s">
        <v>305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>
        <v>1000</v>
      </c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 t="s">
        <v>586</v>
      </c>
      <c r="BW210" s="19">
        <v>1000</v>
      </c>
      <c r="BX210" s="20">
        <v>37500</v>
      </c>
    </row>
    <row r="211" spans="1:76" ht="83.25" customHeight="1" x14ac:dyDescent="0.25">
      <c r="A211" s="16">
        <v>18</v>
      </c>
      <c r="B211" s="16" t="s">
        <v>521</v>
      </c>
      <c r="C211" s="16" t="s">
        <v>215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>
        <v>5</v>
      </c>
      <c r="W211" s="18">
        <v>400</v>
      </c>
      <c r="X211" s="18"/>
      <c r="Y211" s="18"/>
      <c r="Z211" s="18"/>
      <c r="AA211" s="18">
        <v>480</v>
      </c>
      <c r="AB211" s="18"/>
      <c r="AC211" s="18"/>
      <c r="AD211" s="18"/>
      <c r="AE211" s="18"/>
      <c r="AF211" s="18"/>
      <c r="AG211" s="18">
        <v>200</v>
      </c>
      <c r="AH211" s="18"/>
      <c r="AI211" s="18"/>
      <c r="AJ211" s="18"/>
      <c r="AK211" s="18"/>
      <c r="AL211" s="18"/>
      <c r="AM211" s="18"/>
      <c r="AN211" s="18">
        <v>10</v>
      </c>
      <c r="AO211" s="18"/>
      <c r="AP211" s="18"/>
      <c r="AQ211" s="18"/>
      <c r="AR211" s="18"/>
      <c r="AS211" s="18"/>
      <c r="AT211" s="18"/>
      <c r="AU211" s="18"/>
      <c r="AV211" s="18">
        <v>5</v>
      </c>
      <c r="AW211" s="18">
        <v>20</v>
      </c>
      <c r="AX211" s="18"/>
      <c r="AY211" s="18"/>
      <c r="AZ211" s="18"/>
      <c r="BA211" s="18"/>
      <c r="BB211" s="18"/>
      <c r="BC211" s="18"/>
      <c r="BD211" s="18"/>
      <c r="BE211" s="18"/>
      <c r="BF211" s="18">
        <v>10</v>
      </c>
      <c r="BG211" s="18"/>
      <c r="BH211" s="18">
        <v>21</v>
      </c>
      <c r="BI211" s="18"/>
      <c r="BJ211" s="18"/>
      <c r="BK211" s="18"/>
      <c r="BL211" s="18">
        <v>3</v>
      </c>
      <c r="BM211" s="18"/>
      <c r="BN211" s="18"/>
      <c r="BO211" s="18"/>
      <c r="BP211" s="18"/>
      <c r="BQ211" s="18"/>
      <c r="BR211" s="18"/>
      <c r="BS211" s="18"/>
      <c r="BT211" s="18"/>
      <c r="BU211" s="18"/>
      <c r="BV211" s="18" t="s">
        <v>586</v>
      </c>
      <c r="BW211" s="19">
        <v>1154</v>
      </c>
      <c r="BX211" s="20">
        <v>25064.883333333335</v>
      </c>
    </row>
    <row r="212" spans="1:76" ht="83.25" customHeight="1" x14ac:dyDescent="0.25">
      <c r="A212" s="16">
        <v>18</v>
      </c>
      <c r="B212" s="16" t="s">
        <v>522</v>
      </c>
      <c r="C212" s="16" t="s">
        <v>218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>
        <v>996</v>
      </c>
      <c r="T212" s="18"/>
      <c r="U212" s="18"/>
      <c r="V212" s="18">
        <v>12</v>
      </c>
      <c r="W212" s="18"/>
      <c r="X212" s="18"/>
      <c r="Y212" s="18"/>
      <c r="Z212" s="18"/>
      <c r="AA212" s="18">
        <v>6000</v>
      </c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>
        <v>12</v>
      </c>
      <c r="AP212" s="18"/>
      <c r="AQ212" s="18"/>
      <c r="AR212" s="18"/>
      <c r="AS212" s="18"/>
      <c r="AT212" s="18"/>
      <c r="AU212" s="18"/>
      <c r="AV212" s="18"/>
      <c r="AW212" s="18"/>
      <c r="AX212" s="18">
        <v>204</v>
      </c>
      <c r="AY212" s="18"/>
      <c r="AZ212" s="18"/>
      <c r="BA212" s="18"/>
      <c r="BB212" s="18"/>
      <c r="BC212" s="18"/>
      <c r="BD212" s="18"/>
      <c r="BE212" s="18"/>
      <c r="BF212" s="18"/>
      <c r="BG212" s="18">
        <v>360</v>
      </c>
      <c r="BH212" s="18"/>
      <c r="BI212" s="18"/>
      <c r="BJ212" s="18"/>
      <c r="BK212" s="18"/>
      <c r="BL212" s="18">
        <v>24</v>
      </c>
      <c r="BM212" s="18"/>
      <c r="BN212" s="18"/>
      <c r="BO212" s="18"/>
      <c r="BP212" s="18"/>
      <c r="BQ212" s="18"/>
      <c r="BR212" s="18"/>
      <c r="BS212" s="18">
        <v>12</v>
      </c>
      <c r="BT212" s="18"/>
      <c r="BU212" s="18">
        <v>120</v>
      </c>
      <c r="BV212" s="18" t="s">
        <v>586</v>
      </c>
      <c r="BW212" s="19">
        <v>7740</v>
      </c>
      <c r="BX212" s="20">
        <v>290250</v>
      </c>
    </row>
    <row r="213" spans="1:76" ht="83.25" customHeight="1" x14ac:dyDescent="0.25">
      <c r="A213" s="16">
        <v>18</v>
      </c>
      <c r="B213" s="16" t="s">
        <v>523</v>
      </c>
      <c r="C213" s="16" t="s">
        <v>216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>
        <v>5</v>
      </c>
      <c r="W213" s="18">
        <v>400</v>
      </c>
      <c r="X213" s="18"/>
      <c r="Y213" s="18"/>
      <c r="Z213" s="18"/>
      <c r="AA213" s="18">
        <v>480</v>
      </c>
      <c r="AB213" s="18"/>
      <c r="AC213" s="18"/>
      <c r="AD213" s="18"/>
      <c r="AE213" s="18"/>
      <c r="AF213" s="18"/>
      <c r="AG213" s="18">
        <v>200</v>
      </c>
      <c r="AH213" s="18"/>
      <c r="AI213" s="18"/>
      <c r="AJ213" s="18"/>
      <c r="AK213" s="18"/>
      <c r="AL213" s="18"/>
      <c r="AM213" s="18"/>
      <c r="AN213" s="18">
        <v>30</v>
      </c>
      <c r="AO213" s="18"/>
      <c r="AP213" s="18"/>
      <c r="AQ213" s="18"/>
      <c r="AR213" s="18"/>
      <c r="AS213" s="18"/>
      <c r="AT213" s="18"/>
      <c r="AU213" s="18"/>
      <c r="AV213" s="18">
        <v>10</v>
      </c>
      <c r="AW213" s="18">
        <v>50</v>
      </c>
      <c r="AX213" s="18"/>
      <c r="AY213" s="18"/>
      <c r="AZ213" s="18"/>
      <c r="BA213" s="18"/>
      <c r="BB213" s="18"/>
      <c r="BC213" s="18"/>
      <c r="BD213" s="18"/>
      <c r="BE213" s="18"/>
      <c r="BF213" s="18">
        <v>10</v>
      </c>
      <c r="BG213" s="18"/>
      <c r="BH213" s="18">
        <v>21</v>
      </c>
      <c r="BI213" s="18"/>
      <c r="BJ213" s="18"/>
      <c r="BK213" s="18"/>
      <c r="BL213" s="18">
        <v>3</v>
      </c>
      <c r="BM213" s="18"/>
      <c r="BN213" s="18"/>
      <c r="BO213" s="18"/>
      <c r="BP213" s="18"/>
      <c r="BQ213" s="18"/>
      <c r="BR213" s="18"/>
      <c r="BS213" s="18"/>
      <c r="BT213" s="18"/>
      <c r="BU213" s="18">
        <v>60</v>
      </c>
      <c r="BV213" s="18" t="s">
        <v>586</v>
      </c>
      <c r="BW213" s="19">
        <v>1269</v>
      </c>
      <c r="BX213" s="20">
        <v>22829.308333333334</v>
      </c>
    </row>
    <row r="214" spans="1:76" ht="83.25" customHeight="1" x14ac:dyDescent="0.25">
      <c r="A214" s="16">
        <v>18</v>
      </c>
      <c r="B214" s="16" t="s">
        <v>524</v>
      </c>
      <c r="C214" s="16" t="s">
        <v>219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>
        <v>12</v>
      </c>
      <c r="W214" s="18"/>
      <c r="X214" s="18"/>
      <c r="Y214" s="18"/>
      <c r="Z214" s="18"/>
      <c r="AA214" s="18"/>
      <c r="AB214" s="18"/>
      <c r="AC214" s="18"/>
      <c r="AD214" s="18"/>
      <c r="AE214" s="18">
        <v>72</v>
      </c>
      <c r="AF214" s="18">
        <v>96</v>
      </c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>
        <v>60</v>
      </c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>
        <v>24</v>
      </c>
      <c r="BM214" s="18"/>
      <c r="BN214" s="18"/>
      <c r="BO214" s="18"/>
      <c r="BP214" s="18"/>
      <c r="BQ214" s="18"/>
      <c r="BR214" s="18"/>
      <c r="BS214" s="18">
        <v>24</v>
      </c>
      <c r="BT214" s="18"/>
      <c r="BU214" s="18"/>
      <c r="BV214" s="18" t="s">
        <v>586</v>
      </c>
      <c r="BW214" s="19">
        <v>288</v>
      </c>
      <c r="BX214" s="20">
        <v>2352.9583333333335</v>
      </c>
    </row>
    <row r="215" spans="1:76" ht="83.25" customHeight="1" x14ac:dyDescent="0.25">
      <c r="A215" s="16">
        <v>18</v>
      </c>
      <c r="B215" s="16" t="s">
        <v>525</v>
      </c>
      <c r="C215" s="16" t="s">
        <v>220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>
        <v>12</v>
      </c>
      <c r="W215" s="18">
        <v>500</v>
      </c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>
        <v>20</v>
      </c>
      <c r="AO215" s="18"/>
      <c r="AP215" s="18"/>
      <c r="AQ215" s="18"/>
      <c r="AR215" s="18"/>
      <c r="AS215" s="18"/>
      <c r="AT215" s="18"/>
      <c r="AU215" s="18"/>
      <c r="AV215" s="18">
        <v>12</v>
      </c>
      <c r="AW215" s="18">
        <v>50</v>
      </c>
      <c r="AX215" s="18">
        <v>50</v>
      </c>
      <c r="AY215" s="18"/>
      <c r="AZ215" s="18"/>
      <c r="BA215" s="18"/>
      <c r="BB215" s="18"/>
      <c r="BC215" s="18"/>
      <c r="BD215" s="18"/>
      <c r="BE215" s="18"/>
      <c r="BF215" s="18"/>
      <c r="BG215" s="18"/>
      <c r="BH215" s="18">
        <v>20</v>
      </c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 t="s">
        <v>586</v>
      </c>
      <c r="BW215" s="19">
        <v>664</v>
      </c>
      <c r="BX215" s="20">
        <v>16692.958333333332</v>
      </c>
    </row>
    <row r="216" spans="1:76" ht="83.25" customHeight="1" x14ac:dyDescent="0.25">
      <c r="A216" s="16">
        <v>18</v>
      </c>
      <c r="B216" s="16" t="s">
        <v>526</v>
      </c>
      <c r="C216" s="16" t="s">
        <v>221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>
        <v>12</v>
      </c>
      <c r="W216" s="18"/>
      <c r="X216" s="18"/>
      <c r="Y216" s="18"/>
      <c r="Z216" s="18"/>
      <c r="AA216" s="18"/>
      <c r="AB216" s="18"/>
      <c r="AC216" s="18"/>
      <c r="AD216" s="18">
        <v>96</v>
      </c>
      <c r="AE216" s="18"/>
      <c r="AF216" s="18">
        <v>96</v>
      </c>
      <c r="AG216" s="18"/>
      <c r="AH216" s="18"/>
      <c r="AI216" s="18"/>
      <c r="AJ216" s="18"/>
      <c r="AK216" s="18"/>
      <c r="AL216" s="18"/>
      <c r="AM216" s="18"/>
      <c r="AN216" s="18"/>
      <c r="AO216" s="18">
        <v>24</v>
      </c>
      <c r="AP216" s="18"/>
      <c r="AQ216" s="18"/>
      <c r="AR216" s="18"/>
      <c r="AS216" s="18"/>
      <c r="AT216" s="18"/>
      <c r="AU216" s="18"/>
      <c r="AV216" s="18"/>
      <c r="AW216" s="18"/>
      <c r="AX216" s="18"/>
      <c r="AY216" s="18">
        <v>108</v>
      </c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 t="s">
        <v>586</v>
      </c>
      <c r="BW216" s="19">
        <v>336</v>
      </c>
      <c r="BX216" s="20">
        <v>2523.3583333333336</v>
      </c>
    </row>
    <row r="217" spans="1:76" ht="83.25" customHeight="1" x14ac:dyDescent="0.25">
      <c r="A217" s="16">
        <v>18</v>
      </c>
      <c r="B217" s="16" t="s">
        <v>527</v>
      </c>
      <c r="C217" s="16" t="s">
        <v>222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>
        <v>300</v>
      </c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>
        <v>60</v>
      </c>
      <c r="BV217" s="18" t="s">
        <v>586</v>
      </c>
      <c r="BW217" s="19">
        <v>360</v>
      </c>
      <c r="BX217" s="20">
        <v>2941.2000000000003</v>
      </c>
    </row>
    <row r="218" spans="1:76" ht="83.25" customHeight="1" x14ac:dyDescent="0.25">
      <c r="A218" s="16">
        <v>18</v>
      </c>
      <c r="B218" s="16" t="s">
        <v>528</v>
      </c>
      <c r="C218" s="16" t="s">
        <v>223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>
        <v>276</v>
      </c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>
        <v>60</v>
      </c>
      <c r="BV218" s="18" t="s">
        <v>586</v>
      </c>
      <c r="BW218" s="19">
        <v>336</v>
      </c>
      <c r="BX218" s="20">
        <v>2745.1166666666668</v>
      </c>
    </row>
    <row r="219" spans="1:76" ht="83.25" customHeight="1" x14ac:dyDescent="0.25">
      <c r="A219" s="16">
        <v>18</v>
      </c>
      <c r="B219" s="16" t="s">
        <v>529</v>
      </c>
      <c r="C219" s="16" t="s">
        <v>280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>
        <v>24</v>
      </c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 t="s">
        <v>586</v>
      </c>
      <c r="BW219" s="19">
        <v>24</v>
      </c>
      <c r="BX219" s="20">
        <v>1440</v>
      </c>
    </row>
    <row r="220" spans="1:76" ht="83.25" customHeight="1" x14ac:dyDescent="0.25">
      <c r="A220" s="16">
        <v>19</v>
      </c>
      <c r="B220" s="22" t="s">
        <v>530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17">
        <v>321034.84000000003</v>
      </c>
    </row>
    <row r="221" spans="1:76" ht="83.25" customHeight="1" x14ac:dyDescent="0.25">
      <c r="A221" s="16">
        <v>19</v>
      </c>
      <c r="B221" s="16" t="s">
        <v>531</v>
      </c>
      <c r="C221" s="16" t="s">
        <v>224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>
        <v>300</v>
      </c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>
        <v>48</v>
      </c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>
        <v>60</v>
      </c>
      <c r="BP221" s="18"/>
      <c r="BQ221" s="18"/>
      <c r="BR221" s="18"/>
      <c r="BS221" s="18"/>
      <c r="BT221" s="18"/>
      <c r="BU221" s="18"/>
      <c r="BV221" s="18" t="s">
        <v>586</v>
      </c>
      <c r="BW221" s="19">
        <v>408</v>
      </c>
      <c r="BX221" s="20">
        <v>26148.716666666667</v>
      </c>
    </row>
    <row r="222" spans="1:76" ht="105" customHeight="1" x14ac:dyDescent="0.25">
      <c r="A222" s="16">
        <v>19</v>
      </c>
      <c r="B222" s="16" t="s">
        <v>532</v>
      </c>
      <c r="C222" s="16" t="s">
        <v>225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>
        <v>360</v>
      </c>
      <c r="U222" s="18"/>
      <c r="V222" s="18"/>
      <c r="W222" s="18"/>
      <c r="X222" s="18"/>
      <c r="Y222" s="18"/>
      <c r="Z222" s="18"/>
      <c r="AA222" s="18">
        <v>180</v>
      </c>
      <c r="AB222" s="18"/>
      <c r="AC222" s="18"/>
      <c r="AD222" s="18"/>
      <c r="AE222" s="18"/>
      <c r="AF222" s="18">
        <v>1404</v>
      </c>
      <c r="AG222" s="18"/>
      <c r="AH222" s="18"/>
      <c r="AI222" s="18">
        <v>60</v>
      </c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>
        <v>48</v>
      </c>
      <c r="BA222" s="18"/>
      <c r="BB222" s="18"/>
      <c r="BC222" s="18"/>
      <c r="BD222" s="18"/>
      <c r="BE222" s="18"/>
      <c r="BF222" s="18">
        <v>12</v>
      </c>
      <c r="BG222" s="18"/>
      <c r="BH222" s="18"/>
      <c r="BI222" s="18"/>
      <c r="BJ222" s="18"/>
      <c r="BK222" s="18"/>
      <c r="BL222" s="18"/>
      <c r="BM222" s="18"/>
      <c r="BN222" s="18"/>
      <c r="BO222" s="18">
        <v>60</v>
      </c>
      <c r="BP222" s="18"/>
      <c r="BQ222" s="18"/>
      <c r="BR222" s="18"/>
      <c r="BS222" s="18"/>
      <c r="BT222" s="18">
        <v>36</v>
      </c>
      <c r="BU222" s="18"/>
      <c r="BV222" s="18" t="s">
        <v>586</v>
      </c>
      <c r="BW222" s="19">
        <v>2160</v>
      </c>
      <c r="BX222" s="20">
        <v>47736</v>
      </c>
    </row>
    <row r="223" spans="1:76" ht="83.25" customHeight="1" x14ac:dyDescent="0.25">
      <c r="A223" s="16">
        <v>19</v>
      </c>
      <c r="B223" s="16" t="s">
        <v>533</v>
      </c>
      <c r="C223" s="16" t="s">
        <v>226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>
        <v>96</v>
      </c>
      <c r="Y223" s="18"/>
      <c r="Z223" s="18"/>
      <c r="AA223" s="18">
        <v>180</v>
      </c>
      <c r="AB223" s="18"/>
      <c r="AC223" s="18"/>
      <c r="AD223" s="18"/>
      <c r="AE223" s="18"/>
      <c r="AF223" s="18"/>
      <c r="AG223" s="18"/>
      <c r="AH223" s="18"/>
      <c r="AI223" s="18">
        <v>156</v>
      </c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>
        <v>12</v>
      </c>
      <c r="BG223" s="18"/>
      <c r="BH223" s="18"/>
      <c r="BI223" s="18"/>
      <c r="BJ223" s="18"/>
      <c r="BK223" s="18"/>
      <c r="BL223" s="18"/>
      <c r="BM223" s="18"/>
      <c r="BN223" s="18"/>
      <c r="BO223" s="18">
        <v>60</v>
      </c>
      <c r="BP223" s="18"/>
      <c r="BQ223" s="18"/>
      <c r="BR223" s="18"/>
      <c r="BS223" s="18"/>
      <c r="BT223" s="18"/>
      <c r="BU223" s="18"/>
      <c r="BV223" s="18" t="s">
        <v>586</v>
      </c>
      <c r="BW223" s="19">
        <v>504</v>
      </c>
      <c r="BX223" s="20">
        <v>24272.641666666666</v>
      </c>
    </row>
    <row r="224" spans="1:76" ht="83.25" customHeight="1" x14ac:dyDescent="0.25">
      <c r="A224" s="16">
        <v>19</v>
      </c>
      <c r="B224" s="16" t="s">
        <v>534</v>
      </c>
      <c r="C224" s="16" t="s">
        <v>227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>
        <v>240</v>
      </c>
      <c r="U224" s="18"/>
      <c r="V224" s="18"/>
      <c r="W224" s="18"/>
      <c r="X224" s="18">
        <v>192</v>
      </c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>
        <v>444</v>
      </c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>
        <v>60</v>
      </c>
      <c r="BP224" s="18"/>
      <c r="BQ224" s="18">
        <v>120</v>
      </c>
      <c r="BR224" s="18"/>
      <c r="BS224" s="18"/>
      <c r="BT224" s="18"/>
      <c r="BU224" s="18"/>
      <c r="BV224" s="18" t="s">
        <v>586</v>
      </c>
      <c r="BW224" s="19">
        <v>1056</v>
      </c>
      <c r="BX224" s="20">
        <v>22535.041666666668</v>
      </c>
    </row>
    <row r="225" spans="1:76" ht="83.25" customHeight="1" x14ac:dyDescent="0.25">
      <c r="A225" s="16">
        <v>19</v>
      </c>
      <c r="B225" s="16" t="s">
        <v>535</v>
      </c>
      <c r="C225" s="16" t="s">
        <v>228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>
        <v>360</v>
      </c>
      <c r="AB225" s="18"/>
      <c r="AC225" s="18"/>
      <c r="AD225" s="18"/>
      <c r="AE225" s="18"/>
      <c r="AF225" s="18">
        <v>2400</v>
      </c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>
        <v>60</v>
      </c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>
        <v>120</v>
      </c>
      <c r="BR225" s="18"/>
      <c r="BS225" s="18"/>
      <c r="BT225" s="18"/>
      <c r="BU225" s="18"/>
      <c r="BV225" s="18" t="s">
        <v>586</v>
      </c>
      <c r="BW225" s="19">
        <v>2940</v>
      </c>
      <c r="BX225" s="20">
        <v>33339.599999999999</v>
      </c>
    </row>
    <row r="226" spans="1:76" ht="116.25" customHeight="1" x14ac:dyDescent="0.25">
      <c r="A226" s="16">
        <v>19</v>
      </c>
      <c r="B226" s="16" t="s">
        <v>536</v>
      </c>
      <c r="C226" s="16" t="s">
        <v>597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>
        <v>8000</v>
      </c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 t="s">
        <v>586</v>
      </c>
      <c r="BW226" s="19">
        <v>8000</v>
      </c>
      <c r="BX226" s="20">
        <v>100000</v>
      </c>
    </row>
    <row r="227" spans="1:76" ht="83.25" customHeight="1" x14ac:dyDescent="0.25">
      <c r="A227" s="16">
        <v>19</v>
      </c>
      <c r="B227" s="16" t="s">
        <v>537</v>
      </c>
      <c r="C227" s="16" t="s">
        <v>229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>
        <v>300</v>
      </c>
      <c r="X227" s="18"/>
      <c r="Y227" s="18"/>
      <c r="Z227" s="18"/>
      <c r="AA227" s="18">
        <v>120</v>
      </c>
      <c r="AB227" s="18"/>
      <c r="AC227" s="18"/>
      <c r="AD227" s="18"/>
      <c r="AE227" s="18"/>
      <c r="AF227" s="18"/>
      <c r="AG227" s="18"/>
      <c r="AH227" s="18"/>
      <c r="AI227" s="18">
        <v>48</v>
      </c>
      <c r="AJ227" s="18"/>
      <c r="AK227" s="18">
        <v>48</v>
      </c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>
        <v>24</v>
      </c>
      <c r="BK227" s="18"/>
      <c r="BL227" s="18"/>
      <c r="BM227" s="18"/>
      <c r="BN227" s="18"/>
      <c r="BO227" s="18"/>
      <c r="BP227" s="18"/>
      <c r="BQ227" s="18">
        <v>12</v>
      </c>
      <c r="BR227" s="18"/>
      <c r="BS227" s="18"/>
      <c r="BT227" s="18"/>
      <c r="BU227" s="18">
        <v>60</v>
      </c>
      <c r="BV227" s="18" t="s">
        <v>586</v>
      </c>
      <c r="BW227" s="19">
        <v>612</v>
      </c>
      <c r="BX227" s="20">
        <v>16487.283333333336</v>
      </c>
    </row>
    <row r="228" spans="1:76" ht="83.25" customHeight="1" x14ac:dyDescent="0.25">
      <c r="A228" s="16">
        <v>19</v>
      </c>
      <c r="B228" s="16" t="s">
        <v>538</v>
      </c>
      <c r="C228" s="16" t="s">
        <v>230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>
        <v>204</v>
      </c>
      <c r="X228" s="18">
        <v>1008</v>
      </c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>
        <v>144</v>
      </c>
      <c r="AJ228" s="18"/>
      <c r="AK228" s="18">
        <v>48</v>
      </c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>
        <v>12</v>
      </c>
      <c r="BR228" s="18"/>
      <c r="BS228" s="18"/>
      <c r="BT228" s="18"/>
      <c r="BU228" s="18">
        <v>36</v>
      </c>
      <c r="BV228" s="18" t="s">
        <v>586</v>
      </c>
      <c r="BW228" s="19">
        <v>1452</v>
      </c>
      <c r="BX228" s="20">
        <v>40989.958333333336</v>
      </c>
    </row>
    <row r="229" spans="1:76" ht="83.25" customHeight="1" x14ac:dyDescent="0.25">
      <c r="A229" s="16">
        <v>19</v>
      </c>
      <c r="B229" s="16" t="s">
        <v>539</v>
      </c>
      <c r="C229" s="16" t="s">
        <v>231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>
        <v>600</v>
      </c>
      <c r="U229" s="18"/>
      <c r="V229" s="18"/>
      <c r="W229" s="18"/>
      <c r="X229" s="18"/>
      <c r="Y229" s="18"/>
      <c r="Z229" s="18"/>
      <c r="AA229" s="18">
        <v>240</v>
      </c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 t="s">
        <v>586</v>
      </c>
      <c r="BW229" s="19">
        <v>840</v>
      </c>
      <c r="BX229" s="20">
        <v>9525.6</v>
      </c>
    </row>
    <row r="230" spans="1:76" ht="83.25" customHeight="1" x14ac:dyDescent="0.25">
      <c r="A230" s="16">
        <v>20</v>
      </c>
      <c r="B230" s="22" t="s">
        <v>540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17">
        <v>393582.94</v>
      </c>
    </row>
    <row r="231" spans="1:76" ht="83.25" customHeight="1" x14ac:dyDescent="0.25">
      <c r="A231" s="16">
        <v>20</v>
      </c>
      <c r="B231" s="16" t="s">
        <v>541</v>
      </c>
      <c r="C231" s="16" t="s">
        <v>232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>
        <v>240</v>
      </c>
      <c r="U231" s="18"/>
      <c r="V231" s="18"/>
      <c r="W231" s="18"/>
      <c r="X231" s="18">
        <v>480</v>
      </c>
      <c r="Y231" s="18"/>
      <c r="Z231" s="18"/>
      <c r="AA231" s="18"/>
      <c r="AB231" s="18"/>
      <c r="AC231" s="18"/>
      <c r="AD231" s="18"/>
      <c r="AE231" s="18"/>
      <c r="AF231" s="18">
        <v>204</v>
      </c>
      <c r="AG231" s="18">
        <v>504</v>
      </c>
      <c r="AH231" s="18">
        <v>300</v>
      </c>
      <c r="AI231" s="18"/>
      <c r="AJ231" s="18"/>
      <c r="AK231" s="18"/>
      <c r="AL231" s="18"/>
      <c r="AM231" s="18"/>
      <c r="AN231" s="18">
        <v>24</v>
      </c>
      <c r="AO231" s="18"/>
      <c r="AP231" s="18">
        <v>36</v>
      </c>
      <c r="AQ231" s="18"/>
      <c r="AR231" s="18"/>
      <c r="AS231" s="18"/>
      <c r="AT231" s="18">
        <v>24</v>
      </c>
      <c r="AU231" s="18">
        <v>24</v>
      </c>
      <c r="AV231" s="18"/>
      <c r="AW231" s="18"/>
      <c r="AX231" s="18"/>
      <c r="AY231" s="18"/>
      <c r="AZ231" s="18"/>
      <c r="BA231" s="18"/>
      <c r="BB231" s="18">
        <v>60</v>
      </c>
      <c r="BC231" s="18"/>
      <c r="BD231" s="18"/>
      <c r="BE231" s="18"/>
      <c r="BF231" s="18"/>
      <c r="BG231" s="18"/>
      <c r="BH231" s="18"/>
      <c r="BI231" s="18"/>
      <c r="BJ231" s="18"/>
      <c r="BK231" s="18">
        <v>24</v>
      </c>
      <c r="BL231" s="18"/>
      <c r="BM231" s="18"/>
      <c r="BN231" s="18"/>
      <c r="BO231" s="18"/>
      <c r="BP231" s="18"/>
      <c r="BQ231" s="18"/>
      <c r="BR231" s="18"/>
      <c r="BS231" s="18"/>
      <c r="BT231" s="18"/>
      <c r="BU231" s="18">
        <v>24</v>
      </c>
      <c r="BV231" s="18" t="s">
        <v>586</v>
      </c>
      <c r="BW231" s="19">
        <v>1944</v>
      </c>
      <c r="BX231" s="20">
        <v>15882.483333333334</v>
      </c>
    </row>
    <row r="232" spans="1:76" ht="83.25" customHeight="1" x14ac:dyDescent="0.25">
      <c r="A232" s="16">
        <v>20</v>
      </c>
      <c r="B232" s="16" t="s">
        <v>542</v>
      </c>
      <c r="C232" s="16" t="s">
        <v>266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>
        <v>600</v>
      </c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 t="s">
        <v>586</v>
      </c>
      <c r="BW232" s="19">
        <v>600</v>
      </c>
      <c r="BX232" s="20">
        <v>15000</v>
      </c>
    </row>
    <row r="233" spans="1:76" ht="83.25" customHeight="1" x14ac:dyDescent="0.25">
      <c r="A233" s="16">
        <v>20</v>
      </c>
      <c r="B233" s="16" t="s">
        <v>543</v>
      </c>
      <c r="C233" s="16" t="s">
        <v>233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>
        <v>600</v>
      </c>
      <c r="U233" s="18"/>
      <c r="V233" s="18"/>
      <c r="W233" s="18"/>
      <c r="X233" s="18">
        <v>480</v>
      </c>
      <c r="Y233" s="18"/>
      <c r="Z233" s="18"/>
      <c r="AA233" s="18"/>
      <c r="AB233" s="18"/>
      <c r="AC233" s="18"/>
      <c r="AD233" s="18"/>
      <c r="AE233" s="18"/>
      <c r="AF233" s="18">
        <v>456</v>
      </c>
      <c r="AG233" s="18">
        <v>504</v>
      </c>
      <c r="AH233" s="18">
        <v>300</v>
      </c>
      <c r="AI233" s="18">
        <v>48</v>
      </c>
      <c r="AJ233" s="18"/>
      <c r="AK233" s="18"/>
      <c r="AL233" s="18"/>
      <c r="AM233" s="18"/>
      <c r="AN233" s="18">
        <v>24</v>
      </c>
      <c r="AO233" s="18">
        <v>48</v>
      </c>
      <c r="AP233" s="18"/>
      <c r="AQ233" s="18"/>
      <c r="AR233" s="18"/>
      <c r="AS233" s="18">
        <v>60</v>
      </c>
      <c r="AT233" s="18">
        <v>24</v>
      </c>
      <c r="AU233" s="18">
        <v>24</v>
      </c>
      <c r="AV233" s="18"/>
      <c r="AW233" s="18"/>
      <c r="AX233" s="18">
        <v>96</v>
      </c>
      <c r="AY233" s="18"/>
      <c r="AZ233" s="18">
        <v>36</v>
      </c>
      <c r="BA233" s="18"/>
      <c r="BB233" s="18">
        <v>60</v>
      </c>
      <c r="BC233" s="18"/>
      <c r="BD233" s="18"/>
      <c r="BE233" s="18"/>
      <c r="BF233" s="18"/>
      <c r="BG233" s="18"/>
      <c r="BH233" s="18"/>
      <c r="BI233" s="18"/>
      <c r="BJ233" s="18"/>
      <c r="BK233" s="18">
        <v>24</v>
      </c>
      <c r="BL233" s="18"/>
      <c r="BM233" s="18"/>
      <c r="BN233" s="18"/>
      <c r="BO233" s="18">
        <v>60</v>
      </c>
      <c r="BP233" s="18"/>
      <c r="BQ233" s="18"/>
      <c r="BR233" s="18"/>
      <c r="BS233" s="18">
        <v>12</v>
      </c>
      <c r="BT233" s="18">
        <v>12</v>
      </c>
      <c r="BU233" s="18">
        <v>24</v>
      </c>
      <c r="BV233" s="18" t="s">
        <v>586</v>
      </c>
      <c r="BW233" s="19">
        <v>2892</v>
      </c>
      <c r="BX233" s="20">
        <v>23627.641666666666</v>
      </c>
    </row>
    <row r="234" spans="1:76" ht="83.25" customHeight="1" x14ac:dyDescent="0.25">
      <c r="A234" s="16">
        <v>20</v>
      </c>
      <c r="B234" s="16" t="s">
        <v>544</v>
      </c>
      <c r="C234" s="16" t="s">
        <v>281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>
        <v>60</v>
      </c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 t="s">
        <v>586</v>
      </c>
      <c r="BW234" s="19">
        <v>60</v>
      </c>
      <c r="BX234" s="20">
        <v>750</v>
      </c>
    </row>
    <row r="235" spans="1:76" ht="83.25" customHeight="1" x14ac:dyDescent="0.25">
      <c r="A235" s="16">
        <v>20</v>
      </c>
      <c r="B235" s="16" t="s">
        <v>545</v>
      </c>
      <c r="C235" s="16" t="s">
        <v>282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>
        <v>60</v>
      </c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 t="s">
        <v>586</v>
      </c>
      <c r="BW235" s="19">
        <v>60</v>
      </c>
      <c r="BX235" s="20">
        <v>750</v>
      </c>
    </row>
    <row r="236" spans="1:76" ht="83.25" customHeight="1" x14ac:dyDescent="0.25">
      <c r="A236" s="16">
        <v>20</v>
      </c>
      <c r="B236" s="16" t="s">
        <v>546</v>
      </c>
      <c r="C236" s="16" t="s">
        <v>234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>
        <v>12</v>
      </c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>
        <v>168</v>
      </c>
      <c r="AJ236" s="18"/>
      <c r="AK236" s="18"/>
      <c r="AL236" s="18"/>
      <c r="AM236" s="18"/>
      <c r="AN236" s="18"/>
      <c r="AO236" s="18"/>
      <c r="AP236" s="18"/>
      <c r="AQ236" s="18"/>
      <c r="AR236" s="18"/>
      <c r="AS236" s="18">
        <v>60</v>
      </c>
      <c r="AT236" s="18"/>
      <c r="AU236" s="18"/>
      <c r="AV236" s="18"/>
      <c r="AW236" s="18"/>
      <c r="AX236" s="18"/>
      <c r="AY236" s="18"/>
      <c r="AZ236" s="18">
        <v>12</v>
      </c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 t="s">
        <v>586</v>
      </c>
      <c r="BW236" s="19">
        <v>252</v>
      </c>
      <c r="BX236" s="20">
        <v>26271</v>
      </c>
    </row>
    <row r="237" spans="1:76" ht="83.25" customHeight="1" x14ac:dyDescent="0.25">
      <c r="A237" s="16">
        <v>20</v>
      </c>
      <c r="B237" s="16" t="s">
        <v>547</v>
      </c>
      <c r="C237" s="16" t="s">
        <v>236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>
        <v>12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>
        <v>24</v>
      </c>
      <c r="AE237" s="18"/>
      <c r="AF237" s="18"/>
      <c r="AG237" s="18">
        <v>12</v>
      </c>
      <c r="AH237" s="18"/>
      <c r="AI237" s="18">
        <v>120</v>
      </c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 t="s">
        <v>586</v>
      </c>
      <c r="BW237" s="19">
        <v>168</v>
      </c>
      <c r="BX237" s="20">
        <v>15120</v>
      </c>
    </row>
    <row r="238" spans="1:76" ht="83.25" customHeight="1" x14ac:dyDescent="0.25">
      <c r="A238" s="16">
        <v>20</v>
      </c>
      <c r="B238" s="16" t="s">
        <v>548</v>
      </c>
      <c r="C238" s="16" t="s">
        <v>235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>
        <v>12</v>
      </c>
      <c r="U238" s="18">
        <v>24</v>
      </c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>
        <v>96</v>
      </c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 t="s">
        <v>586</v>
      </c>
      <c r="BW238" s="19">
        <v>132</v>
      </c>
      <c r="BX238" s="20">
        <v>15051.958333333332</v>
      </c>
    </row>
    <row r="239" spans="1:76" ht="83.25" customHeight="1" x14ac:dyDescent="0.25">
      <c r="A239" s="16">
        <v>20</v>
      </c>
      <c r="B239" s="16" t="s">
        <v>549</v>
      </c>
      <c r="C239" s="16" t="s">
        <v>283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>
        <v>296</v>
      </c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 t="s">
        <v>586</v>
      </c>
      <c r="BW239" s="19">
        <v>296</v>
      </c>
      <c r="BX239" s="20">
        <v>3700</v>
      </c>
    </row>
    <row r="240" spans="1:76" ht="83.25" customHeight="1" x14ac:dyDescent="0.25">
      <c r="A240" s="16">
        <v>20</v>
      </c>
      <c r="B240" s="16" t="s">
        <v>550</v>
      </c>
      <c r="C240" s="16" t="s">
        <v>284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>
        <v>168</v>
      </c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 t="s">
        <v>586</v>
      </c>
      <c r="BW240" s="19">
        <v>168</v>
      </c>
      <c r="BX240" s="20">
        <v>2100</v>
      </c>
    </row>
    <row r="241" spans="1:76" ht="83.25" customHeight="1" x14ac:dyDescent="0.25">
      <c r="A241" s="16">
        <v>20</v>
      </c>
      <c r="B241" s="16" t="s">
        <v>551</v>
      </c>
      <c r="C241" s="16" t="s">
        <v>285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>
        <v>84</v>
      </c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 t="s">
        <v>586</v>
      </c>
      <c r="BW241" s="19">
        <v>84</v>
      </c>
      <c r="BX241" s="20">
        <v>1050</v>
      </c>
    </row>
    <row r="242" spans="1:76" ht="83.25" customHeight="1" x14ac:dyDescent="0.25">
      <c r="A242" s="16">
        <v>20</v>
      </c>
      <c r="B242" s="16" t="s">
        <v>552</v>
      </c>
      <c r="C242" s="16" t="s">
        <v>286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>
        <v>148</v>
      </c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 t="s">
        <v>586</v>
      </c>
      <c r="BW242" s="19">
        <v>148</v>
      </c>
      <c r="BX242" s="20">
        <v>1850</v>
      </c>
    </row>
    <row r="243" spans="1:76" ht="83.25" customHeight="1" x14ac:dyDescent="0.25">
      <c r="A243" s="16">
        <v>20</v>
      </c>
      <c r="B243" s="16" t="s">
        <v>553</v>
      </c>
      <c r="C243" s="16" t="s">
        <v>287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>
        <v>192</v>
      </c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 t="s">
        <v>586</v>
      </c>
      <c r="BW243" s="19">
        <v>192</v>
      </c>
      <c r="BX243" s="20">
        <v>2400</v>
      </c>
    </row>
    <row r="244" spans="1:76" ht="130.5" customHeight="1" x14ac:dyDescent="0.25">
      <c r="A244" s="16">
        <v>20</v>
      </c>
      <c r="B244" s="16" t="s">
        <v>554</v>
      </c>
      <c r="C244" s="16" t="s">
        <v>598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>
        <v>1000</v>
      </c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 t="s">
        <v>586</v>
      </c>
      <c r="BW244" s="19">
        <v>1000</v>
      </c>
      <c r="BX244" s="20">
        <v>10416.666666666668</v>
      </c>
    </row>
    <row r="245" spans="1:76" ht="83.25" customHeight="1" x14ac:dyDescent="0.25">
      <c r="A245" s="16">
        <v>20</v>
      </c>
      <c r="B245" s="16" t="s">
        <v>555</v>
      </c>
      <c r="C245" s="16" t="s">
        <v>237</v>
      </c>
      <c r="D245" s="18"/>
      <c r="E245" s="18"/>
      <c r="F245" s="18"/>
      <c r="G245" s="18"/>
      <c r="H245" s="18"/>
      <c r="I245" s="18"/>
      <c r="J245" s="18"/>
      <c r="K245" s="18"/>
      <c r="L245" s="18">
        <v>36</v>
      </c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>
        <v>300</v>
      </c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>
        <v>348</v>
      </c>
      <c r="AJ245" s="18"/>
      <c r="AK245" s="18"/>
      <c r="AL245" s="18">
        <v>48</v>
      </c>
      <c r="AM245" s="18"/>
      <c r="AN245" s="18">
        <v>12</v>
      </c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>
        <v>24</v>
      </c>
      <c r="BC245" s="18"/>
      <c r="BD245" s="18">
        <v>24</v>
      </c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>
        <v>36</v>
      </c>
      <c r="BP245" s="18"/>
      <c r="BQ245" s="18"/>
      <c r="BR245" s="18"/>
      <c r="BS245" s="18"/>
      <c r="BT245" s="18"/>
      <c r="BU245" s="18"/>
      <c r="BV245" s="18" t="s">
        <v>586</v>
      </c>
      <c r="BW245" s="19">
        <v>828</v>
      </c>
      <c r="BX245" s="20">
        <v>8073.0000000000009</v>
      </c>
    </row>
    <row r="246" spans="1:76" ht="83.25" customHeight="1" x14ac:dyDescent="0.25">
      <c r="A246" s="16">
        <v>20</v>
      </c>
      <c r="B246" s="16" t="s">
        <v>556</v>
      </c>
      <c r="C246" s="16" t="s">
        <v>238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>
        <v>300</v>
      </c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>
        <v>168</v>
      </c>
      <c r="AJ246" s="18"/>
      <c r="AK246" s="18"/>
      <c r="AL246" s="18">
        <v>48</v>
      </c>
      <c r="AM246" s="18"/>
      <c r="AN246" s="18">
        <v>12</v>
      </c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>
        <v>60</v>
      </c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>
        <v>48</v>
      </c>
      <c r="BP246" s="18"/>
      <c r="BQ246" s="18"/>
      <c r="BR246" s="18"/>
      <c r="BS246" s="18"/>
      <c r="BT246" s="18"/>
      <c r="BU246" s="18"/>
      <c r="BV246" s="18" t="s">
        <v>586</v>
      </c>
      <c r="BW246" s="19">
        <v>636</v>
      </c>
      <c r="BX246" s="20">
        <v>6201</v>
      </c>
    </row>
    <row r="247" spans="1:76" ht="83.25" customHeight="1" x14ac:dyDescent="0.25">
      <c r="A247" s="16">
        <v>20</v>
      </c>
      <c r="B247" s="16" t="s">
        <v>557</v>
      </c>
      <c r="C247" s="16" t="s">
        <v>239</v>
      </c>
      <c r="D247" s="18"/>
      <c r="E247" s="18"/>
      <c r="F247" s="18">
        <v>36</v>
      </c>
      <c r="G247" s="18"/>
      <c r="H247" s="18"/>
      <c r="I247" s="18">
        <v>132</v>
      </c>
      <c r="J247" s="18">
        <v>96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>
        <v>300</v>
      </c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>
        <v>36</v>
      </c>
      <c r="AQ247" s="18"/>
      <c r="AR247" s="18">
        <v>120</v>
      </c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>
        <v>12</v>
      </c>
      <c r="BJ247" s="18"/>
      <c r="BK247" s="18">
        <v>12</v>
      </c>
      <c r="BL247" s="18">
        <v>24</v>
      </c>
      <c r="BM247" s="18"/>
      <c r="BN247" s="18"/>
      <c r="BO247" s="18"/>
      <c r="BP247" s="18"/>
      <c r="BQ247" s="18"/>
      <c r="BR247" s="18"/>
      <c r="BS247" s="18">
        <v>24</v>
      </c>
      <c r="BT247" s="18">
        <v>96</v>
      </c>
      <c r="BU247" s="18"/>
      <c r="BV247" s="18" t="s">
        <v>586</v>
      </c>
      <c r="BW247" s="19">
        <v>888</v>
      </c>
      <c r="BX247" s="20">
        <v>29659.200000000001</v>
      </c>
    </row>
    <row r="248" spans="1:76" ht="83.25" customHeight="1" x14ac:dyDescent="0.25">
      <c r="A248" s="16">
        <v>20</v>
      </c>
      <c r="B248" s="16" t="s">
        <v>558</v>
      </c>
      <c r="C248" s="16" t="s">
        <v>240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>
        <v>1800</v>
      </c>
      <c r="U248" s="18"/>
      <c r="V248" s="18"/>
      <c r="W248" s="18">
        <v>204</v>
      </c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>
        <v>12</v>
      </c>
      <c r="AO248" s="18"/>
      <c r="AP248" s="18"/>
      <c r="AQ248" s="18"/>
      <c r="AR248" s="18"/>
      <c r="AS248" s="18"/>
      <c r="AT248" s="18"/>
      <c r="AU248" s="18"/>
      <c r="AV248" s="18">
        <v>60</v>
      </c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>
        <v>24</v>
      </c>
      <c r="BM248" s="18"/>
      <c r="BN248" s="18">
        <v>24</v>
      </c>
      <c r="BO248" s="18"/>
      <c r="BP248" s="18"/>
      <c r="BQ248" s="18">
        <v>12</v>
      </c>
      <c r="BR248" s="18"/>
      <c r="BS248" s="18"/>
      <c r="BT248" s="18"/>
      <c r="BU248" s="18"/>
      <c r="BV248" s="18" t="s">
        <v>586</v>
      </c>
      <c r="BW248" s="19">
        <v>2136</v>
      </c>
      <c r="BX248" s="20">
        <v>17451.116666666669</v>
      </c>
    </row>
    <row r="249" spans="1:76" ht="83.25" customHeight="1" x14ac:dyDescent="0.25">
      <c r="A249" s="16">
        <v>20</v>
      </c>
      <c r="B249" s="16" t="s">
        <v>559</v>
      </c>
      <c r="C249" s="16" t="s">
        <v>241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>
        <v>300</v>
      </c>
      <c r="AG249" s="18"/>
      <c r="AH249" s="18"/>
      <c r="AI249" s="18"/>
      <c r="AJ249" s="18"/>
      <c r="AK249" s="18">
        <v>48</v>
      </c>
      <c r="AL249" s="18"/>
      <c r="AM249" s="18"/>
      <c r="AN249" s="18">
        <v>12</v>
      </c>
      <c r="AO249" s="18"/>
      <c r="AP249" s="18"/>
      <c r="AQ249" s="18"/>
      <c r="AR249" s="18"/>
      <c r="AS249" s="18"/>
      <c r="AT249" s="18">
        <v>24</v>
      </c>
      <c r="AU249" s="18"/>
      <c r="AV249" s="18">
        <v>60</v>
      </c>
      <c r="AW249" s="18"/>
      <c r="AX249" s="18"/>
      <c r="AY249" s="18"/>
      <c r="AZ249" s="18"/>
      <c r="BA249" s="18"/>
      <c r="BB249" s="18"/>
      <c r="BC249" s="18"/>
      <c r="BD249" s="18"/>
      <c r="BE249" s="18">
        <v>120</v>
      </c>
      <c r="BF249" s="18"/>
      <c r="BG249" s="18"/>
      <c r="BH249" s="18"/>
      <c r="BI249" s="18"/>
      <c r="BJ249" s="18"/>
      <c r="BK249" s="18"/>
      <c r="BL249" s="18">
        <v>24</v>
      </c>
      <c r="BM249" s="18"/>
      <c r="BN249" s="18"/>
      <c r="BO249" s="18">
        <v>60</v>
      </c>
      <c r="BP249" s="18">
        <v>120</v>
      </c>
      <c r="BQ249" s="18"/>
      <c r="BR249" s="18"/>
      <c r="BS249" s="18"/>
      <c r="BT249" s="18"/>
      <c r="BU249" s="18"/>
      <c r="BV249" s="18" t="s">
        <v>586</v>
      </c>
      <c r="BW249" s="19">
        <v>768</v>
      </c>
      <c r="BX249" s="20">
        <v>6274.5583333333334</v>
      </c>
    </row>
    <row r="250" spans="1:76" ht="121.5" customHeight="1" x14ac:dyDescent="0.25">
      <c r="A250" s="16">
        <v>20</v>
      </c>
      <c r="B250" s="16" t="s">
        <v>560</v>
      </c>
      <c r="C250" s="16" t="s">
        <v>599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>
        <v>800</v>
      </c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 t="s">
        <v>586</v>
      </c>
      <c r="BW250" s="19">
        <v>800</v>
      </c>
      <c r="BX250" s="20">
        <v>8333.3333333333339</v>
      </c>
    </row>
    <row r="251" spans="1:76" ht="83.25" customHeight="1" x14ac:dyDescent="0.25">
      <c r="A251" s="16">
        <v>20</v>
      </c>
      <c r="B251" s="16" t="s">
        <v>561</v>
      </c>
      <c r="C251" s="16" t="s">
        <v>242</v>
      </c>
      <c r="D251" s="18"/>
      <c r="E251" s="18"/>
      <c r="F251" s="18">
        <v>36</v>
      </c>
      <c r="G251" s="18"/>
      <c r="H251" s="18"/>
      <c r="I251" s="18"/>
      <c r="J251" s="18"/>
      <c r="K251" s="18"/>
      <c r="L251" s="18">
        <v>36</v>
      </c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>
        <v>300</v>
      </c>
      <c r="X251" s="18">
        <v>120</v>
      </c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>
        <v>264</v>
      </c>
      <c r="AJ251" s="18"/>
      <c r="AK251" s="18"/>
      <c r="AL251" s="18"/>
      <c r="AM251" s="18"/>
      <c r="AN251" s="18">
        <v>12</v>
      </c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>
        <v>120</v>
      </c>
      <c r="BF251" s="18"/>
      <c r="BG251" s="18"/>
      <c r="BH251" s="18"/>
      <c r="BI251" s="18"/>
      <c r="BJ251" s="18">
        <v>24</v>
      </c>
      <c r="BK251" s="18"/>
      <c r="BL251" s="18"/>
      <c r="BM251" s="18"/>
      <c r="BN251" s="18">
        <v>12</v>
      </c>
      <c r="BO251" s="18"/>
      <c r="BP251" s="18"/>
      <c r="BQ251" s="18"/>
      <c r="BR251" s="18"/>
      <c r="BS251" s="18"/>
      <c r="BT251" s="18"/>
      <c r="BU251" s="18">
        <v>60</v>
      </c>
      <c r="BV251" s="18" t="s">
        <v>586</v>
      </c>
      <c r="BW251" s="19">
        <v>984</v>
      </c>
      <c r="BX251" s="20">
        <v>9594</v>
      </c>
    </row>
    <row r="252" spans="1:76" ht="83.25" customHeight="1" x14ac:dyDescent="0.25">
      <c r="A252" s="16">
        <v>20</v>
      </c>
      <c r="B252" s="16" t="s">
        <v>562</v>
      </c>
      <c r="C252" s="16" t="s">
        <v>243</v>
      </c>
      <c r="D252" s="18"/>
      <c r="E252" s="18"/>
      <c r="F252" s="18"/>
      <c r="G252" s="18">
        <v>48</v>
      </c>
      <c r="H252" s="18"/>
      <c r="I252" s="18">
        <v>120</v>
      </c>
      <c r="J252" s="18"/>
      <c r="K252" s="18">
        <v>36</v>
      </c>
      <c r="L252" s="18"/>
      <c r="M252" s="18"/>
      <c r="N252" s="18"/>
      <c r="O252" s="18"/>
      <c r="P252" s="18"/>
      <c r="Q252" s="18"/>
      <c r="R252" s="18"/>
      <c r="S252" s="18"/>
      <c r="T252" s="18">
        <v>840</v>
      </c>
      <c r="U252" s="18"/>
      <c r="V252" s="18"/>
      <c r="W252" s="18">
        <v>504</v>
      </c>
      <c r="X252" s="18"/>
      <c r="Y252" s="18"/>
      <c r="Z252" s="18"/>
      <c r="AA252" s="18"/>
      <c r="AB252" s="18"/>
      <c r="AC252" s="18"/>
      <c r="AD252" s="18">
        <v>300</v>
      </c>
      <c r="AE252" s="18"/>
      <c r="AF252" s="18"/>
      <c r="AG252" s="18"/>
      <c r="AH252" s="18"/>
      <c r="AI252" s="18"/>
      <c r="AJ252" s="18"/>
      <c r="AK252" s="18"/>
      <c r="AL252" s="18">
        <v>96</v>
      </c>
      <c r="AM252" s="18"/>
      <c r="AN252" s="18"/>
      <c r="AO252" s="18">
        <v>48</v>
      </c>
      <c r="AP252" s="18"/>
      <c r="AQ252" s="18"/>
      <c r="AR252" s="18"/>
      <c r="AS252" s="18"/>
      <c r="AT252" s="18"/>
      <c r="AU252" s="18"/>
      <c r="AV252" s="18">
        <v>24</v>
      </c>
      <c r="AW252" s="18"/>
      <c r="AX252" s="18">
        <v>96</v>
      </c>
      <c r="AY252" s="18"/>
      <c r="AZ252" s="18"/>
      <c r="BA252" s="18"/>
      <c r="BB252" s="18"/>
      <c r="BC252" s="18">
        <v>60</v>
      </c>
      <c r="BD252" s="18"/>
      <c r="BE252" s="18"/>
      <c r="BF252" s="18"/>
      <c r="BG252" s="18"/>
      <c r="BH252" s="18"/>
      <c r="BI252" s="18"/>
      <c r="BJ252" s="18"/>
      <c r="BK252" s="18"/>
      <c r="BL252" s="18">
        <v>24</v>
      </c>
      <c r="BM252" s="18"/>
      <c r="BN252" s="18"/>
      <c r="BO252" s="18"/>
      <c r="BP252" s="18"/>
      <c r="BQ252" s="18"/>
      <c r="BR252" s="18">
        <v>24</v>
      </c>
      <c r="BS252" s="18">
        <v>24</v>
      </c>
      <c r="BT252" s="18"/>
      <c r="BU252" s="18">
        <v>60</v>
      </c>
      <c r="BV252" s="18" t="s">
        <v>586</v>
      </c>
      <c r="BW252" s="19">
        <v>2304</v>
      </c>
      <c r="BX252" s="20">
        <v>18823.683333333334</v>
      </c>
    </row>
    <row r="253" spans="1:76" ht="83.25" customHeight="1" x14ac:dyDescent="0.25">
      <c r="A253" s="16">
        <v>20</v>
      </c>
      <c r="B253" s="16" t="s">
        <v>563</v>
      </c>
      <c r="C253" s="16" t="s">
        <v>244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>
        <v>288</v>
      </c>
      <c r="AP253" s="18"/>
      <c r="AQ253" s="18"/>
      <c r="AR253" s="18"/>
      <c r="AS253" s="18"/>
      <c r="AT253" s="18"/>
      <c r="AU253" s="18">
        <v>36</v>
      </c>
      <c r="AV253" s="18"/>
      <c r="AW253" s="18"/>
      <c r="AX253" s="18"/>
      <c r="AY253" s="18"/>
      <c r="AZ253" s="18"/>
      <c r="BA253" s="18"/>
      <c r="BB253" s="18">
        <v>24</v>
      </c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>
        <v>60</v>
      </c>
      <c r="BQ253" s="18"/>
      <c r="BR253" s="18"/>
      <c r="BS253" s="18"/>
      <c r="BT253" s="18">
        <v>48</v>
      </c>
      <c r="BU253" s="18"/>
      <c r="BV253" s="18" t="s">
        <v>586</v>
      </c>
      <c r="BW253" s="19">
        <v>456</v>
      </c>
      <c r="BX253" s="20">
        <v>11067.116666666669</v>
      </c>
    </row>
    <row r="254" spans="1:76" ht="83.25" customHeight="1" x14ac:dyDescent="0.25">
      <c r="A254" s="16">
        <v>20</v>
      </c>
      <c r="B254" s="16" t="s">
        <v>564</v>
      </c>
      <c r="C254" s="16" t="s">
        <v>245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>
        <v>96</v>
      </c>
      <c r="V254" s="18"/>
      <c r="W254" s="18">
        <v>900</v>
      </c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>
        <v>96</v>
      </c>
      <c r="AJ254" s="18"/>
      <c r="AK254" s="18"/>
      <c r="AL254" s="18"/>
      <c r="AM254" s="18"/>
      <c r="AN254" s="18">
        <v>36</v>
      </c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>
        <v>24</v>
      </c>
      <c r="BP254" s="18"/>
      <c r="BQ254" s="18">
        <v>12</v>
      </c>
      <c r="BR254" s="18"/>
      <c r="BS254" s="18"/>
      <c r="BT254" s="18">
        <v>48</v>
      </c>
      <c r="BU254" s="18">
        <v>60</v>
      </c>
      <c r="BV254" s="18" t="s">
        <v>586</v>
      </c>
      <c r="BW254" s="19">
        <v>1272</v>
      </c>
      <c r="BX254" s="20">
        <v>12402</v>
      </c>
    </row>
    <row r="255" spans="1:76" ht="83.25" customHeight="1" x14ac:dyDescent="0.25">
      <c r="A255" s="16">
        <v>20</v>
      </c>
      <c r="B255" s="16" t="s">
        <v>565</v>
      </c>
      <c r="C255" s="16" t="s">
        <v>246</v>
      </c>
      <c r="D255" s="18"/>
      <c r="E255" s="18"/>
      <c r="F255" s="18"/>
      <c r="G255" s="18"/>
      <c r="H255" s="18"/>
      <c r="I255" s="18">
        <v>120</v>
      </c>
      <c r="J255" s="18"/>
      <c r="K255" s="18"/>
      <c r="L255" s="18"/>
      <c r="M255" s="18"/>
      <c r="N255" s="18"/>
      <c r="O255" s="18"/>
      <c r="P255" s="18"/>
      <c r="Q255" s="18">
        <v>96</v>
      </c>
      <c r="R255" s="18"/>
      <c r="S255" s="18"/>
      <c r="T255" s="18">
        <v>600</v>
      </c>
      <c r="U255" s="18"/>
      <c r="V255" s="18"/>
      <c r="W255" s="18">
        <v>300</v>
      </c>
      <c r="X255" s="18">
        <v>600</v>
      </c>
      <c r="Y255" s="18"/>
      <c r="Z255" s="18">
        <v>300</v>
      </c>
      <c r="AA255" s="18"/>
      <c r="AB255" s="18"/>
      <c r="AC255" s="18"/>
      <c r="AD255" s="18">
        <v>120</v>
      </c>
      <c r="AE255" s="18"/>
      <c r="AF255" s="18"/>
      <c r="AG255" s="18"/>
      <c r="AH255" s="18"/>
      <c r="AI255" s="18">
        <v>60</v>
      </c>
      <c r="AJ255" s="18"/>
      <c r="AK255" s="18"/>
      <c r="AL255" s="18"/>
      <c r="AM255" s="18"/>
      <c r="AN255" s="18">
        <v>36</v>
      </c>
      <c r="AO255" s="18"/>
      <c r="AP255" s="18"/>
      <c r="AQ255" s="18"/>
      <c r="AR255" s="18">
        <v>120</v>
      </c>
      <c r="AS255" s="18"/>
      <c r="AT255" s="18">
        <v>24</v>
      </c>
      <c r="AU255" s="18"/>
      <c r="AV255" s="18">
        <v>48</v>
      </c>
      <c r="AW255" s="18"/>
      <c r="AX255" s="18"/>
      <c r="AY255" s="18"/>
      <c r="AZ255" s="18"/>
      <c r="BA255" s="18"/>
      <c r="BB255" s="18"/>
      <c r="BC255" s="18"/>
      <c r="BD255" s="18">
        <v>24</v>
      </c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>
        <v>12</v>
      </c>
      <c r="BR255" s="18"/>
      <c r="BS255" s="18"/>
      <c r="BT255" s="18">
        <v>48</v>
      </c>
      <c r="BU255" s="18">
        <v>60</v>
      </c>
      <c r="BV255" s="18" t="s">
        <v>586</v>
      </c>
      <c r="BW255" s="19">
        <v>2568</v>
      </c>
      <c r="BX255" s="20">
        <v>20980.558333333334</v>
      </c>
    </row>
    <row r="256" spans="1:76" ht="83.25" customHeight="1" x14ac:dyDescent="0.25">
      <c r="A256" s="16">
        <v>20</v>
      </c>
      <c r="B256" s="16" t="s">
        <v>566</v>
      </c>
      <c r="C256" s="16" t="s">
        <v>247</v>
      </c>
      <c r="D256" s="18"/>
      <c r="E256" s="18">
        <v>24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>
        <v>480</v>
      </c>
      <c r="U256" s="18">
        <v>396</v>
      </c>
      <c r="V256" s="18"/>
      <c r="W256" s="18">
        <v>348</v>
      </c>
      <c r="X256" s="18"/>
      <c r="Y256" s="18"/>
      <c r="Z256" s="18"/>
      <c r="AA256" s="18"/>
      <c r="AB256" s="18"/>
      <c r="AC256" s="18"/>
      <c r="AD256" s="18">
        <v>252</v>
      </c>
      <c r="AE256" s="18"/>
      <c r="AF256" s="18"/>
      <c r="AG256" s="18"/>
      <c r="AH256" s="18"/>
      <c r="AI256" s="18">
        <v>216</v>
      </c>
      <c r="AJ256" s="18"/>
      <c r="AK256" s="18"/>
      <c r="AL256" s="18"/>
      <c r="AM256" s="18"/>
      <c r="AN256" s="18">
        <v>24</v>
      </c>
      <c r="AO256" s="18"/>
      <c r="AP256" s="18"/>
      <c r="AQ256" s="18"/>
      <c r="AR256" s="18"/>
      <c r="AS256" s="18"/>
      <c r="AT256" s="18"/>
      <c r="AU256" s="18"/>
      <c r="AV256" s="18"/>
      <c r="AW256" s="18"/>
      <c r="AX256" s="18">
        <v>96</v>
      </c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>
        <v>24</v>
      </c>
      <c r="BO256" s="18">
        <v>24</v>
      </c>
      <c r="BP256" s="18">
        <v>72</v>
      </c>
      <c r="BQ256" s="18"/>
      <c r="BR256" s="18"/>
      <c r="BS256" s="18"/>
      <c r="BT256" s="18">
        <v>36</v>
      </c>
      <c r="BU256" s="18">
        <v>24</v>
      </c>
      <c r="BV256" s="18" t="s">
        <v>586</v>
      </c>
      <c r="BW256" s="19">
        <v>2016</v>
      </c>
      <c r="BX256" s="20">
        <v>16470.716666666667</v>
      </c>
    </row>
    <row r="257" spans="1:76" ht="83.25" customHeight="1" x14ac:dyDescent="0.25">
      <c r="A257" s="16">
        <v>20</v>
      </c>
      <c r="B257" s="16" t="s">
        <v>567</v>
      </c>
      <c r="C257" s="16" t="s">
        <v>248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>
        <v>60</v>
      </c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 t="s">
        <v>586</v>
      </c>
      <c r="BW257" s="19">
        <v>60</v>
      </c>
      <c r="BX257" s="20">
        <v>3609.0000000000005</v>
      </c>
    </row>
    <row r="258" spans="1:76" ht="83.25" customHeight="1" x14ac:dyDescent="0.25">
      <c r="A258" s="16">
        <v>20</v>
      </c>
      <c r="B258" s="16" t="s">
        <v>568</v>
      </c>
      <c r="C258" s="16" t="s">
        <v>249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>
        <v>900</v>
      </c>
      <c r="X258" s="18"/>
      <c r="Y258" s="18"/>
      <c r="Z258" s="18"/>
      <c r="AA258" s="18"/>
      <c r="AB258" s="18"/>
      <c r="AC258" s="18"/>
      <c r="AD258" s="18">
        <v>120</v>
      </c>
      <c r="AE258" s="18"/>
      <c r="AF258" s="18"/>
      <c r="AG258" s="18"/>
      <c r="AH258" s="18"/>
      <c r="AI258" s="18">
        <v>120</v>
      </c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>
        <v>12</v>
      </c>
      <c r="BR258" s="18"/>
      <c r="BS258" s="18"/>
      <c r="BT258" s="18">
        <v>96</v>
      </c>
      <c r="BU258" s="18"/>
      <c r="BV258" s="18" t="s">
        <v>586</v>
      </c>
      <c r="BW258" s="19">
        <v>1248</v>
      </c>
      <c r="BX258" s="20">
        <v>13216.316666666668</v>
      </c>
    </row>
    <row r="259" spans="1:76" ht="83.25" customHeight="1" x14ac:dyDescent="0.25">
      <c r="A259" s="16">
        <v>20</v>
      </c>
      <c r="B259" s="16" t="s">
        <v>569</v>
      </c>
      <c r="C259" s="16" t="s">
        <v>250</v>
      </c>
      <c r="D259" s="18"/>
      <c r="E259" s="18"/>
      <c r="F259" s="18"/>
      <c r="G259" s="18"/>
      <c r="H259" s="18">
        <v>24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>
        <v>480</v>
      </c>
      <c r="U259" s="18"/>
      <c r="V259" s="18"/>
      <c r="W259" s="18">
        <v>300</v>
      </c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>
        <v>72</v>
      </c>
      <c r="BU259" s="18">
        <v>60</v>
      </c>
      <c r="BV259" s="18" t="s">
        <v>586</v>
      </c>
      <c r="BW259" s="19">
        <v>936</v>
      </c>
      <c r="BX259" s="20">
        <v>13918.316666666668</v>
      </c>
    </row>
    <row r="260" spans="1:76" ht="83.25" customHeight="1" x14ac:dyDescent="0.25">
      <c r="A260" s="16">
        <v>20</v>
      </c>
      <c r="B260" s="16" t="s">
        <v>570</v>
      </c>
      <c r="C260" s="16" t="s">
        <v>251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>
        <v>300</v>
      </c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>
        <v>12</v>
      </c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>
        <v>12</v>
      </c>
      <c r="BR260" s="18"/>
      <c r="BS260" s="18"/>
      <c r="BT260" s="18">
        <v>12</v>
      </c>
      <c r="BU260" s="18">
        <v>60</v>
      </c>
      <c r="BV260" s="18" t="s">
        <v>586</v>
      </c>
      <c r="BW260" s="19">
        <v>396</v>
      </c>
      <c r="BX260" s="20">
        <v>17459.641666666666</v>
      </c>
    </row>
    <row r="261" spans="1:76" ht="83.25" customHeight="1" x14ac:dyDescent="0.25">
      <c r="A261" s="16">
        <v>20</v>
      </c>
      <c r="B261" s="16" t="s">
        <v>571</v>
      </c>
      <c r="C261" s="16" t="s">
        <v>252</v>
      </c>
      <c r="D261" s="18"/>
      <c r="E261" s="18">
        <v>24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>
        <v>36</v>
      </c>
      <c r="AQ261" s="18"/>
      <c r="AR261" s="18"/>
      <c r="AS261" s="18"/>
      <c r="AT261" s="18"/>
      <c r="AU261" s="18"/>
      <c r="AV261" s="18"/>
      <c r="AW261" s="18"/>
      <c r="AX261" s="18"/>
      <c r="AY261" s="18">
        <v>36</v>
      </c>
      <c r="AZ261" s="18"/>
      <c r="BA261" s="18"/>
      <c r="BB261" s="18"/>
      <c r="BC261" s="18"/>
      <c r="BD261" s="18"/>
      <c r="BE261" s="18">
        <v>24</v>
      </c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>
        <v>48</v>
      </c>
      <c r="BQ261" s="18"/>
      <c r="BR261" s="18"/>
      <c r="BS261" s="18"/>
      <c r="BT261" s="18"/>
      <c r="BU261" s="18"/>
      <c r="BV261" s="18" t="s">
        <v>586</v>
      </c>
      <c r="BW261" s="19">
        <v>168</v>
      </c>
      <c r="BX261" s="20">
        <v>1470</v>
      </c>
    </row>
    <row r="262" spans="1:76" ht="83.25" customHeight="1" x14ac:dyDescent="0.25">
      <c r="A262" s="16">
        <v>20</v>
      </c>
      <c r="B262" s="16" t="s">
        <v>572</v>
      </c>
      <c r="C262" s="16" t="s">
        <v>253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>
        <v>48</v>
      </c>
      <c r="V262" s="18"/>
      <c r="W262" s="18">
        <v>204</v>
      </c>
      <c r="X262" s="18"/>
      <c r="Y262" s="18"/>
      <c r="Z262" s="18"/>
      <c r="AA262" s="18">
        <v>120</v>
      </c>
      <c r="AB262" s="18"/>
      <c r="AC262" s="18"/>
      <c r="AD262" s="18"/>
      <c r="AE262" s="18"/>
      <c r="AF262" s="18"/>
      <c r="AG262" s="18"/>
      <c r="AH262" s="18"/>
      <c r="AI262" s="18">
        <v>228</v>
      </c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>
        <v>24</v>
      </c>
      <c r="BP262" s="18"/>
      <c r="BQ262" s="18"/>
      <c r="BR262" s="18"/>
      <c r="BS262" s="18"/>
      <c r="BT262" s="18">
        <v>48</v>
      </c>
      <c r="BU262" s="18">
        <v>24</v>
      </c>
      <c r="BV262" s="18" t="s">
        <v>586</v>
      </c>
      <c r="BW262" s="19">
        <v>696</v>
      </c>
      <c r="BX262" s="20">
        <v>19557.599999999999</v>
      </c>
    </row>
    <row r="263" spans="1:76" ht="83.25" customHeight="1" x14ac:dyDescent="0.25">
      <c r="A263" s="16">
        <v>20</v>
      </c>
      <c r="B263" s="16" t="s">
        <v>573</v>
      </c>
      <c r="C263" s="16" t="s">
        <v>254</v>
      </c>
      <c r="D263" s="18"/>
      <c r="E263" s="18"/>
      <c r="F263" s="18"/>
      <c r="G263" s="18"/>
      <c r="H263" s="18">
        <v>24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>
        <v>60</v>
      </c>
      <c r="U263" s="18"/>
      <c r="V263" s="18"/>
      <c r="W263" s="18">
        <v>804</v>
      </c>
      <c r="X263" s="18"/>
      <c r="Y263" s="18"/>
      <c r="Z263" s="18"/>
      <c r="AA263" s="18"/>
      <c r="AB263" s="18"/>
      <c r="AC263" s="18"/>
      <c r="AD263" s="18">
        <v>36</v>
      </c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>
        <v>12</v>
      </c>
      <c r="BP263" s="18"/>
      <c r="BQ263" s="18"/>
      <c r="BR263" s="18"/>
      <c r="BS263" s="18"/>
      <c r="BT263" s="18">
        <v>96</v>
      </c>
      <c r="BU263" s="18">
        <v>24</v>
      </c>
      <c r="BV263" s="18" t="s">
        <v>586</v>
      </c>
      <c r="BW263" s="19">
        <v>1056</v>
      </c>
      <c r="BX263" s="20">
        <v>21985.916666666668</v>
      </c>
    </row>
    <row r="264" spans="1:76" ht="83.25" customHeight="1" x14ac:dyDescent="0.25">
      <c r="A264" s="16">
        <v>20</v>
      </c>
      <c r="B264" s="16" t="s">
        <v>574</v>
      </c>
      <c r="C264" s="16" t="s">
        <v>255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>
        <v>12</v>
      </c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>
        <v>12</v>
      </c>
      <c r="BP264" s="18"/>
      <c r="BQ264" s="18"/>
      <c r="BR264" s="18"/>
      <c r="BS264" s="18"/>
      <c r="BT264" s="18">
        <v>84</v>
      </c>
      <c r="BU264" s="18"/>
      <c r="BV264" s="18" t="s">
        <v>586</v>
      </c>
      <c r="BW264" s="19">
        <v>108</v>
      </c>
      <c r="BX264" s="20">
        <v>3066.1166666666668</v>
      </c>
    </row>
    <row r="265" spans="1:76" ht="83.25" customHeight="1" x14ac:dyDescent="0.25">
      <c r="A265" s="16">
        <v>21</v>
      </c>
      <c r="B265" s="22" t="s">
        <v>575</v>
      </c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2"/>
      <c r="BX265" s="17">
        <v>34200</v>
      </c>
    </row>
    <row r="266" spans="1:76" ht="204" customHeight="1" x14ac:dyDescent="0.25">
      <c r="A266" s="16">
        <v>21</v>
      </c>
      <c r="B266" s="16" t="s">
        <v>576</v>
      </c>
      <c r="C266" s="16" t="s">
        <v>256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>
        <v>48</v>
      </c>
      <c r="U266" s="18"/>
      <c r="V266" s="18"/>
      <c r="W266" s="18">
        <v>48</v>
      </c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>
        <v>96</v>
      </c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>
        <v>36</v>
      </c>
      <c r="BU266" s="18"/>
      <c r="BV266" s="18" t="s">
        <v>586</v>
      </c>
      <c r="BW266" s="19">
        <v>228</v>
      </c>
      <c r="BX266" s="20">
        <v>34200</v>
      </c>
    </row>
    <row r="267" spans="1:76" ht="83.25" customHeight="1" x14ac:dyDescent="0.25">
      <c r="A267" s="16">
        <v>22</v>
      </c>
      <c r="B267" s="22" t="s">
        <v>577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17">
        <v>18028.080000000002</v>
      </c>
    </row>
    <row r="268" spans="1:76" ht="83.25" customHeight="1" x14ac:dyDescent="0.25">
      <c r="A268" s="16">
        <v>22</v>
      </c>
      <c r="B268" s="16" t="s">
        <v>578</v>
      </c>
      <c r="C268" s="16" t="s">
        <v>257</v>
      </c>
      <c r="D268" s="18"/>
      <c r="E268" s="18"/>
      <c r="F268" s="18">
        <v>24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>
        <v>204</v>
      </c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>
        <v>216</v>
      </c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>
        <v>48</v>
      </c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>
        <v>12</v>
      </c>
      <c r="BR268" s="18"/>
      <c r="BS268" s="18"/>
      <c r="BT268" s="18"/>
      <c r="BU268" s="18"/>
      <c r="BV268" s="18" t="s">
        <v>586</v>
      </c>
      <c r="BW268" s="19">
        <v>504</v>
      </c>
      <c r="BX268" s="20">
        <v>18028.083333333336</v>
      </c>
    </row>
    <row r="269" spans="1:76" ht="83.25" customHeight="1" x14ac:dyDescent="0.25">
      <c r="A269" s="16">
        <v>23</v>
      </c>
      <c r="B269" s="22" t="s">
        <v>579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17">
        <v>619558.80000000005</v>
      </c>
    </row>
    <row r="270" spans="1:76" ht="139.5" customHeight="1" x14ac:dyDescent="0.25">
      <c r="A270" s="16">
        <v>23</v>
      </c>
      <c r="B270" s="16" t="s">
        <v>580</v>
      </c>
      <c r="C270" s="16" t="s">
        <v>258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>
        <v>1404</v>
      </c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>
        <v>3696</v>
      </c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 t="s">
        <v>586</v>
      </c>
      <c r="BW270" s="19">
        <v>5100</v>
      </c>
      <c r="BX270" s="20">
        <v>167688</v>
      </c>
    </row>
    <row r="271" spans="1:76" ht="144.75" customHeight="1" x14ac:dyDescent="0.25">
      <c r="A271" s="16">
        <v>23</v>
      </c>
      <c r="B271" s="16" t="s">
        <v>581</v>
      </c>
      <c r="C271" s="16" t="s">
        <v>259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>
        <v>6000</v>
      </c>
      <c r="T271" s="18"/>
      <c r="U271" s="18"/>
      <c r="V271" s="18"/>
      <c r="W271" s="18">
        <v>96</v>
      </c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>
        <v>3000</v>
      </c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 t="s">
        <v>586</v>
      </c>
      <c r="BW271" s="19">
        <v>9096</v>
      </c>
      <c r="BX271" s="20">
        <v>284613.84166666667</v>
      </c>
    </row>
    <row r="272" spans="1:76" ht="114.75" customHeight="1" x14ac:dyDescent="0.25">
      <c r="A272" s="16">
        <v>23</v>
      </c>
      <c r="B272" s="16" t="s">
        <v>582</v>
      </c>
      <c r="C272" s="16" t="s">
        <v>260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>
        <v>4500</v>
      </c>
      <c r="T272" s="18"/>
      <c r="U272" s="18"/>
      <c r="V272" s="18"/>
      <c r="W272" s="18">
        <v>300</v>
      </c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>
        <v>1896</v>
      </c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 t="s">
        <v>586</v>
      </c>
      <c r="BW272" s="19">
        <v>6696</v>
      </c>
      <c r="BX272" s="20">
        <v>139678.55833333332</v>
      </c>
    </row>
    <row r="273" spans="1:80" ht="121.5" customHeight="1" x14ac:dyDescent="0.25">
      <c r="A273" s="16">
        <v>23</v>
      </c>
      <c r="B273" s="16" t="s">
        <v>583</v>
      </c>
      <c r="C273" s="16" t="s">
        <v>261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>
        <v>480</v>
      </c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 t="s">
        <v>586</v>
      </c>
      <c r="BW273" s="19">
        <v>480</v>
      </c>
      <c r="BX273" s="20">
        <v>13257.6</v>
      </c>
    </row>
    <row r="274" spans="1:80" ht="194.25" customHeight="1" x14ac:dyDescent="0.25">
      <c r="A274" s="16">
        <v>23</v>
      </c>
      <c r="B274" s="16" t="s">
        <v>584</v>
      </c>
      <c r="C274" s="16" t="s">
        <v>262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>
        <v>432</v>
      </c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 t="s">
        <v>586</v>
      </c>
      <c r="BW274" s="19">
        <v>432</v>
      </c>
      <c r="BX274" s="20">
        <v>14320.8</v>
      </c>
    </row>
    <row r="275" spans="1:80" ht="83.25" customHeight="1" x14ac:dyDescent="0.25">
      <c r="A275" s="24"/>
      <c r="B275" s="21" t="s">
        <v>587</v>
      </c>
      <c r="C275" s="21"/>
      <c r="D275" s="25">
        <f>SUM(D3:D274)</f>
        <v>96</v>
      </c>
      <c r="E275" s="25">
        <f t="shared" ref="E275:BP275" si="0">SUM(E3:E274)</f>
        <v>84</v>
      </c>
      <c r="F275" s="25">
        <f>SUM(F3:F274)</f>
        <v>96</v>
      </c>
      <c r="G275" s="25">
        <f t="shared" si="0"/>
        <v>48</v>
      </c>
      <c r="H275" s="25">
        <f t="shared" si="0"/>
        <v>48</v>
      </c>
      <c r="I275" s="25">
        <f t="shared" si="0"/>
        <v>372</v>
      </c>
      <c r="J275" s="25">
        <f t="shared" si="0"/>
        <v>96</v>
      </c>
      <c r="K275" s="25">
        <f t="shared" si="0"/>
        <v>648</v>
      </c>
      <c r="L275" s="25">
        <f t="shared" si="0"/>
        <v>432</v>
      </c>
      <c r="M275" s="25">
        <f t="shared" si="0"/>
        <v>348</v>
      </c>
      <c r="N275" s="25">
        <f t="shared" si="0"/>
        <v>24</v>
      </c>
      <c r="O275" s="25">
        <f t="shared" si="0"/>
        <v>12</v>
      </c>
      <c r="P275" s="25">
        <f t="shared" si="0"/>
        <v>48</v>
      </c>
      <c r="Q275" s="25">
        <f t="shared" si="0"/>
        <v>96</v>
      </c>
      <c r="R275" s="25">
        <f t="shared" si="0"/>
        <v>108</v>
      </c>
      <c r="S275" s="25">
        <f t="shared" si="0"/>
        <v>55072</v>
      </c>
      <c r="T275" s="25">
        <f t="shared" si="0"/>
        <v>35368</v>
      </c>
      <c r="U275" s="25">
        <f t="shared" si="0"/>
        <v>6724</v>
      </c>
      <c r="V275" s="25">
        <f t="shared" si="0"/>
        <v>455</v>
      </c>
      <c r="W275" s="25">
        <f t="shared" si="0"/>
        <v>42780</v>
      </c>
      <c r="X275" s="25">
        <f t="shared" si="0"/>
        <v>30636</v>
      </c>
      <c r="Y275" s="25">
        <f t="shared" si="0"/>
        <v>736</v>
      </c>
      <c r="Z275" s="25">
        <f t="shared" si="0"/>
        <v>900</v>
      </c>
      <c r="AA275" s="25">
        <f t="shared" si="0"/>
        <v>31020</v>
      </c>
      <c r="AB275" s="25">
        <f t="shared" si="0"/>
        <v>36</v>
      </c>
      <c r="AC275" s="25">
        <f t="shared" si="0"/>
        <v>21520</v>
      </c>
      <c r="AD275" s="25">
        <f t="shared" si="0"/>
        <v>4568</v>
      </c>
      <c r="AE275" s="25">
        <f t="shared" si="0"/>
        <v>72</v>
      </c>
      <c r="AF275" s="25">
        <f t="shared" si="0"/>
        <v>28163</v>
      </c>
      <c r="AG275" s="25">
        <f t="shared" si="0"/>
        <v>20480</v>
      </c>
      <c r="AH275" s="25">
        <f t="shared" si="0"/>
        <v>3608</v>
      </c>
      <c r="AI275" s="25">
        <f t="shared" si="0"/>
        <v>85744</v>
      </c>
      <c r="AJ275" s="25">
        <f t="shared" si="0"/>
        <v>48</v>
      </c>
      <c r="AK275" s="25">
        <f t="shared" si="0"/>
        <v>2200</v>
      </c>
      <c r="AL275" s="25">
        <f t="shared" si="0"/>
        <v>1002</v>
      </c>
      <c r="AM275" s="25">
        <f t="shared" si="0"/>
        <v>120</v>
      </c>
      <c r="AN275" s="25">
        <f t="shared" si="0"/>
        <v>1684</v>
      </c>
      <c r="AO275" s="25">
        <f t="shared" si="0"/>
        <v>4885</v>
      </c>
      <c r="AP275" s="25">
        <f t="shared" si="0"/>
        <v>618</v>
      </c>
      <c r="AQ275" s="25">
        <f t="shared" si="0"/>
        <v>2354</v>
      </c>
      <c r="AR275" s="25">
        <f t="shared" si="0"/>
        <v>3129</v>
      </c>
      <c r="AS275" s="25">
        <f t="shared" si="0"/>
        <v>910</v>
      </c>
      <c r="AT275" s="25">
        <f t="shared" si="0"/>
        <v>1114</v>
      </c>
      <c r="AU275" s="25">
        <f t="shared" si="0"/>
        <v>942</v>
      </c>
      <c r="AV275" s="25">
        <f t="shared" si="0"/>
        <v>2393</v>
      </c>
      <c r="AW275" s="25">
        <f t="shared" si="0"/>
        <v>708</v>
      </c>
      <c r="AX275" s="25">
        <f t="shared" si="0"/>
        <v>2752</v>
      </c>
      <c r="AY275" s="25">
        <f t="shared" si="0"/>
        <v>2055</v>
      </c>
      <c r="AZ275" s="25">
        <f t="shared" si="0"/>
        <v>2328</v>
      </c>
      <c r="BA275" s="25">
        <f t="shared" si="0"/>
        <v>110</v>
      </c>
      <c r="BB275" s="25">
        <f t="shared" si="0"/>
        <v>1400</v>
      </c>
      <c r="BC275" s="25">
        <f t="shared" si="0"/>
        <v>660</v>
      </c>
      <c r="BD275" s="25">
        <f t="shared" si="0"/>
        <v>708</v>
      </c>
      <c r="BE275" s="25">
        <f t="shared" si="0"/>
        <v>596</v>
      </c>
      <c r="BF275" s="25">
        <f t="shared" si="0"/>
        <v>448</v>
      </c>
      <c r="BG275" s="25">
        <f t="shared" si="0"/>
        <v>10960</v>
      </c>
      <c r="BH275" s="25">
        <f t="shared" si="0"/>
        <v>156</v>
      </c>
      <c r="BI275" s="25">
        <f t="shared" si="0"/>
        <v>553</v>
      </c>
      <c r="BJ275" s="26">
        <f t="shared" si="0"/>
        <v>612</v>
      </c>
      <c r="BK275" s="25">
        <f t="shared" si="0"/>
        <v>720</v>
      </c>
      <c r="BL275" s="25">
        <f t="shared" si="0"/>
        <v>4868</v>
      </c>
      <c r="BM275" s="25">
        <f t="shared" si="0"/>
        <v>500</v>
      </c>
      <c r="BN275" s="25">
        <f t="shared" si="0"/>
        <v>312</v>
      </c>
      <c r="BO275" s="25">
        <f t="shared" si="0"/>
        <v>2400</v>
      </c>
      <c r="BP275" s="25">
        <f t="shared" si="0"/>
        <v>1546</v>
      </c>
      <c r="BQ275" s="25">
        <f t="shared" ref="BQ275:BU275" si="1">SUM(BQ3:BQ274)</f>
        <v>805</v>
      </c>
      <c r="BR275" s="25">
        <f t="shared" si="1"/>
        <v>24</v>
      </c>
      <c r="BS275" s="25">
        <f t="shared" si="1"/>
        <v>156</v>
      </c>
      <c r="BT275" s="25">
        <f>SUM(BT3:BT274)</f>
        <v>4158</v>
      </c>
      <c r="BU275" s="25">
        <f t="shared" si="1"/>
        <v>1978</v>
      </c>
      <c r="BV275" s="25"/>
      <c r="BW275" s="27"/>
      <c r="BX275" s="17">
        <f>BX3+BX23+BX70+BX75+BX80+BX84+BX93+BX101+BX104+BX106+BX137+BX142+BX144+BX169+BX175+BX186+BX189+BX206+BX220+BX230+BX265+BX267+BX269</f>
        <v>11399667.233333332</v>
      </c>
      <c r="BY275" s="9"/>
      <c r="BZ275" s="8"/>
      <c r="CA275" s="8"/>
      <c r="CB275" s="8"/>
    </row>
    <row r="276" spans="1:80" s="3" customFormat="1" hidden="1" x14ac:dyDescent="0.25">
      <c r="D276" s="10"/>
      <c r="AO276" s="10"/>
      <c r="AW276" s="10"/>
      <c r="BW276" s="11">
        <f>SUM(BW4:BW274)</f>
        <v>433350</v>
      </c>
      <c r="BX276" s="11">
        <f>SUM(BX4:BX274)-BX23-BX70-BX75-BX80-BX84-BX93-BX101-BX104-BX106-BX142-BX144-BX169-BX175-BX186-BX189-BX206-BX220-BX230-BX265-BX267-BX269-BX137</f>
        <v>11399667.241666663</v>
      </c>
    </row>
    <row r="277" spans="1:80" s="3" customFormat="1" hidden="1" x14ac:dyDescent="0.25">
      <c r="BW277" s="12">
        <f>BW275-BW276</f>
        <v>-433350</v>
      </c>
      <c r="BX277" s="12">
        <f t="shared" ref="BX277" si="2">BX275-BX276</f>
        <v>-8.333330973982811E-3</v>
      </c>
    </row>
    <row r="278" spans="1:80" s="3" customFormat="1" hidden="1" x14ac:dyDescent="0.25">
      <c r="BW278" s="13">
        <f>SUM(D275:BU275)</f>
        <v>433350</v>
      </c>
    </row>
    <row r="279" spans="1:80" s="3" customFormat="1" x14ac:dyDescent="0.25"/>
    <row r="280" spans="1:80" s="3" customFormat="1" x14ac:dyDescent="0.25"/>
    <row r="281" spans="1:80" s="3" customFormat="1" x14ac:dyDescent="0.25"/>
    <row r="282" spans="1:80" s="3" customFormat="1" x14ac:dyDescent="0.25"/>
    <row r="283" spans="1:80" s="3" customFormat="1" x14ac:dyDescent="0.25"/>
    <row r="284" spans="1:80" s="3" customFormat="1" x14ac:dyDescent="0.25"/>
    <row r="285" spans="1:80" s="3" customFormat="1" x14ac:dyDescent="0.25"/>
    <row r="286" spans="1:80" s="3" customFormat="1" x14ac:dyDescent="0.25"/>
    <row r="287" spans="1:80" s="3" customFormat="1" x14ac:dyDescent="0.25"/>
    <row r="288" spans="1:80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</sheetData>
  <autoFilter ref="A1:BX278" xr:uid="{2F32C905-EF20-44B1-8563-E660B4C84C7F}"/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de distribuție</vt:lpstr>
      <vt:lpstr>'Lista de distribuție'!_Hlk172889988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Jantuan Mariana</dc:creator>
  <cp:lastModifiedBy>User</cp:lastModifiedBy>
  <cp:lastPrinted>2025-07-18T11:01:15Z</cp:lastPrinted>
  <dcterms:created xsi:type="dcterms:W3CDTF">2025-06-23T07:44:52Z</dcterms:created>
  <dcterms:modified xsi:type="dcterms:W3CDTF">2025-07-21T10:50:19Z</dcterms:modified>
</cp:coreProperties>
</file>