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261412 ACORD CADRU;\reofertare\"/>
    </mc:Choice>
  </mc:AlternateContent>
  <xr:revisionPtr revIDLastSave="0" documentId="13_ncr:1_{2F811458-DDB2-41BD-8183-60F4F245E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loturi necontractate" sheetId="2" r:id="rId2"/>
  </sheets>
  <definedNames>
    <definedName name="_xlnm._FilterDatabase" localSheetId="1" hidden="1">'loturi necontractate'!$A$1:$D$214</definedName>
    <definedName name="_xlnm._FilterDatabase" localSheetId="0" hidden="1">Sheet1!$A$1:$BH$96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 s="1"/>
  <c r="J96" i="1"/>
  <c r="J95" i="1"/>
  <c r="J91" i="1"/>
  <c r="J89" i="1"/>
  <c r="J86" i="1"/>
  <c r="J84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7" i="1"/>
  <c r="J66" i="1"/>
  <c r="J65" i="1"/>
  <c r="J64" i="1"/>
  <c r="J62" i="1"/>
  <c r="J60" i="1"/>
  <c r="J59" i="1"/>
  <c r="J56" i="1"/>
  <c r="J55" i="1"/>
  <c r="J54" i="1"/>
  <c r="J52" i="1"/>
  <c r="J47" i="1"/>
  <c r="J46" i="1"/>
  <c r="J45" i="1"/>
  <c r="J44" i="1"/>
  <c r="J42" i="1"/>
  <c r="J41" i="1"/>
  <c r="J40" i="1"/>
  <c r="J39" i="1"/>
  <c r="J38" i="1"/>
  <c r="J37" i="1"/>
  <c r="J34" i="1"/>
  <c r="J32" i="1"/>
  <c r="J31" i="1"/>
  <c r="J30" i="1"/>
  <c r="J29" i="1"/>
  <c r="J28" i="1"/>
  <c r="J25" i="1"/>
  <c r="J24" i="1"/>
  <c r="J23" i="1"/>
  <c r="J22" i="1"/>
  <c r="J20" i="1"/>
  <c r="J17" i="1"/>
  <c r="J16" i="1"/>
  <c r="J15" i="1"/>
  <c r="J14" i="1"/>
  <c r="J13" i="1"/>
  <c r="J12" i="1"/>
  <c r="J11" i="1"/>
  <c r="J7" i="1"/>
  <c r="J6" i="1"/>
  <c r="H80" i="1"/>
  <c r="G80" i="1" s="1"/>
  <c r="H30" i="1"/>
  <c r="G30" i="1" s="1"/>
  <c r="H3" i="1"/>
  <c r="G3" i="1" s="1"/>
  <c r="H4" i="1"/>
  <c r="G4" i="1" s="1"/>
  <c r="H5" i="1"/>
  <c r="G5" i="1" s="1"/>
  <c r="H7" i="1"/>
  <c r="H8" i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H16" i="1"/>
  <c r="G16" i="1" s="1"/>
  <c r="H17" i="1"/>
  <c r="G17" i="1" s="1"/>
  <c r="H18" i="1"/>
  <c r="G18" i="1" s="1"/>
  <c r="H19" i="1"/>
  <c r="G19" i="1" s="1"/>
  <c r="H20" i="1"/>
  <c r="H21" i="1"/>
  <c r="G21" i="1" s="1"/>
  <c r="H22" i="1"/>
  <c r="G22" i="1" s="1"/>
  <c r="H23" i="1"/>
  <c r="G23" i="1" s="1"/>
  <c r="H24" i="1"/>
  <c r="G24" i="1" s="1"/>
  <c r="H25" i="1"/>
  <c r="H26" i="1"/>
  <c r="G26" i="1" s="1"/>
  <c r="H27" i="1"/>
  <c r="G27" i="1" s="1"/>
  <c r="H28" i="1"/>
  <c r="G28" i="1" s="1"/>
  <c r="H29" i="1"/>
  <c r="G29" i="1" s="1"/>
  <c r="H31" i="1"/>
  <c r="H32" i="1"/>
  <c r="K32" i="1" s="1"/>
  <c r="H33" i="1"/>
  <c r="H34" i="1"/>
  <c r="H35" i="1"/>
  <c r="G35" i="1" s="1"/>
  <c r="H36" i="1"/>
  <c r="G36" i="1" s="1"/>
  <c r="H37" i="1"/>
  <c r="G37" i="1" s="1"/>
  <c r="H38" i="1"/>
  <c r="G38" i="1" s="1"/>
  <c r="H39" i="1"/>
  <c r="G39" i="1" s="1"/>
  <c r="H40" i="1"/>
  <c r="H41" i="1"/>
  <c r="G41" i="1" s="1"/>
  <c r="H42" i="1"/>
  <c r="H43" i="1"/>
  <c r="G43" i="1" s="1"/>
  <c r="H44" i="1"/>
  <c r="G44" i="1" s="1"/>
  <c r="H45" i="1"/>
  <c r="H46" i="1"/>
  <c r="H47" i="1"/>
  <c r="K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H56" i="1"/>
  <c r="H57" i="1"/>
  <c r="H58" i="1"/>
  <c r="G58" i="1" s="1"/>
  <c r="H59" i="1"/>
  <c r="H60" i="1"/>
  <c r="G60" i="1" s="1"/>
  <c r="H61" i="1"/>
  <c r="G61" i="1" s="1"/>
  <c r="H62" i="1"/>
  <c r="G62" i="1" s="1"/>
  <c r="H63" i="1"/>
  <c r="G63" i="1" s="1"/>
  <c r="H64" i="1"/>
  <c r="H65" i="1"/>
  <c r="G65" i="1" s="1"/>
  <c r="H66" i="1"/>
  <c r="G66" i="1" s="1"/>
  <c r="H67" i="1"/>
  <c r="G67" i="1" s="1"/>
  <c r="H68" i="1"/>
  <c r="G68" i="1" s="1"/>
  <c r="H69" i="1"/>
  <c r="K69" i="1" s="1"/>
  <c r="H70" i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1" i="1"/>
  <c r="K81" i="1" s="1"/>
  <c r="H82" i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H90" i="1"/>
  <c r="G90" i="1" s="1"/>
  <c r="H91" i="1"/>
  <c r="G91" i="1" s="1"/>
  <c r="H92" i="1"/>
  <c r="G92" i="1" s="1"/>
  <c r="H93" i="1"/>
  <c r="G93" i="1" s="1"/>
  <c r="H94" i="1"/>
  <c r="H95" i="1"/>
  <c r="G95" i="1" s="1"/>
  <c r="H96" i="1"/>
  <c r="G96" i="1" s="1"/>
  <c r="H2" i="1"/>
  <c r="G2" i="1" s="1"/>
  <c r="M97" i="1"/>
  <c r="L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G8" i="1"/>
  <c r="G20" i="1"/>
  <c r="G33" i="1"/>
  <c r="G42" i="1"/>
  <c r="G45" i="1"/>
  <c r="G57" i="1"/>
  <c r="G69" i="1"/>
  <c r="G82" i="1"/>
  <c r="G94" i="1"/>
  <c r="K55" i="1" l="1"/>
  <c r="K34" i="1"/>
  <c r="K89" i="1"/>
  <c r="K20" i="1"/>
  <c r="K56" i="1"/>
  <c r="K40" i="1"/>
  <c r="K59" i="1"/>
  <c r="K46" i="1"/>
  <c r="K31" i="1"/>
  <c r="K7" i="1"/>
  <c r="K42" i="1"/>
  <c r="K77" i="1"/>
  <c r="K64" i="1"/>
  <c r="K25" i="1"/>
  <c r="K44" i="1"/>
  <c r="K65" i="1"/>
  <c r="G46" i="1"/>
  <c r="K70" i="1"/>
  <c r="K82" i="1"/>
  <c r="K45" i="1"/>
  <c r="G34" i="1"/>
  <c r="G59" i="1"/>
  <c r="G7" i="1"/>
  <c r="K28" i="1"/>
  <c r="K16" i="1"/>
  <c r="K67" i="1"/>
  <c r="G56" i="1"/>
  <c r="K15" i="1"/>
  <c r="G81" i="1"/>
  <c r="G55" i="1"/>
  <c r="G31" i="1"/>
  <c r="G32" i="1"/>
  <c r="G70" i="1"/>
  <c r="G47" i="1"/>
  <c r="K22" i="1"/>
  <c r="K23" i="1"/>
  <c r="K60" i="1"/>
  <c r="K75" i="1"/>
  <c r="K41" i="1"/>
  <c r="K91" i="1"/>
  <c r="K95" i="1"/>
  <c r="K6" i="1"/>
  <c r="G25" i="1"/>
  <c r="K39" i="1"/>
  <c r="K74" i="1"/>
  <c r="G64" i="1"/>
  <c r="K24" i="1"/>
  <c r="K62" i="1"/>
  <c r="K76" i="1"/>
  <c r="K96" i="1"/>
  <c r="K11" i="1"/>
  <c r="K78" i="1"/>
  <c r="G40" i="1"/>
  <c r="K12" i="1"/>
  <c r="K29" i="1"/>
  <c r="K66" i="1"/>
  <c r="K79" i="1"/>
  <c r="G15" i="1"/>
  <c r="K13" i="1"/>
  <c r="K30" i="1"/>
  <c r="K80" i="1"/>
  <c r="K14" i="1"/>
  <c r="K52" i="1"/>
  <c r="G89" i="1"/>
  <c r="K54" i="1"/>
  <c r="K71" i="1"/>
  <c r="K84" i="1"/>
  <c r="K17" i="1"/>
  <c r="K37" i="1"/>
  <c r="K72" i="1"/>
  <c r="K86" i="1"/>
  <c r="K38" i="1"/>
  <c r="K73" i="1"/>
  <c r="K97" i="1" l="1"/>
</calcChain>
</file>

<file path=xl/sharedStrings.xml><?xml version="1.0" encoding="utf-8"?>
<sst xmlns="http://schemas.openxmlformats.org/spreadsheetml/2006/main" count="987" uniqueCount="374">
  <si>
    <t>Nr. Lot</t>
  </si>
  <si>
    <t>Denumire Lot</t>
  </si>
  <si>
    <t>Denumirea poziției</t>
  </si>
  <si>
    <t>Unitatea de măsură</t>
  </si>
  <si>
    <t>CENTRUL NATIONAL DE TRANSFUZIE A SANGELUI</t>
  </si>
  <si>
    <t>IMSP CENTRUL DE SANATATE CALARASI</t>
  </si>
  <si>
    <t>IMSP CENTRUL DE SANATATE CRIULENI</t>
  </si>
  <si>
    <t>IMSP CENTRUL DE SANATATE DROCHIA A MANZIUC</t>
  </si>
  <si>
    <t>IMSP CENTRUL DE SANATATE IALOVENI</t>
  </si>
  <si>
    <t>IMSP CENTRUL DE SANATATE ORHEI NR 1</t>
  </si>
  <si>
    <t>IMSP CENTRUL DE SANATATE ORHEI NR 2</t>
  </si>
  <si>
    <t>IMSP CENTRUL DE SANATATE TARACLIA</t>
  </si>
  <si>
    <t>IMSP CENTRUL DE SANATATE TRUSENI</t>
  </si>
  <si>
    <t>IMSP CENTRUL MEDICILOR DE FAMILIE MUNICIPAL BALTI</t>
  </si>
  <si>
    <t>IMSP CENTRUL STOMATOLOGIC MUNICIPAL DE COPII</t>
  </si>
  <si>
    <t>IMSP CLINICA UNIVERSITARA DE ASISTENTA MEDICALA PRIMARA A USMF N TESTIMITANU</t>
  </si>
  <si>
    <t>IMSP INSTITUTUL DE FTIZIOPNEUMOLOGIE CHIRIL DRAGANIUC</t>
  </si>
  <si>
    <t>IMSP SPITALUL CARPINENI</t>
  </si>
  <si>
    <t>IMSP SPITALUL CLINIC MUNICIPAL GHEORGHE PALADI</t>
  </si>
  <si>
    <t>IMSP SPITALUL CLINIC MUNICIPAL SFANTUL ARHANGHEL MIHAIL</t>
  </si>
  <si>
    <t>IMSP SPITALUL DE PSIHIATRIE BALTI</t>
  </si>
  <si>
    <t>IMSP SPITALUL RAIONAL CAHUL</t>
  </si>
  <si>
    <t>IMSP SPITALUL RAIONAL HANCESTI</t>
  </si>
  <si>
    <t>IMSP SPITALUL RAIONAL NISPORENI</t>
  </si>
  <si>
    <t>IMSP SPITALUL RAIONAL SANGEREI</t>
  </si>
  <si>
    <t>IMSP SPITALUL RAIONAL SOLDANESTI</t>
  </si>
  <si>
    <t>IMSP SPITALUL RAIONAL STRASENI</t>
  </si>
  <si>
    <t>IMSP SPITALUL RAIONAL TELENESTI</t>
  </si>
  <si>
    <t>IMSP SPITALUL RAIONAL UNGHENI</t>
  </si>
  <si>
    <t>IMSP SPITALUL RAIONAL VULCANESTI</t>
  </si>
  <si>
    <t>SERVICIUL MEDICAL AL MINISTERULUI AFACERILOR INTERNE</t>
  </si>
  <si>
    <t>Grand Total</t>
  </si>
  <si>
    <t>Mașină de anestezie (caracteristici de bază) 110110</t>
  </si>
  <si>
    <t>Bucata</t>
  </si>
  <si>
    <t>Mașină de anestezie (caracteristici medii) 110120</t>
  </si>
  <si>
    <t>Mașină de anestezie (caracteristici avansate) 110130</t>
  </si>
  <si>
    <t>Unitate respiratorie cu presiune pozitivă continuă 110200</t>
  </si>
  <si>
    <t>Ventilator pulmonar neonatal, pediatric (caracteristici de bază)110300</t>
  </si>
  <si>
    <t>Ventilator pulmonar neonatal, pediatric (caracteristici avansate)110310</t>
  </si>
  <si>
    <t>Ventilator pulmonar Adult, pediatric (caracteristici de bază)110320</t>
  </si>
  <si>
    <t>Ventilator pulmonar adult, pediatric (caracteristici avansate)110330</t>
  </si>
  <si>
    <t>Ventilator transport Adult (caracteristici de bază)110340</t>
  </si>
  <si>
    <t>Ventilator transport Adult, pediatric, neonatal (caracteristici avansate)110350</t>
  </si>
  <si>
    <t>Ventilator Portabil pentru ambulanta 110360</t>
  </si>
  <si>
    <t>Concentrator de oxigen 5L 110400</t>
  </si>
  <si>
    <t>Concentrator de oxigen 10L 110401</t>
  </si>
  <si>
    <t>Balon resuscitare AMBU neonatal 110410</t>
  </si>
  <si>
    <t>Balon resuscitare AMBU copii 110420</t>
  </si>
  <si>
    <t>Balon resuscitare AMBU adulți 110430</t>
  </si>
  <si>
    <t>Butelie oxigen pînă la 2 L 110500</t>
  </si>
  <si>
    <t>Butelie oxigen pînă la 5 L 110510</t>
  </si>
  <si>
    <t>Laringoscop adult standard 110600</t>
  </si>
  <si>
    <t>Laringoscop adult cu fibra optica, LED 110610</t>
  </si>
  <si>
    <t>Laringoscop adult pentru intubatii dificile 110620</t>
  </si>
  <si>
    <t>Unitate stomatologică (fără braţ asistentă) 120100</t>
  </si>
  <si>
    <t>Unitate stomatologică (caracteristici de baza) 120110</t>
  </si>
  <si>
    <t>Unitate stomatologică (caracteristici avansate) 120120</t>
  </si>
  <si>
    <t>Lampă pentru examinare (caracteristici de baza) 130100</t>
  </si>
  <si>
    <t>Lampă pentru examinare, braț articulat (caracteristici medii) 130110</t>
  </si>
  <si>
    <t>Lampă pentru examinare, braț articulat (caracteristici avansate) 130120</t>
  </si>
  <si>
    <t>Lampă germicida (varianta de masă) 130130</t>
  </si>
  <si>
    <t>Lampă germicidă (varianta staționară) 130140</t>
  </si>
  <si>
    <t>Lampă germicidă (varianta staționară 20m) 130150</t>
  </si>
  <si>
    <t>Lampă germicida (varianta mobilă) 130160</t>
  </si>
  <si>
    <t>Lampă chirurgicală cu 1 satelit (caracteristici de baza) 130200</t>
  </si>
  <si>
    <t>Lampă chirurgicală cu 1 satelit (caracteristici medii) 130210</t>
  </si>
  <si>
    <t>Lampa chirurgicala cu 1 satelit (caracteristici avansate) 130220</t>
  </si>
  <si>
    <t>Lampa chirurgicala cu 2 sateliti (caracteristici de baza) 130230</t>
  </si>
  <si>
    <t>Lampa chirurgicala cu 2 sateliti (caracteristici medii) 130240</t>
  </si>
  <si>
    <t>Lampa chirurgicala cu 2 sateliti (caracteristici avansate) 130250</t>
  </si>
  <si>
    <t>Lampă fototerapie pentru nou-născuți (caracteristici de baza) 130260</t>
  </si>
  <si>
    <t>Lampă fototerapie pentru nou-născuți (caracteristici medii) 130270</t>
  </si>
  <si>
    <t>Aspirator toracal  130310</t>
  </si>
  <si>
    <t>Aspirator urgențe 130320</t>
  </si>
  <si>
    <t>Aspirator chirurgical portabil (caracteristici de baza) 130330</t>
  </si>
  <si>
    <t>Aspirator chirurgical (performanță medie) 130340</t>
  </si>
  <si>
    <t>Aspirator chirurgical (performanță avansată) 130350</t>
  </si>
  <si>
    <t>Dispozitiv pentru vacuumterapia plagilor  130360</t>
  </si>
  <si>
    <t>Defibrilator extern, semiautomat 130400</t>
  </si>
  <si>
    <t>Defibrilator extern, automat 130410</t>
  </si>
  <si>
    <t>Defibrilator extern, manual (caracteristici de bază) 130420</t>
  </si>
  <si>
    <t>Defibrilator extern, manual (caracteristici medii) 130430</t>
  </si>
  <si>
    <t>Defibrilator extern, automat, manual, cardiostimulare externă (caracteristici avansate) 130440</t>
  </si>
  <si>
    <t>Pompă de infuzie (perfuzor), volum mare (caracteristici de bază) 130500</t>
  </si>
  <si>
    <t>Pompă de infuzie (perfuzor), volum mare (caracteristici avansate) 130510</t>
  </si>
  <si>
    <t>Pompă de infuzie (perfuzor)  cu seringă (caracteristici de bază)  130600</t>
  </si>
  <si>
    <t>Pompă de infuzie (perfuzor)  cu seringă (caracteristici avansate) 130610</t>
  </si>
  <si>
    <t>Incălzitor pentru componente sanguine și soluții infuzabile
caracteristici de bază 130650</t>
  </si>
  <si>
    <t>Incălzitor pentru componente sanguine și soluții infuzabile
caracteristici medii 130651</t>
  </si>
  <si>
    <t>Cîntar electronic pentru adulţi cu taliometru 130700</t>
  </si>
  <si>
    <t>Cîntar electronic pentru adulţi (220V) 130710</t>
  </si>
  <si>
    <t>Cîntar electronic pentru adulţi (baterie) 130720</t>
  </si>
  <si>
    <t xml:space="preserve">Cîntar mecanic, pentru adulţi 130730 </t>
  </si>
  <si>
    <t>Cîntar mecanic cu taliometru, pentru adulţi 130740</t>
  </si>
  <si>
    <t>Cîntar electronic, pentru nou-născuţi 130800</t>
  </si>
  <si>
    <t>Cîntar mecanic, pentru nou-născuţi 130810</t>
  </si>
  <si>
    <t>Burghiu traumatologic/ortopedic (caracteristici de bază) 130900</t>
  </si>
  <si>
    <t>Burghiu traumatologic/ortopedic (caracteristici avansate) 130910</t>
  </si>
  <si>
    <t>Masă pentru operații cu 5 secții (caracteristici de baza) 140100</t>
  </si>
  <si>
    <t>Masă pentru operații cu 5 secții (caracteristici medii)140110</t>
  </si>
  <si>
    <t>Masă pentru operații cu 5 secții (caracteristici avansate) 140120</t>
  </si>
  <si>
    <t>Masă pentru operații cu  6 secții (caracteristici de baza) 140130</t>
  </si>
  <si>
    <t>Masă pentru operații cu  6 secții (caracteristici medii) 140140</t>
  </si>
  <si>
    <t xml:space="preserve">Masă pentru operații cu  6 secții (caracteristici avansate) 140150 </t>
  </si>
  <si>
    <t>Pat cu aer fluidizat 140300</t>
  </si>
  <si>
    <t>Pat pentru examinare (mecanic) adulti 140310</t>
  </si>
  <si>
    <t>Targa-saltea sanitară 140350</t>
  </si>
  <si>
    <t>Targa sanitară 140360</t>
  </si>
  <si>
    <t>Brancarda sanitara (caracteristici de baza) 140370</t>
  </si>
  <si>
    <t>Brancarda sanitara  (caracteristici avansate) 140380</t>
  </si>
  <si>
    <t>Pat multifunctional pentru adulţi (5-6 poziţii) caracteristici de baza 140390</t>
  </si>
  <si>
    <t>Pat multifunctional pentru adulţi (5-6 poziţii) caracteristici medii 140391</t>
  </si>
  <si>
    <t>Pat multifunctional pentru adulţi (6-8 poziţii) 140400</t>
  </si>
  <si>
    <t>Pat multifunctional pentru adulti (6-8 pozitii) caracteristici medii 140401</t>
  </si>
  <si>
    <t>Pat multifunctional pentru adulti (6-8 pozitii) caracteristici avansate cu cântar 140402</t>
  </si>
  <si>
    <t>Pat multifunctional pentru adulti (6-8 pozitii) caracteristici avansate cu înclinare laterală 140403</t>
  </si>
  <si>
    <t xml:space="preserve">Pat pediatric standard (mecanic) pentru adolescenţi 140410 </t>
  </si>
  <si>
    <t>Pat pediatric (electric) pentru adolescenţi (secţia reanimare) 140420</t>
  </si>
  <si>
    <t xml:space="preserve">Pat pediatric standard (electric) pentru adolescenţi 140430 </t>
  </si>
  <si>
    <t>Pat pediatric (electric) pentru copii (secţia reanimare) 140440</t>
  </si>
  <si>
    <t>Pat pediatric standard (mecanic) pentru copii 140450</t>
  </si>
  <si>
    <t>Pat pediatric (electric) pentru sugari (secţia reanimare) 140470</t>
  </si>
  <si>
    <t>Pat pediatric standard (mecanic) pentru sugari  140480</t>
  </si>
  <si>
    <t xml:space="preserve">Pat electric, pentru adulţi 140490 </t>
  </si>
  <si>
    <t>Fotoliu ginecologic (caracteristici de baza) 140500</t>
  </si>
  <si>
    <t>Fotoliu ginecologic (caracteristici medii) 140510</t>
  </si>
  <si>
    <t>Congelator pentru laborator (Ultra-Low freezer), vertical 100-200L  140600</t>
  </si>
  <si>
    <t>Congelator pentru laborator (Ultra-Low freezer), vertical 200-300L  140610</t>
  </si>
  <si>
    <t>Congelator pentru laborator (Ultra-Low freezer), vertical 300-400L  140620</t>
  </si>
  <si>
    <t xml:space="preserve">Congelator pentru laborator (Ultra-Low freezer), vertical 400-500L  140630 </t>
  </si>
  <si>
    <t>Congelator pentru laborator (Ultra-Low freezer), vertical 500-700L  140640</t>
  </si>
  <si>
    <t>Congelator pentru laborator (Ultra-Low freezer), orizontal 100-200L  140650</t>
  </si>
  <si>
    <t>Congelator pentru laborator (Ultra-Low freezer), orizontal 200-300L 140660</t>
  </si>
  <si>
    <t>Congelator pentru laborator (Ultra-Low freezer), orizontal 300-400L  140670</t>
  </si>
  <si>
    <t>Congelator pentru laborator (Ultra-Low freezer), orizontal 400-500L 140680</t>
  </si>
  <si>
    <t>Congelator pentru laborator (Ultra-Low freezer), orizontal 500-700L  140690</t>
  </si>
  <si>
    <t>Frigider pentru reactivi cu usa transparenta 100-200L 140700</t>
  </si>
  <si>
    <t>Frigider pentru reactivi cu usa transparenta 200-300L 140710</t>
  </si>
  <si>
    <t>Frigider pentru reactivi cu usa transparenta 300-400L 140720</t>
  </si>
  <si>
    <t>Frigider pentru reactivi cu usa transparenta 400-500L  140730</t>
  </si>
  <si>
    <t>Frigider pentru reactivi cu usa transparenta 500-600L  140740</t>
  </si>
  <si>
    <t xml:space="preserve">Frigider pentru reactivi cu usa transparenta 600-700L 140750 </t>
  </si>
  <si>
    <t>Frigider mortuar, 2 locuri(caracteristici avansate) 140760</t>
  </si>
  <si>
    <t xml:space="preserve">Frigider mortuar, 4 locuri(caracteristici avansate) 140770 </t>
  </si>
  <si>
    <t xml:space="preserve">Frigider mortuar cu congelare, 2 locuri (caracteristici avansate) 140780 </t>
  </si>
  <si>
    <t xml:space="preserve">Frigider mortuar cu congelare, 4 locuri (caracteristici avansate)140790 </t>
  </si>
  <si>
    <t xml:space="preserve">Frigider mortuar cu congelare, 4 locuri(caracteristici avansate)140790 </t>
  </si>
  <si>
    <t>Cameră frigorifica cu congelare, 2 locuri (caracteristici  de baza) 140820</t>
  </si>
  <si>
    <t>Cameră frigorifica cu congelare, 2 locuri(caracteristici  de baza) 140820</t>
  </si>
  <si>
    <t>Camera frigorifica, 4 locuri (caracteristici de baza) 140830</t>
  </si>
  <si>
    <t>Camera frigorifica, 4 locuri(caracteristici de baza) 140830</t>
  </si>
  <si>
    <t>Camera frigorifica, 2 locuri (caracteristici de baza) (otel inox) 140840</t>
  </si>
  <si>
    <t>Camera frigorifica, 2 locuri(caracteristici de baza) (otel inox) 140840</t>
  </si>
  <si>
    <t xml:space="preserve">Camera frigorifica cu congelare, 4 locuri (caracteristici de baza)140850 </t>
  </si>
  <si>
    <t xml:space="preserve">Camera frigorifica cu congelare, 4 locuri(caracteristici de baza)140850 </t>
  </si>
  <si>
    <t xml:space="preserve">Frigider pentru vaccini 40-60L 140860  </t>
  </si>
  <si>
    <t xml:space="preserve"> Frigider pentru vaccini 60-95L  140870  </t>
  </si>
  <si>
    <t xml:space="preserve"> Frigider pentru vaccini 95-130L  140880</t>
  </si>
  <si>
    <t>Frigider pentru vaccini 130-180L  140890</t>
  </si>
  <si>
    <t>Hemoglobinometru (caracteristici de bază) 150800</t>
  </si>
  <si>
    <t>Hemoglobinometru (caracteristici avansate) 150810</t>
  </si>
  <si>
    <t>Centrifugă, microhematocrit 150900</t>
  </si>
  <si>
    <t>Centrifugă, de laborator (8-12 tuburi) 150910</t>
  </si>
  <si>
    <t>Centrifugă de laborator (24 tuburi) 150920</t>
  </si>
  <si>
    <t>Centrifugă de laborator (32 tuburi) 150930</t>
  </si>
  <si>
    <t>Centrifuga de laborator (8-12 tuburi) viteza redusa  150940</t>
  </si>
  <si>
    <t>Centrifugă de laborator (24 tuburi) viteză redusă 150950</t>
  </si>
  <si>
    <t>Coagulometru automat 151100</t>
  </si>
  <si>
    <t>Coagulometru semi-automat 151110</t>
  </si>
  <si>
    <t>Coagulometru portabil 151120</t>
  </si>
  <si>
    <t>Glucometru (caracteristici de bază) 151200</t>
  </si>
  <si>
    <t>Glucometru (caracteristici avansate) 151210</t>
  </si>
  <si>
    <t>Lampă cu fantă 170100</t>
  </si>
  <si>
    <t>Tonometru ocular portativ 170300</t>
  </si>
  <si>
    <t>Autorefractometru 170400</t>
  </si>
  <si>
    <t>Autorefractometru cu keratomie 170410</t>
  </si>
  <si>
    <t>Oftalmoscop direct 170500</t>
  </si>
  <si>
    <t>Gonioscop 170510</t>
  </si>
  <si>
    <t>Lentila Volk 170520</t>
  </si>
  <si>
    <t>Unitate de radiografie, mobilă (caracteristici de baza) 210100</t>
  </si>
  <si>
    <t>Unitate de radiografie, mobilă (caracteristici medii) 210110</t>
  </si>
  <si>
    <t>Sistem radiografic digital (cu bucky vertical), cerințe de bază 210210</t>
  </si>
  <si>
    <t>Sistem radiografic digital (cu bucky vertical) cerințe medii 210211</t>
  </si>
  <si>
    <t>Sistem radiografic digital 210220</t>
  </si>
  <si>
    <t>Sistem radiologic cu braț U 210230</t>
  </si>
  <si>
    <t>Unitate radiografică pentru torace, digitală 210240</t>
  </si>
  <si>
    <t>Sistem radiodiagnostic cu braț C (2kW) 210250</t>
  </si>
  <si>
    <t>Sistem radiodiagnostic cu braț C (5kW) 210260</t>
  </si>
  <si>
    <t>Sistem radiodiagnostic cu braț C (15kW) 210270</t>
  </si>
  <si>
    <t xml:space="preserve">Sistem radiodiagnostic cu braț C cu flat panel detector(15kW) 210280 </t>
  </si>
  <si>
    <t>Sistem de radiografie, fluoroscopie, universal, complet digital 210300</t>
  </si>
  <si>
    <t>Sistem de radiografie cu fluroscopie, universal, complet digital pentru tomosinteză 210310</t>
  </si>
  <si>
    <t>Sistem de radiografie cu fluroscopie, universal, complet digital pentru tomosinteză cu bucky vertical 210311</t>
  </si>
  <si>
    <t>Sistem de raze X panoramic, dentar (Ortopantomograf) 210500</t>
  </si>
  <si>
    <t>Sistem de raze X 3D, dentar (CBCT) 210500</t>
  </si>
  <si>
    <t xml:space="preserve">Sistem radiografic intraoral 210510 </t>
  </si>
  <si>
    <t>Sistem radiografic, digital, mamografie 210600</t>
  </si>
  <si>
    <t>Negatoscop un cadru 210700</t>
  </si>
  <si>
    <t>Negatoscop doua cadruri 210710</t>
  </si>
  <si>
    <t>Negatoscop un cadru cu LED 210720</t>
  </si>
  <si>
    <t>Negatoscop doua cadruri cu LED 210730</t>
  </si>
  <si>
    <t>Hotă cu flux laminar 250100</t>
  </si>
  <si>
    <t>Microscop binocular, simplu 250200</t>
  </si>
  <si>
    <t>Microscop binocular, cu contrast de fază 250210</t>
  </si>
  <si>
    <t>Microscop cu fluorescenţă (binocular) 250220</t>
  </si>
  <si>
    <t>Microscop cu fluorescenţă (trinocular) 250230</t>
  </si>
  <si>
    <t xml:space="preserve"> Incubator (termostat) 20 - 35L 250300 </t>
  </si>
  <si>
    <t xml:space="preserve"> Incubator (termostat) 40 - 60 l 250310 </t>
  </si>
  <si>
    <t>Incubator (termostat) 80 - 100 l  250320</t>
  </si>
  <si>
    <t xml:space="preserve"> Incubator (termostat) 80 - 100 l variația de temperatură 250330</t>
  </si>
  <si>
    <t>Agitator de laborator (orbital) 250400</t>
  </si>
  <si>
    <t xml:space="preserve"> Cititor de  microplăci 250410</t>
  </si>
  <si>
    <t>Spălător pentru microplăci 250420</t>
  </si>
  <si>
    <t>Incubator/Agitator pentru microplaci 250430</t>
  </si>
  <si>
    <t>Agitator de laborator (orbital) pentru PCR 250440</t>
  </si>
  <si>
    <t>Termostat laborator pereți transparenți 250500</t>
  </si>
  <si>
    <t>Termostat laborator  250510</t>
  </si>
  <si>
    <t>Electroencefalograf cu funcţii de bază 260100</t>
  </si>
  <si>
    <t>Electroencefalograf cu fotostimulator  260110</t>
  </si>
  <si>
    <t>Electroencefalograf pentru monitorizarea EEG continuă 260120</t>
  </si>
  <si>
    <t>Electrocardiograf cu 3 canale, caracteristici de baza 260200</t>
  </si>
  <si>
    <t>Electrocardiograf cu 3 canale, caracteristici avansate 260210</t>
  </si>
  <si>
    <t>Electrocardiograf 3 canale, caracteristici avansate cu troleu pe rotile 260211</t>
  </si>
  <si>
    <t>Electrocardiograf cu 6 canale, caracteristici de baza 260220</t>
  </si>
  <si>
    <t>Electrocardiograf cu 6 canale, caracteristici avansate 260221</t>
  </si>
  <si>
    <t>Electrocardiograf 6 canale, caracteristici avansate cu troleu pe rotile 260222</t>
  </si>
  <si>
    <t>Electrocardiograf cu 12 canale, caracteristici de baza 260230</t>
  </si>
  <si>
    <t>Electrocardiograf cu 12 canale, caracteristici avansate 260231</t>
  </si>
  <si>
    <t>Stress sistema diagnostica cu banda de alergare 260240</t>
  </si>
  <si>
    <t>Stress sistema diagnostica cu cicloergometru 260250</t>
  </si>
  <si>
    <t>Monitor Holter ECG  (caracteristici de baza) 260260</t>
  </si>
  <si>
    <t>Monitor Holter ECG (caracteristici avansate) 260270</t>
  </si>
  <si>
    <t>Monitor pentru monitorizarea funcțiilor vitale (caracteristici de baza cu accesorii neonatal) 260300</t>
  </si>
  <si>
    <t>Monitor pentru monitorizarea funcțiilor vitale (caracteristici de baza cu accesorii Pediatric) 260310</t>
  </si>
  <si>
    <t>Monitor pentru monitorizarea funcțiilor vitale (caracteristici de baza cu accesorii Adult) 260320</t>
  </si>
  <si>
    <t>Monitor pentru monitorizarea funcțiilor vitale (caracteristici de baza cu accesorii Adult, Pediatric) 260330</t>
  </si>
  <si>
    <t>Monitor pentru monitorizarea funcțiilor vitale (caracteristici avansate, accesorii neonatal) 260340</t>
  </si>
  <si>
    <t>Monitor pentru monitorizarea funcțiilor vitale (caracteristici avansate, accesorii Pediatric) 260350</t>
  </si>
  <si>
    <t>Monitor pentru monitorizarea funcțiilor vitale (caracteristici avansate, accesorii Adult) 260360</t>
  </si>
  <si>
    <t>Monitor pentru monitorizarea funcțiilor vitale (caracteristici avansate, accesorii Adult, Pediatric) 260370</t>
  </si>
  <si>
    <t>Pulsoximetru Nou-nascut, stationar 260400</t>
  </si>
  <si>
    <t>Pulsoximetru, Adult, Pediatric, staționar 260410</t>
  </si>
  <si>
    <t>Pulsoximetru portabil, Nou-nascut 260420</t>
  </si>
  <si>
    <t>Pulsoximetru portabil, Adult, Pediatric 260430</t>
  </si>
  <si>
    <t>Pulsoximetru de buzunar 260440</t>
  </si>
  <si>
    <t>Spirograf 260500</t>
  </si>
  <si>
    <t>Spirograf pentru conexiune la PC 260510</t>
  </si>
  <si>
    <t>Termometru mecanic 260600</t>
  </si>
  <si>
    <t>Termometru digital 260610</t>
  </si>
  <si>
    <t>Termometru digital cu infrarosu 260620</t>
  </si>
  <si>
    <t>Higrometru/Psihrometru 0-25C  260630</t>
  </si>
  <si>
    <t>Higrometru / Psihrometru 15-40C 260640</t>
  </si>
  <si>
    <t>Tensiometru Adult 260700</t>
  </si>
  <si>
    <t>Tensiometru Adult cu fonoendoscop 260710</t>
  </si>
  <si>
    <t>Tensiometru Pediatric 260720</t>
  </si>
  <si>
    <t>Tensiometru Pediatric cu fonoendoscop 260730</t>
  </si>
  <si>
    <t>Tensiometru semi-automat Adult 260740</t>
  </si>
  <si>
    <t>Tensiometru semi-automat Pediatric 260750</t>
  </si>
  <si>
    <t>Tensiometru electronic automat Adult 260760</t>
  </si>
  <si>
    <t>Tensiometru electronic automat Pediatric 260770</t>
  </si>
  <si>
    <t>Tensiometru electronic automat de triaj Adult 260780</t>
  </si>
  <si>
    <t>Tensiometru electronic automat de triaj Pediatric 260790</t>
  </si>
  <si>
    <t>Cardiomonitor fetal 260800</t>
  </si>
  <si>
    <t>Audiometru 260900</t>
  </si>
  <si>
    <t xml:space="preserve">Audiometru de triaj (screening) 260910 </t>
  </si>
  <si>
    <t>Colposcop 261000</t>
  </si>
  <si>
    <t>Videocolposcop 261010</t>
  </si>
  <si>
    <t>Autoclav 15-20L, fara vacuum, clasa A 270100</t>
  </si>
  <si>
    <t>Autoclav 21-25L, cu vacuum, clasa B 270110</t>
  </si>
  <si>
    <t>Autoclav 26-40L, cu vacuum, clasa B 270120</t>
  </si>
  <si>
    <t>Autoclav 100 l cu încărcare orizontală (oțel inox) cu ciclu de vacuum 270130</t>
  </si>
  <si>
    <t>Autoclav 100 l cu încărcare orizontală (oțel AISI 316L) cu ciclu de vacuum 270140</t>
  </si>
  <si>
    <t>Autoclav 200 l cu încărcare orizontală (caracteristici de bază) 270210</t>
  </si>
  <si>
    <t>Autoclav 200 l cu încărcare orizontală  (caracteristici avansate) 270220</t>
  </si>
  <si>
    <t>Autoclav 400 l cu încărcare orizontală (caracteristici de baza) 270230</t>
  </si>
  <si>
    <t>Autoclav 400 l cu încărcare orizontală (oțel AISI 316L) cu ciclu de vacuum (caracteristici avansate) 270240</t>
  </si>
  <si>
    <t>Masina de spalare si dezinfectare a instrumentariului chirurgical, 60L  270250</t>
  </si>
  <si>
    <t>Masina de spalare si dezinfectare a instrumentariului chirurgical, 150L cu o ușă 270260</t>
  </si>
  <si>
    <t>Masina de spalare si dezinfectare a instrumentariului chirurgical, 150L cu 2 uși 270261</t>
  </si>
  <si>
    <t>Masina de spalare si dezinfectare a instrumentariului chirurgical, 250L cu o ușă 270270</t>
  </si>
  <si>
    <t>Masina de spalare si dezinfectare a instrumentariului chirurgical, 250L cu 2 uși 270271</t>
  </si>
  <si>
    <t>Sterilizator 20 L 270300</t>
  </si>
  <si>
    <t>Sterilizator 40 L 270310</t>
  </si>
  <si>
    <t>Sterilizator 80 L 270320</t>
  </si>
  <si>
    <t>Sterilizator 110 L 270330</t>
  </si>
  <si>
    <t>Sterilizator 200 L 270340</t>
  </si>
  <si>
    <t>Sterilizator 400 L 270350</t>
  </si>
  <si>
    <t xml:space="preserve">Distilator cu mono distilare 2L 270400 </t>
  </si>
  <si>
    <t>Distilator cu mono distilare 4L 270410</t>
  </si>
  <si>
    <t>Distilator cu mono distilare 4L cu rezervor 270420</t>
  </si>
  <si>
    <t>Distilator cu mono distilare 8L 270430</t>
  </si>
  <si>
    <t xml:space="preserve">Distilator cu mono distilare 25L 270450 </t>
  </si>
  <si>
    <t>Distilator cu bidistilare 2L 270460</t>
  </si>
  <si>
    <t>Distilator cu bidistilare 4L 270470</t>
  </si>
  <si>
    <t>Laser diod, chirurgical, 20 W 280110</t>
  </si>
  <si>
    <t>Laser diod, chirurgical, 25 W 280120</t>
  </si>
  <si>
    <t>Dispozitiv electro-chirurgical (diatermocoagulator caracteristici de baza) 280200</t>
  </si>
  <si>
    <t>Dispozitiv electro-chirurgical (diatermocoagulator caracteristici medii) 280210</t>
  </si>
  <si>
    <t>Dispozitiv electro-chirurgical (diatermocoagulator caracteristici avansate) 280220</t>
  </si>
  <si>
    <t>Dispozitiv electro-chirurgical (diatermocoagulator caracteristici de baza) cu troliu 280230</t>
  </si>
  <si>
    <t>Dispozitiv electro-chirurgical (diatermocoagulator caracteristici medii) cu troliu 280240</t>
  </si>
  <si>
    <t>Dispozitiv electro-chirurgical (diatermocoagulator caracteristici avansate) cu troliu 280250</t>
  </si>
  <si>
    <t>Laparoscop 280300</t>
  </si>
  <si>
    <t>Sistem videoendoscopic pentru videobronhoscopie (caracteristici de baza) 290100</t>
  </si>
  <si>
    <t>Sistem videoendoscopic pentru videobronhoscopie (caracteristici avansate) 290110</t>
  </si>
  <si>
    <t>Sistem videoendoscopic  pentru videocolonoscopie (caracteristici de baza) 290120</t>
  </si>
  <si>
    <t>Sistem videoendoscopic  pentru videocolonoscopie (caracteristici avansate) 290130</t>
  </si>
  <si>
    <t>Sistem videoendoscopic pentru videogastroscopie (caracteristici de baza) 290140</t>
  </si>
  <si>
    <t>Sistem videoendoscopic pentru videogastroscopie (caracteristici avansate) 290150</t>
  </si>
  <si>
    <t>Fibrogastroscop 290200</t>
  </si>
  <si>
    <t>Fibrogastroscop pediatric 290210</t>
  </si>
  <si>
    <t>Fibrocolonoscop (varianta scurta) 290220</t>
  </si>
  <si>
    <t>Fibrocolonoscop (varianta intermediara) 290230</t>
  </si>
  <si>
    <t>Fibrocolonoscop 290240</t>
  </si>
  <si>
    <t>Fibrocolonoscop pediatric 290250</t>
  </si>
  <si>
    <t>Fibrobronhoscop 290260</t>
  </si>
  <si>
    <t>Dispozitiv de reprocesarea automata a unui endoscop 290400</t>
  </si>
  <si>
    <t>Dispozitiv de reprocesarea automata a doua endoscope 290410</t>
  </si>
  <si>
    <t>Dispozitiv de reprocesarea automata a unui endoscop cu uscarea canalelor 290420</t>
  </si>
  <si>
    <t>Dispozitiv de reprocesarea automata a doua endoscope cu uscarea canalelor 290430</t>
  </si>
  <si>
    <t>Ultrasonograf General, Cardiac, performanţă înaltă 300100</t>
  </si>
  <si>
    <t>Ultrasonograf General, Cardiac, Vascular, performanţă medie 300110</t>
  </si>
  <si>
    <t>Ultrasonograf General, Cardiac, Vascular, performanţă înaltă 300120</t>
  </si>
  <si>
    <t>Ultrasonograf General, OB-GYN, performanţă înaltă 300200</t>
  </si>
  <si>
    <t>Ultrasonograf General, OB-GYN, performanţă medie 300210</t>
  </si>
  <si>
    <t>Ultrasonograf General, OB-GYN, performanţă obișnuită 300220</t>
  </si>
  <si>
    <t>Ultrasonograf General,  performanţă obişnuită 300310</t>
  </si>
  <si>
    <t>Ecoencefalograf 300400</t>
  </si>
  <si>
    <t>Doppler a vaselor extra și intra craniene (Duplex) 130500</t>
  </si>
  <si>
    <t>Incubator pentru nou-născuți  300600</t>
  </si>
  <si>
    <t>Alcotest cu imprimantă portabilă 300700</t>
  </si>
  <si>
    <t>Diatermie cu microunde 400100</t>
  </si>
  <si>
    <t>Dispozitiv fizioterapie cu frecvente radio 400110</t>
  </si>
  <si>
    <t>Dispozitiv fizioterapie cu ultrasunet 400120</t>
  </si>
  <si>
    <t>Dispozitiv presoterapie 400130</t>
  </si>
  <si>
    <t>Dispozitiv pentru electroterapie 400140</t>
  </si>
  <si>
    <t>Dispozitiv pentru magnetoterapie 400150</t>
  </si>
  <si>
    <t>YAG laser fizioterapeutic 400160</t>
  </si>
  <si>
    <t>Analizator automat de urină cu calculator 150110</t>
  </si>
  <si>
    <t>Dermatoscop cu polarizare variabilă</t>
  </si>
  <si>
    <t>Distilator cu mono distilare 8L cu rezervor, cod 270440</t>
  </si>
  <si>
    <t>(blank)</t>
  </si>
  <si>
    <t>bucată</t>
  </si>
  <si>
    <t xml:space="preserve">Sistem radiografic cu montare pe tavan </t>
  </si>
  <si>
    <t>Analizator semi-automat urină 150100</t>
  </si>
  <si>
    <t xml:space="preserve">Dispozitiv avansat de electrochirurgie cu accesorii </t>
  </si>
  <si>
    <t>Dermatom electric</t>
  </si>
  <si>
    <t>Total</t>
  </si>
  <si>
    <t>cantitatea contractată</t>
  </si>
  <si>
    <t>cantitatea rămară</t>
  </si>
  <si>
    <t>SPITALUL CLINIC NIUNICIPAL DE BOLI CONTAGIOASE DE COPII</t>
  </si>
  <si>
    <t>IMSP CENTRUL NATIONAL DE ASISTENTA MEDICALA URGENTA PRESPITALICEASCA</t>
  </si>
  <si>
    <t>IMSP CENTRUL DE SANATATE HARBOVAT</t>
  </si>
  <si>
    <t>SERVICIUL DE INFORMATII SI SECURITATE AL REPUBLICII MOLDOVA</t>
  </si>
  <si>
    <t>IMSP CENTRUL DE SANATATE CUPCINI</t>
  </si>
  <si>
    <t>IMSP CENTRUL MEDICILOR DE FAMILIE FLORESTI</t>
  </si>
  <si>
    <t>IMSP CENTRUL DE SANATATE SOLDANESTI</t>
  </si>
  <si>
    <t>IMSP CENTRUL DE SANATATE TALMAZA</t>
  </si>
  <si>
    <t>IMSP SPITALUL CLINIC DE BOLI INFECTIOASE T CIORBA</t>
  </si>
  <si>
    <t>IMSP CENTRUL DE SANATATE SOROCA</t>
  </si>
  <si>
    <t>IMSP SPITALUL CLINIC DE PSIHIATRIE</t>
  </si>
  <si>
    <t>IMSP SPITALUL RAIONAL ANENII NOI</t>
  </si>
  <si>
    <t>IMSP CENTRUL DE SANATATE BOBEICA</t>
  </si>
  <si>
    <t>IMSP CENTRUL DE SANATATE STAUCENI</t>
  </si>
  <si>
    <t>IMSP CENTRUL DE SANATATE STRASENI</t>
  </si>
  <si>
    <t>IMSP SPITALUL CLINIC MUNICIPAL DE COPII NR 1</t>
  </si>
  <si>
    <t>IMSP INSTITUTUL DE MEDICINA URGENTA</t>
  </si>
  <si>
    <t>IMSP INSTITUTUL ONCOLOGIC</t>
  </si>
  <si>
    <t>IMSP DISPENSARUL REPUBLICAN DE NARCOLOGIE</t>
  </si>
  <si>
    <t>IMSP SPITALUL RAIONAL CIMISLIA</t>
  </si>
  <si>
    <t xml:space="preserve"> Spitalul Clinic de Recuperare și Îngrijiri Cronice - SCRIC</t>
  </si>
  <si>
    <t>preț cu TVA</t>
  </si>
  <si>
    <t>PREȚ FĂRĂ tva</t>
  </si>
  <si>
    <t>Valoarea estimativă fără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</si>
</sst>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Border="1"/>
    <xf numFmtId="1" fontId="3" fillId="5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H104"/>
  <sheetViews>
    <sheetView tabSelected="1" zoomScale="85" zoomScaleNormal="85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F1" sqref="F1:K1048576"/>
    </sheetView>
  </sheetViews>
  <sheetFormatPr defaultRowHeight="15" x14ac:dyDescent="0.25"/>
  <cols>
    <col min="1" max="1" width="9.28515625" style="6" bestFit="1" customWidth="1"/>
    <col min="2" max="2" width="9.28515625" style="6" customWidth="1"/>
    <col min="3" max="3" width="49" customWidth="1"/>
    <col min="4" max="4" width="41.5703125" customWidth="1"/>
    <col min="5" max="5" width="12.42578125" style="11" customWidth="1"/>
    <col min="6" max="11" width="16.7109375" style="10" hidden="1" customWidth="1"/>
    <col min="12" max="33" width="16.7109375" style="10" customWidth="1"/>
    <col min="34" max="44" width="20.7109375" style="11" customWidth="1"/>
    <col min="45" max="45" width="20.7109375" style="20" customWidth="1"/>
    <col min="46" max="60" width="20.7109375" style="11" customWidth="1"/>
  </cols>
  <sheetData>
    <row r="1" spans="1:60" s="4" customFormat="1" ht="75.75" customHeight="1" x14ac:dyDescent="0.25">
      <c r="A1" s="12" t="s">
        <v>0</v>
      </c>
      <c r="B1" s="12"/>
      <c r="C1" s="12" t="s">
        <v>1</v>
      </c>
      <c r="D1" s="12" t="s">
        <v>2</v>
      </c>
      <c r="E1" s="12" t="s">
        <v>3</v>
      </c>
      <c r="F1" s="13" t="s">
        <v>348</v>
      </c>
      <c r="G1" s="13" t="s">
        <v>349</v>
      </c>
      <c r="H1" s="13"/>
      <c r="I1" s="13" t="s">
        <v>371</v>
      </c>
      <c r="J1" s="13" t="s">
        <v>372</v>
      </c>
      <c r="K1" s="13" t="s">
        <v>373</v>
      </c>
      <c r="L1" s="13" t="s">
        <v>370</v>
      </c>
      <c r="M1" s="13" t="s">
        <v>369</v>
      </c>
      <c r="N1" s="13" t="s">
        <v>368</v>
      </c>
      <c r="O1" s="13" t="s">
        <v>367</v>
      </c>
      <c r="P1" s="13" t="s">
        <v>366</v>
      </c>
      <c r="Q1" s="13" t="s">
        <v>365</v>
      </c>
      <c r="R1" s="13" t="s">
        <v>364</v>
      </c>
      <c r="S1" s="16" t="s">
        <v>363</v>
      </c>
      <c r="T1" s="17" t="s">
        <v>362</v>
      </c>
      <c r="U1" s="17" t="s">
        <v>361</v>
      </c>
      <c r="V1" s="17" t="s">
        <v>360</v>
      </c>
      <c r="W1" s="17" t="s">
        <v>28</v>
      </c>
      <c r="X1" s="17" t="s">
        <v>359</v>
      </c>
      <c r="Y1" s="17" t="s">
        <v>358</v>
      </c>
      <c r="Z1" s="13" t="s">
        <v>25</v>
      </c>
      <c r="AA1" s="13" t="s">
        <v>357</v>
      </c>
      <c r="AB1" s="16" t="s">
        <v>356</v>
      </c>
      <c r="AC1" s="16" t="s">
        <v>355</v>
      </c>
      <c r="AD1" s="17" t="s">
        <v>354</v>
      </c>
      <c r="AE1" s="16" t="s">
        <v>353</v>
      </c>
      <c r="AF1" s="16" t="s">
        <v>352</v>
      </c>
      <c r="AG1" s="16" t="s">
        <v>351</v>
      </c>
      <c r="AH1" s="14" t="s">
        <v>350</v>
      </c>
      <c r="AI1" s="12" t="s">
        <v>4</v>
      </c>
      <c r="AJ1" s="12" t="s">
        <v>5</v>
      </c>
      <c r="AK1" s="12" t="s">
        <v>6</v>
      </c>
      <c r="AL1" s="12" t="s">
        <v>7</v>
      </c>
      <c r="AM1" s="12" t="s">
        <v>8</v>
      </c>
      <c r="AN1" s="12" t="s">
        <v>9</v>
      </c>
      <c r="AO1" s="12" t="s">
        <v>10</v>
      </c>
      <c r="AP1" s="12" t="s">
        <v>11</v>
      </c>
      <c r="AQ1" s="12" t="s">
        <v>12</v>
      </c>
      <c r="AR1" s="12" t="s">
        <v>13</v>
      </c>
      <c r="AS1" s="18" t="s">
        <v>14</v>
      </c>
      <c r="AT1" s="12" t="s">
        <v>15</v>
      </c>
      <c r="AU1" s="12" t="s">
        <v>16</v>
      </c>
      <c r="AV1" s="12" t="s">
        <v>17</v>
      </c>
      <c r="AW1" s="12" t="s">
        <v>18</v>
      </c>
      <c r="AX1" s="12" t="s">
        <v>19</v>
      </c>
      <c r="AY1" s="12" t="s">
        <v>20</v>
      </c>
      <c r="AZ1" s="12" t="s">
        <v>21</v>
      </c>
      <c r="BA1" s="12" t="s">
        <v>22</v>
      </c>
      <c r="BB1" s="12" t="s">
        <v>23</v>
      </c>
      <c r="BC1" s="12" t="s">
        <v>24</v>
      </c>
      <c r="BD1" s="12" t="s">
        <v>26</v>
      </c>
      <c r="BE1" s="12" t="s">
        <v>27</v>
      </c>
      <c r="BF1" s="12" t="s">
        <v>29</v>
      </c>
      <c r="BG1" s="12" t="s">
        <v>30</v>
      </c>
      <c r="BH1" s="12" t="s">
        <v>31</v>
      </c>
    </row>
    <row r="2" spans="1:60" hidden="1" x14ac:dyDescent="0.25">
      <c r="A2" s="5">
        <v>3</v>
      </c>
      <c r="B2" s="5">
        <v>1</v>
      </c>
      <c r="C2" s="1" t="s">
        <v>35</v>
      </c>
      <c r="D2" s="1" t="s">
        <v>35</v>
      </c>
      <c r="E2" s="3" t="s">
        <v>33</v>
      </c>
      <c r="F2" s="7">
        <v>12</v>
      </c>
      <c r="G2" s="7">
        <f>F2-H2</f>
        <v>12</v>
      </c>
      <c r="H2" s="7">
        <f t="shared" ref="H2:H33" si="0">SUM(L2:BG2)</f>
        <v>0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19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hidden="1" x14ac:dyDescent="0.25">
      <c r="A3" s="5">
        <v>7</v>
      </c>
      <c r="B3" s="5">
        <v>3</v>
      </c>
      <c r="C3" s="1" t="s">
        <v>39</v>
      </c>
      <c r="D3" s="1" t="s">
        <v>39</v>
      </c>
      <c r="E3" s="3" t="s">
        <v>33</v>
      </c>
      <c r="F3" s="7">
        <v>4</v>
      </c>
      <c r="G3" s="7">
        <f t="shared" ref="G3:G66" si="1">F3-H3</f>
        <v>4</v>
      </c>
      <c r="H3" s="7">
        <f t="shared" si="0"/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9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idden="1" x14ac:dyDescent="0.25">
      <c r="A4" s="5">
        <v>8</v>
      </c>
      <c r="B4" s="5">
        <v>4</v>
      </c>
      <c r="C4" s="1" t="s">
        <v>40</v>
      </c>
      <c r="D4" s="1" t="s">
        <v>40</v>
      </c>
      <c r="E4" s="3" t="s">
        <v>33</v>
      </c>
      <c r="F4" s="7">
        <v>8</v>
      </c>
      <c r="G4" s="7">
        <f t="shared" si="1"/>
        <v>8</v>
      </c>
      <c r="H4" s="7">
        <f t="shared" si="0"/>
        <v>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19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hidden="1" x14ac:dyDescent="0.25">
      <c r="A5" s="5">
        <v>13</v>
      </c>
      <c r="B5" s="5">
        <v>7</v>
      </c>
      <c r="C5" s="1" t="s">
        <v>45</v>
      </c>
      <c r="D5" s="1" t="s">
        <v>45</v>
      </c>
      <c r="E5" s="3" t="s">
        <v>33</v>
      </c>
      <c r="F5" s="7">
        <v>4</v>
      </c>
      <c r="G5" s="7">
        <f t="shared" si="1"/>
        <v>4</v>
      </c>
      <c r="H5" s="7">
        <f t="shared" si="0"/>
        <v>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19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.75" x14ac:dyDescent="0.25">
      <c r="A6" s="5">
        <v>25</v>
      </c>
      <c r="B6" s="5">
        <v>19</v>
      </c>
      <c r="C6" s="1" t="s">
        <v>57</v>
      </c>
      <c r="D6" s="1" t="s">
        <v>57</v>
      </c>
      <c r="E6" s="3" t="s">
        <v>33</v>
      </c>
      <c r="F6" s="7">
        <v>12</v>
      </c>
      <c r="G6" s="7">
        <f t="shared" si="1"/>
        <v>10</v>
      </c>
      <c r="H6" s="7">
        <f>SUM(L6:BG6)</f>
        <v>2</v>
      </c>
      <c r="I6" s="23">
        <v>6100</v>
      </c>
      <c r="J6" s="23">
        <f>I6/1.2</f>
        <v>5083.3333333333339</v>
      </c>
      <c r="K6" s="23">
        <f>H6*J6</f>
        <v>10166.666666666668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9"/>
      <c r="AT6" s="3"/>
      <c r="AU6" s="3"/>
      <c r="AV6" s="3"/>
      <c r="AW6" s="3"/>
      <c r="AX6" s="3"/>
      <c r="AY6" s="3"/>
      <c r="AZ6" s="3">
        <v>2</v>
      </c>
      <c r="BA6" s="3"/>
      <c r="BB6" s="3"/>
      <c r="BC6" s="3"/>
      <c r="BD6" s="3"/>
      <c r="BE6" s="3"/>
      <c r="BF6" s="3"/>
      <c r="BG6" s="3"/>
      <c r="BH6" s="3"/>
    </row>
    <row r="7" spans="1:60" ht="15.75" x14ac:dyDescent="0.25">
      <c r="A7" s="5">
        <v>26</v>
      </c>
      <c r="B7" s="5">
        <v>20</v>
      </c>
      <c r="C7" s="1" t="s">
        <v>58</v>
      </c>
      <c r="D7" s="1" t="s">
        <v>58</v>
      </c>
      <c r="E7" s="3" t="s">
        <v>33</v>
      </c>
      <c r="F7" s="7">
        <v>12</v>
      </c>
      <c r="G7" s="7">
        <f t="shared" si="1"/>
        <v>10</v>
      </c>
      <c r="H7" s="7">
        <f t="shared" si="0"/>
        <v>2</v>
      </c>
      <c r="I7" s="23">
        <v>7638</v>
      </c>
      <c r="J7" s="23">
        <f>I7/1.2</f>
        <v>6365</v>
      </c>
      <c r="K7" s="23">
        <f>H7*J7</f>
        <v>12730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19"/>
      <c r="AT7" s="3"/>
      <c r="AU7" s="3"/>
      <c r="AV7" s="3"/>
      <c r="AW7" s="3"/>
      <c r="AX7" s="3"/>
      <c r="AY7" s="3"/>
      <c r="AZ7" s="3"/>
      <c r="BA7" s="3"/>
      <c r="BB7" s="3"/>
      <c r="BC7" s="3"/>
      <c r="BD7" s="3">
        <v>2</v>
      </c>
      <c r="BE7" s="3"/>
      <c r="BF7" s="3"/>
      <c r="BG7" s="3"/>
      <c r="BH7" s="3"/>
    </row>
    <row r="8" spans="1:60" hidden="1" x14ac:dyDescent="0.25">
      <c r="A8" s="5">
        <v>32</v>
      </c>
      <c r="B8" s="5">
        <v>26</v>
      </c>
      <c r="C8" s="1" t="s">
        <v>64</v>
      </c>
      <c r="D8" s="1" t="s">
        <v>64</v>
      </c>
      <c r="E8" s="3" t="s">
        <v>33</v>
      </c>
      <c r="F8" s="7">
        <v>8</v>
      </c>
      <c r="G8" s="7">
        <f t="shared" si="1"/>
        <v>8</v>
      </c>
      <c r="H8" s="7">
        <f t="shared" si="0"/>
        <v>0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9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0" hidden="1" x14ac:dyDescent="0.25">
      <c r="A9" s="5">
        <v>35</v>
      </c>
      <c r="B9" s="5">
        <v>27</v>
      </c>
      <c r="C9" s="1" t="s">
        <v>67</v>
      </c>
      <c r="D9" s="1" t="s">
        <v>67</v>
      </c>
      <c r="E9" s="3" t="s">
        <v>33</v>
      </c>
      <c r="F9" s="7">
        <v>4</v>
      </c>
      <c r="G9" s="7">
        <f t="shared" si="1"/>
        <v>4</v>
      </c>
      <c r="H9" s="7">
        <f t="shared" si="0"/>
        <v>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19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hidden="1" x14ac:dyDescent="0.25">
      <c r="A10" s="5">
        <v>37</v>
      </c>
      <c r="B10" s="5">
        <v>28</v>
      </c>
      <c r="C10" s="1" t="s">
        <v>69</v>
      </c>
      <c r="D10" s="1" t="s">
        <v>69</v>
      </c>
      <c r="E10" s="3" t="s">
        <v>33</v>
      </c>
      <c r="F10" s="7">
        <v>8</v>
      </c>
      <c r="G10" s="7">
        <f t="shared" si="1"/>
        <v>8</v>
      </c>
      <c r="H10" s="7">
        <f t="shared" si="0"/>
        <v>0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19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ht="15.75" x14ac:dyDescent="0.25">
      <c r="A11" s="5">
        <v>38</v>
      </c>
      <c r="B11" s="5">
        <v>29</v>
      </c>
      <c r="C11" s="1" t="s">
        <v>70</v>
      </c>
      <c r="D11" s="1" t="s">
        <v>70</v>
      </c>
      <c r="E11" s="3" t="s">
        <v>33</v>
      </c>
      <c r="F11" s="7">
        <v>8</v>
      </c>
      <c r="G11" s="7">
        <f t="shared" si="1"/>
        <v>7</v>
      </c>
      <c r="H11" s="7">
        <f t="shared" si="0"/>
        <v>1</v>
      </c>
      <c r="I11" s="23">
        <v>30000</v>
      </c>
      <c r="J11" s="23">
        <f t="shared" ref="J11:J17" si="2">I11/1.2</f>
        <v>25000</v>
      </c>
      <c r="K11" s="23">
        <f t="shared" ref="K11:K17" si="3">H11*J11</f>
        <v>25000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19"/>
      <c r="AT11" s="3"/>
      <c r="AU11" s="3"/>
      <c r="AV11" s="3"/>
      <c r="AW11" s="3"/>
      <c r="AX11" s="3"/>
      <c r="AY11" s="3"/>
      <c r="AZ11" s="3"/>
      <c r="BA11" s="3">
        <v>1</v>
      </c>
      <c r="BB11" s="3"/>
      <c r="BC11" s="3"/>
      <c r="BD11" s="3"/>
      <c r="BE11" s="3"/>
      <c r="BF11" s="3"/>
      <c r="BG11" s="3"/>
      <c r="BH11" s="3"/>
    </row>
    <row r="12" spans="1:60" ht="15.75" x14ac:dyDescent="0.25">
      <c r="A12" s="5">
        <v>39</v>
      </c>
      <c r="B12" s="5">
        <v>30</v>
      </c>
      <c r="C12" s="1" t="s">
        <v>71</v>
      </c>
      <c r="D12" s="1" t="s">
        <v>71</v>
      </c>
      <c r="E12" s="3" t="s">
        <v>33</v>
      </c>
      <c r="F12" s="7">
        <v>12</v>
      </c>
      <c r="G12" s="7">
        <f t="shared" si="1"/>
        <v>7</v>
      </c>
      <c r="H12" s="7">
        <f t="shared" si="0"/>
        <v>5</v>
      </c>
      <c r="I12" s="23">
        <v>40000</v>
      </c>
      <c r="J12" s="23">
        <f t="shared" si="2"/>
        <v>33333.333333333336</v>
      </c>
      <c r="K12" s="23">
        <f t="shared" si="3"/>
        <v>166666.66666666669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19"/>
      <c r="AT12" s="3"/>
      <c r="AU12" s="3"/>
      <c r="AV12" s="3"/>
      <c r="AW12" s="3">
        <v>5</v>
      </c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ht="15.75" x14ac:dyDescent="0.25">
      <c r="A13" s="5">
        <v>40</v>
      </c>
      <c r="B13" s="5">
        <v>31</v>
      </c>
      <c r="C13" s="1" t="s">
        <v>72</v>
      </c>
      <c r="D13" s="1" t="s">
        <v>72</v>
      </c>
      <c r="E13" s="3" t="s">
        <v>33</v>
      </c>
      <c r="F13" s="7">
        <v>8</v>
      </c>
      <c r="G13" s="7">
        <f t="shared" si="1"/>
        <v>4</v>
      </c>
      <c r="H13" s="7">
        <f t="shared" si="0"/>
        <v>4</v>
      </c>
      <c r="I13" s="23">
        <v>5700</v>
      </c>
      <c r="J13" s="23">
        <f t="shared" si="2"/>
        <v>4750</v>
      </c>
      <c r="K13" s="23">
        <f t="shared" si="3"/>
        <v>19000</v>
      </c>
      <c r="L13" s="7"/>
      <c r="M13" s="7">
        <v>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19"/>
      <c r="AT13" s="3"/>
      <c r="AU13" s="3"/>
      <c r="AV13" s="3"/>
      <c r="AW13" s="3"/>
      <c r="AX13" s="3"/>
      <c r="AY13" s="3"/>
      <c r="AZ13" s="3"/>
      <c r="BA13" s="3">
        <v>1</v>
      </c>
      <c r="BB13" s="3"/>
      <c r="BC13" s="3"/>
      <c r="BD13" s="3">
        <v>2</v>
      </c>
      <c r="BE13" s="3"/>
      <c r="BF13" s="3"/>
      <c r="BG13" s="3"/>
      <c r="BH13" s="3"/>
    </row>
    <row r="14" spans="1:60" ht="15.75" x14ac:dyDescent="0.25">
      <c r="A14" s="5">
        <v>41</v>
      </c>
      <c r="B14" s="5">
        <v>32</v>
      </c>
      <c r="C14" s="1" t="s">
        <v>73</v>
      </c>
      <c r="D14" s="1" t="s">
        <v>73</v>
      </c>
      <c r="E14" s="3" t="s">
        <v>33</v>
      </c>
      <c r="F14" s="7">
        <v>12</v>
      </c>
      <c r="G14" s="7">
        <f t="shared" si="1"/>
        <v>9</v>
      </c>
      <c r="H14" s="7">
        <f t="shared" si="0"/>
        <v>3</v>
      </c>
      <c r="I14" s="23">
        <v>11947</v>
      </c>
      <c r="J14" s="23">
        <f t="shared" si="2"/>
        <v>9955.8333333333339</v>
      </c>
      <c r="K14" s="23">
        <f t="shared" si="3"/>
        <v>29867.5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>
        <v>1</v>
      </c>
      <c r="AA14" s="7"/>
      <c r="AB14" s="7"/>
      <c r="AC14" s="7"/>
      <c r="AD14" s="7"/>
      <c r="AE14" s="7"/>
      <c r="AF14" s="7"/>
      <c r="AG14" s="7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19"/>
      <c r="AT14" s="3"/>
      <c r="AU14" s="3"/>
      <c r="AV14" s="3"/>
      <c r="AW14" s="3"/>
      <c r="AX14" s="3"/>
      <c r="AY14" s="3"/>
      <c r="AZ14" s="3"/>
      <c r="BA14" s="3">
        <v>2</v>
      </c>
      <c r="BB14" s="3"/>
      <c r="BC14" s="3"/>
      <c r="BD14" s="3"/>
      <c r="BE14" s="3"/>
      <c r="BF14" s="3"/>
      <c r="BG14" s="3"/>
      <c r="BH14" s="3"/>
    </row>
    <row r="15" spans="1:60" ht="15.75" x14ac:dyDescent="0.25">
      <c r="A15" s="5">
        <v>42</v>
      </c>
      <c r="B15" s="5">
        <v>33</v>
      </c>
      <c r="C15" s="1" t="s">
        <v>74</v>
      </c>
      <c r="D15" s="1" t="s">
        <v>74</v>
      </c>
      <c r="E15" s="3" t="s">
        <v>33</v>
      </c>
      <c r="F15" s="8">
        <v>20</v>
      </c>
      <c r="G15" s="7">
        <f t="shared" si="1"/>
        <v>12</v>
      </c>
      <c r="H15" s="7">
        <f t="shared" si="0"/>
        <v>8</v>
      </c>
      <c r="I15" s="23">
        <v>15995</v>
      </c>
      <c r="J15" s="23">
        <f t="shared" si="2"/>
        <v>13329.166666666668</v>
      </c>
      <c r="K15" s="23">
        <f t="shared" si="3"/>
        <v>106633.33333333334</v>
      </c>
      <c r="L15" s="7"/>
      <c r="M15" s="7"/>
      <c r="N15" s="8"/>
      <c r="O15" s="8"/>
      <c r="P15" s="8"/>
      <c r="Q15" s="8"/>
      <c r="R15" s="8"/>
      <c r="S15" s="8"/>
      <c r="T15" s="8"/>
      <c r="U15" s="8">
        <v>1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3"/>
      <c r="AI15" s="3"/>
      <c r="AJ15" s="3"/>
      <c r="AK15" s="3">
        <v>2</v>
      </c>
      <c r="AL15" s="3"/>
      <c r="AM15" s="3"/>
      <c r="AN15" s="3"/>
      <c r="AO15" s="3"/>
      <c r="AP15" s="3"/>
      <c r="AQ15" s="3"/>
      <c r="AR15" s="3"/>
      <c r="AS15" s="19"/>
      <c r="AT15" s="3"/>
      <c r="AU15" s="3"/>
      <c r="AV15" s="3"/>
      <c r="AW15" s="3"/>
      <c r="AX15" s="3"/>
      <c r="AY15" s="3"/>
      <c r="AZ15" s="3">
        <v>2</v>
      </c>
      <c r="BA15" s="3">
        <v>3</v>
      </c>
      <c r="BB15" s="3"/>
      <c r="BC15" s="3"/>
      <c r="BD15" s="3"/>
      <c r="BE15" s="3"/>
      <c r="BF15" s="3"/>
      <c r="BG15" s="3"/>
      <c r="BH15" s="3"/>
    </row>
    <row r="16" spans="1:60" ht="15.75" x14ac:dyDescent="0.25">
      <c r="A16" s="5">
        <v>43</v>
      </c>
      <c r="B16" s="5">
        <v>34</v>
      </c>
      <c r="C16" s="1" t="s">
        <v>75</v>
      </c>
      <c r="D16" s="1" t="s">
        <v>75</v>
      </c>
      <c r="E16" s="3" t="s">
        <v>33</v>
      </c>
      <c r="F16" s="8">
        <v>24</v>
      </c>
      <c r="G16" s="7">
        <f t="shared" si="1"/>
        <v>21</v>
      </c>
      <c r="H16" s="7">
        <f t="shared" si="0"/>
        <v>3</v>
      </c>
      <c r="I16" s="23">
        <v>17000</v>
      </c>
      <c r="J16" s="23">
        <f t="shared" si="2"/>
        <v>14166.666666666668</v>
      </c>
      <c r="K16" s="23">
        <f t="shared" si="3"/>
        <v>42500</v>
      </c>
      <c r="L16" s="7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3"/>
      <c r="AI16" s="3"/>
      <c r="AJ16" s="3"/>
      <c r="AK16" s="3">
        <v>1</v>
      </c>
      <c r="AL16" s="3"/>
      <c r="AM16" s="3"/>
      <c r="AN16" s="3"/>
      <c r="AO16" s="3"/>
      <c r="AP16" s="3"/>
      <c r="AQ16" s="3"/>
      <c r="AR16" s="3"/>
      <c r="AS16" s="19"/>
      <c r="AT16" s="3"/>
      <c r="AU16" s="3"/>
      <c r="AV16" s="3"/>
      <c r="AW16" s="3">
        <v>2</v>
      </c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ht="15.75" x14ac:dyDescent="0.25">
      <c r="A17" s="5">
        <v>44</v>
      </c>
      <c r="B17" s="5">
        <v>35</v>
      </c>
      <c r="C17" s="1" t="s">
        <v>76</v>
      </c>
      <c r="D17" s="1" t="s">
        <v>76</v>
      </c>
      <c r="E17" s="3" t="s">
        <v>33</v>
      </c>
      <c r="F17" s="8">
        <v>48</v>
      </c>
      <c r="G17" s="7">
        <f t="shared" si="1"/>
        <v>41</v>
      </c>
      <c r="H17" s="7">
        <f t="shared" si="0"/>
        <v>7</v>
      </c>
      <c r="I17" s="23">
        <v>17467</v>
      </c>
      <c r="J17" s="23">
        <f t="shared" si="2"/>
        <v>14555.833333333334</v>
      </c>
      <c r="K17" s="23">
        <f t="shared" si="3"/>
        <v>101890.83333333334</v>
      </c>
      <c r="L17" s="7"/>
      <c r="M17" s="7">
        <v>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19"/>
      <c r="AT17" s="3"/>
      <c r="AU17" s="3"/>
      <c r="AV17" s="3"/>
      <c r="AW17" s="3">
        <v>2</v>
      </c>
      <c r="AX17" s="3">
        <v>2</v>
      </c>
      <c r="AY17" s="3"/>
      <c r="AZ17" s="3"/>
      <c r="BA17" s="3">
        <v>1</v>
      </c>
      <c r="BB17" s="3"/>
      <c r="BC17" s="3"/>
      <c r="BD17" s="3"/>
      <c r="BE17" s="3">
        <v>1</v>
      </c>
      <c r="BF17" s="3"/>
      <c r="BG17" s="3"/>
      <c r="BH17" s="3"/>
    </row>
    <row r="18" spans="1:60" hidden="1" x14ac:dyDescent="0.25">
      <c r="A18" s="5">
        <v>47</v>
      </c>
      <c r="B18" s="5">
        <v>38</v>
      </c>
      <c r="C18" s="1" t="s">
        <v>79</v>
      </c>
      <c r="D18" s="1" t="s">
        <v>79</v>
      </c>
      <c r="E18" s="3" t="s">
        <v>33</v>
      </c>
      <c r="F18" s="8">
        <v>28</v>
      </c>
      <c r="G18" s="7">
        <f t="shared" si="1"/>
        <v>28</v>
      </c>
      <c r="H18" s="7">
        <f t="shared" si="0"/>
        <v>0</v>
      </c>
      <c r="I18" s="7"/>
      <c r="J18" s="7"/>
      <c r="K18" s="7"/>
      <c r="L18" s="7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19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hidden="1" x14ac:dyDescent="0.25">
      <c r="A19" s="5">
        <v>48</v>
      </c>
      <c r="B19" s="5">
        <v>39</v>
      </c>
      <c r="C19" s="1" t="s">
        <v>80</v>
      </c>
      <c r="D19" s="1" t="s">
        <v>80</v>
      </c>
      <c r="E19" s="3" t="s">
        <v>33</v>
      </c>
      <c r="F19" s="8">
        <v>4</v>
      </c>
      <c r="G19" s="7">
        <f t="shared" si="1"/>
        <v>4</v>
      </c>
      <c r="H19" s="7">
        <f t="shared" si="0"/>
        <v>0</v>
      </c>
      <c r="I19" s="7"/>
      <c r="J19" s="7"/>
      <c r="K19" s="7"/>
      <c r="L19" s="7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19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ht="15.75" x14ac:dyDescent="0.25">
      <c r="A20" s="5">
        <v>50</v>
      </c>
      <c r="B20" s="5">
        <v>40</v>
      </c>
      <c r="C20" s="1" t="s">
        <v>82</v>
      </c>
      <c r="D20" s="1" t="s">
        <v>82</v>
      </c>
      <c r="E20" s="3" t="s">
        <v>33</v>
      </c>
      <c r="F20" s="8">
        <v>4</v>
      </c>
      <c r="G20" s="7">
        <f t="shared" si="1"/>
        <v>1</v>
      </c>
      <c r="H20" s="7">
        <f t="shared" si="0"/>
        <v>3</v>
      </c>
      <c r="I20" s="23">
        <v>150780</v>
      </c>
      <c r="J20" s="23">
        <f>I20/1.2</f>
        <v>125650</v>
      </c>
      <c r="K20" s="23">
        <f>H20*J20</f>
        <v>376950</v>
      </c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19"/>
      <c r="AT20" s="3"/>
      <c r="AU20" s="3"/>
      <c r="AV20" s="3"/>
      <c r="AW20" s="3">
        <v>2</v>
      </c>
      <c r="AX20" s="3"/>
      <c r="AY20" s="3"/>
      <c r="AZ20" s="3"/>
      <c r="BA20" s="3"/>
      <c r="BB20" s="3"/>
      <c r="BC20" s="3"/>
      <c r="BD20" s="3">
        <v>1</v>
      </c>
      <c r="BE20" s="3"/>
      <c r="BF20" s="3"/>
      <c r="BG20" s="3"/>
      <c r="BH20" s="3"/>
    </row>
    <row r="21" spans="1:60" hidden="1" x14ac:dyDescent="0.25">
      <c r="A21" s="5">
        <v>51</v>
      </c>
      <c r="B21" s="5">
        <v>41</v>
      </c>
      <c r="C21" s="1" t="s">
        <v>83</v>
      </c>
      <c r="D21" s="1" t="s">
        <v>83</v>
      </c>
      <c r="E21" s="3" t="s">
        <v>33</v>
      </c>
      <c r="F21" s="8">
        <v>4</v>
      </c>
      <c r="G21" s="7">
        <f t="shared" si="1"/>
        <v>4</v>
      </c>
      <c r="H21" s="7">
        <f t="shared" si="0"/>
        <v>0</v>
      </c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19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ht="15.75" x14ac:dyDescent="0.25">
      <c r="A22" s="5">
        <v>60</v>
      </c>
      <c r="B22" s="5">
        <v>50</v>
      </c>
      <c r="C22" s="1" t="s">
        <v>92</v>
      </c>
      <c r="D22" s="1" t="s">
        <v>92</v>
      </c>
      <c r="E22" s="3" t="s">
        <v>33</v>
      </c>
      <c r="F22" s="8">
        <v>4</v>
      </c>
      <c r="G22" s="7">
        <f t="shared" si="1"/>
        <v>1</v>
      </c>
      <c r="H22" s="7">
        <f t="shared" si="0"/>
        <v>3</v>
      </c>
      <c r="I22" s="23">
        <v>3945</v>
      </c>
      <c r="J22" s="23">
        <f t="shared" ref="J22:J25" si="4">I22/1.2</f>
        <v>3287.5</v>
      </c>
      <c r="K22" s="23">
        <f t="shared" ref="K22:K25" si="5">H22*J22</f>
        <v>9862.5</v>
      </c>
      <c r="L22" s="7"/>
      <c r="M22" s="7"/>
      <c r="N22" s="8"/>
      <c r="O22" s="8"/>
      <c r="P22" s="8"/>
      <c r="Q22" s="8"/>
      <c r="R22" s="8"/>
      <c r="S22" s="8"/>
      <c r="T22" s="8"/>
      <c r="U22" s="8"/>
      <c r="V22" s="8">
        <v>1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19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>
        <v>2</v>
      </c>
      <c r="BE22" s="3"/>
      <c r="BF22" s="3"/>
      <c r="BG22" s="3"/>
      <c r="BH22" s="3"/>
    </row>
    <row r="23" spans="1:60" ht="15.75" x14ac:dyDescent="0.25">
      <c r="A23" s="5">
        <v>61</v>
      </c>
      <c r="B23" s="5">
        <v>51</v>
      </c>
      <c r="C23" s="1" t="s">
        <v>93</v>
      </c>
      <c r="D23" s="1" t="s">
        <v>93</v>
      </c>
      <c r="E23" s="3" t="s">
        <v>33</v>
      </c>
      <c r="F23" s="8">
        <v>36</v>
      </c>
      <c r="G23" s="7">
        <f t="shared" si="1"/>
        <v>25</v>
      </c>
      <c r="H23" s="7">
        <f t="shared" si="0"/>
        <v>11</v>
      </c>
      <c r="I23" s="23">
        <v>3912</v>
      </c>
      <c r="J23" s="23">
        <f t="shared" si="4"/>
        <v>3260</v>
      </c>
      <c r="K23" s="23">
        <f t="shared" si="5"/>
        <v>35860</v>
      </c>
      <c r="L23" s="7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>
        <v>1</v>
      </c>
      <c r="AG23" s="8"/>
      <c r="AH23" s="3"/>
      <c r="AI23" s="3">
        <v>7</v>
      </c>
      <c r="AJ23" s="3"/>
      <c r="AK23" s="3"/>
      <c r="AL23" s="3"/>
      <c r="AM23" s="3"/>
      <c r="AN23" s="3"/>
      <c r="AO23" s="3"/>
      <c r="AP23" s="3">
        <v>1</v>
      </c>
      <c r="AQ23" s="3"/>
      <c r="AR23" s="3"/>
      <c r="AS23" s="19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>
        <v>2</v>
      </c>
      <c r="BE23" s="3"/>
      <c r="BF23" s="3"/>
      <c r="BG23" s="3"/>
      <c r="BH23" s="3"/>
    </row>
    <row r="24" spans="1:60" ht="15.75" x14ac:dyDescent="0.25">
      <c r="A24" s="5">
        <v>64</v>
      </c>
      <c r="B24" s="5">
        <v>54</v>
      </c>
      <c r="C24" s="1" t="s">
        <v>96</v>
      </c>
      <c r="D24" s="1" t="s">
        <v>96</v>
      </c>
      <c r="E24" s="3" t="s">
        <v>33</v>
      </c>
      <c r="F24" s="8">
        <v>12</v>
      </c>
      <c r="G24" s="7">
        <f t="shared" si="1"/>
        <v>9</v>
      </c>
      <c r="H24" s="7">
        <f t="shared" si="0"/>
        <v>3</v>
      </c>
      <c r="I24" s="23">
        <v>37213</v>
      </c>
      <c r="J24" s="23">
        <f t="shared" si="4"/>
        <v>31010.833333333336</v>
      </c>
      <c r="K24" s="23">
        <f t="shared" si="5"/>
        <v>93032.5</v>
      </c>
      <c r="L24" s="7"/>
      <c r="M24" s="7"/>
      <c r="N24" s="8"/>
      <c r="O24" s="8"/>
      <c r="P24" s="8">
        <v>2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19"/>
      <c r="AT24" s="3"/>
      <c r="AU24" s="3"/>
      <c r="AV24" s="3"/>
      <c r="AW24" s="3"/>
      <c r="AX24" s="3"/>
      <c r="AY24" s="3"/>
      <c r="AZ24" s="3"/>
      <c r="BA24" s="3">
        <v>1</v>
      </c>
      <c r="BB24" s="3"/>
      <c r="BC24" s="3"/>
      <c r="BD24" s="3"/>
      <c r="BE24" s="3"/>
      <c r="BF24" s="3"/>
      <c r="BG24" s="3"/>
      <c r="BH24" s="3"/>
    </row>
    <row r="25" spans="1:60" ht="15.75" x14ac:dyDescent="0.25">
      <c r="A25" s="5">
        <v>65</v>
      </c>
      <c r="B25" s="5">
        <v>55</v>
      </c>
      <c r="C25" s="1" t="s">
        <v>97</v>
      </c>
      <c r="D25" s="1" t="s">
        <v>97</v>
      </c>
      <c r="E25" s="3" t="s">
        <v>33</v>
      </c>
      <c r="F25" s="8">
        <v>8</v>
      </c>
      <c r="G25" s="7">
        <f t="shared" si="1"/>
        <v>7</v>
      </c>
      <c r="H25" s="7">
        <f t="shared" si="0"/>
        <v>1</v>
      </c>
      <c r="I25" s="23">
        <v>155400</v>
      </c>
      <c r="J25" s="23">
        <f t="shared" si="4"/>
        <v>129500</v>
      </c>
      <c r="K25" s="23">
        <f t="shared" si="5"/>
        <v>129500</v>
      </c>
      <c r="L25" s="7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19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>
        <v>1</v>
      </c>
      <c r="BE25" s="3"/>
      <c r="BF25" s="3"/>
      <c r="BG25" s="3"/>
      <c r="BH25" s="3"/>
    </row>
    <row r="26" spans="1:60" hidden="1" x14ac:dyDescent="0.25">
      <c r="A26" s="5">
        <v>67</v>
      </c>
      <c r="B26" s="5">
        <v>56</v>
      </c>
      <c r="C26" s="1" t="s">
        <v>99</v>
      </c>
      <c r="D26" s="1" t="s">
        <v>99</v>
      </c>
      <c r="E26" s="3" t="s">
        <v>33</v>
      </c>
      <c r="F26" s="8">
        <v>4</v>
      </c>
      <c r="G26" s="7">
        <f t="shared" si="1"/>
        <v>4</v>
      </c>
      <c r="H26" s="7">
        <f t="shared" si="0"/>
        <v>0</v>
      </c>
      <c r="I26" s="7"/>
      <c r="J26" s="7"/>
      <c r="K26" s="7"/>
      <c r="L26" s="7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19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hidden="1" x14ac:dyDescent="0.25">
      <c r="A27" s="5">
        <v>68</v>
      </c>
      <c r="B27" s="5">
        <v>57</v>
      </c>
      <c r="C27" s="1" t="s">
        <v>100</v>
      </c>
      <c r="D27" s="1" t="s">
        <v>100</v>
      </c>
      <c r="E27" s="3" t="s">
        <v>33</v>
      </c>
      <c r="F27" s="8">
        <v>4</v>
      </c>
      <c r="G27" s="7">
        <f t="shared" si="1"/>
        <v>4</v>
      </c>
      <c r="H27" s="7">
        <f t="shared" si="0"/>
        <v>0</v>
      </c>
      <c r="I27" s="7"/>
      <c r="J27" s="7"/>
      <c r="K27" s="7"/>
      <c r="L27" s="7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19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15.75" x14ac:dyDescent="0.25">
      <c r="A28" s="5">
        <v>73</v>
      </c>
      <c r="B28" s="5">
        <v>58</v>
      </c>
      <c r="C28" s="1" t="s">
        <v>105</v>
      </c>
      <c r="D28" s="1" t="s">
        <v>105</v>
      </c>
      <c r="E28" s="3" t="s">
        <v>33</v>
      </c>
      <c r="F28" s="8">
        <v>68</v>
      </c>
      <c r="G28" s="7">
        <f t="shared" si="1"/>
        <v>52</v>
      </c>
      <c r="H28" s="7">
        <f t="shared" si="0"/>
        <v>16</v>
      </c>
      <c r="I28" s="23">
        <v>4500</v>
      </c>
      <c r="J28" s="23">
        <f t="shared" ref="J28:J32" si="6">I28/1.2</f>
        <v>3750</v>
      </c>
      <c r="K28" s="23">
        <f t="shared" ref="K28:K32" si="7">H28*J28</f>
        <v>60000</v>
      </c>
      <c r="L28" s="7"/>
      <c r="M28" s="7"/>
      <c r="N28" s="8"/>
      <c r="O28" s="8"/>
      <c r="P28" s="8"/>
      <c r="Q28" s="8"/>
      <c r="R28" s="8">
        <v>5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>
        <v>2</v>
      </c>
      <c r="AF28" s="8"/>
      <c r="AG28" s="8"/>
      <c r="AH28" s="3"/>
      <c r="AI28" s="3"/>
      <c r="AJ28" s="3"/>
      <c r="AK28" s="3"/>
      <c r="AL28" s="3"/>
      <c r="AM28" s="3"/>
      <c r="AN28" s="3">
        <v>5</v>
      </c>
      <c r="AO28" s="3">
        <v>1</v>
      </c>
      <c r="AP28" s="3"/>
      <c r="AQ28" s="3">
        <v>2</v>
      </c>
      <c r="AR28" s="3"/>
      <c r="AS28" s="19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>
        <v>1</v>
      </c>
      <c r="BE28" s="3"/>
      <c r="BF28" s="3"/>
      <c r="BG28" s="3"/>
      <c r="BH28" s="3"/>
    </row>
    <row r="29" spans="1:60" ht="15.75" x14ac:dyDescent="0.25">
      <c r="A29" s="5">
        <v>75</v>
      </c>
      <c r="B29" s="5">
        <v>59</v>
      </c>
      <c r="C29" s="1" t="s">
        <v>107</v>
      </c>
      <c r="D29" s="1" t="s">
        <v>107</v>
      </c>
      <c r="E29" s="3" t="s">
        <v>33</v>
      </c>
      <c r="F29" s="8">
        <v>12</v>
      </c>
      <c r="G29" s="7">
        <f t="shared" si="1"/>
        <v>1</v>
      </c>
      <c r="H29" s="7">
        <f t="shared" si="0"/>
        <v>11</v>
      </c>
      <c r="I29" s="23">
        <v>4800</v>
      </c>
      <c r="J29" s="23">
        <f t="shared" si="6"/>
        <v>4000</v>
      </c>
      <c r="K29" s="23">
        <f t="shared" si="7"/>
        <v>44000</v>
      </c>
      <c r="L29" s="7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19"/>
      <c r="AT29" s="3"/>
      <c r="AU29" s="3"/>
      <c r="AV29" s="3"/>
      <c r="AW29" s="3"/>
      <c r="AX29" s="3"/>
      <c r="AY29" s="3"/>
      <c r="AZ29" s="3"/>
      <c r="BA29" s="3">
        <v>10</v>
      </c>
      <c r="BB29" s="3"/>
      <c r="BC29" s="3"/>
      <c r="BD29" s="3">
        <v>1</v>
      </c>
      <c r="BE29" s="3"/>
      <c r="BF29" s="3"/>
      <c r="BG29" s="3"/>
      <c r="BH29" s="3"/>
    </row>
    <row r="30" spans="1:60" ht="15.75" x14ac:dyDescent="0.25">
      <c r="A30" s="5">
        <v>76</v>
      </c>
      <c r="B30" s="5">
        <v>60</v>
      </c>
      <c r="C30" s="1" t="s">
        <v>108</v>
      </c>
      <c r="D30" s="1" t="s">
        <v>108</v>
      </c>
      <c r="E30" s="3" t="s">
        <v>33</v>
      </c>
      <c r="F30" s="8">
        <v>24</v>
      </c>
      <c r="G30" s="22">
        <f t="shared" si="1"/>
        <v>0</v>
      </c>
      <c r="H30" s="7">
        <f t="shared" si="0"/>
        <v>24</v>
      </c>
      <c r="I30" s="23">
        <v>21000</v>
      </c>
      <c r="J30" s="23">
        <f t="shared" si="6"/>
        <v>17500</v>
      </c>
      <c r="K30" s="23">
        <f t="shared" si="7"/>
        <v>420000</v>
      </c>
      <c r="L30" s="7"/>
      <c r="M30" s="7"/>
      <c r="N30" s="8"/>
      <c r="O30" s="8"/>
      <c r="P30" s="24">
        <v>24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19"/>
      <c r="AT30" s="3"/>
      <c r="AU30" s="3"/>
      <c r="AV30" s="3"/>
      <c r="AW30" s="3"/>
      <c r="AX30" s="25"/>
      <c r="AY30" s="3"/>
      <c r="AZ30" s="25"/>
      <c r="BA30" s="3"/>
      <c r="BB30" s="3"/>
      <c r="BC30" s="3"/>
      <c r="BD30" s="25"/>
      <c r="BE30" s="3"/>
      <c r="BF30" s="3"/>
      <c r="BG30" s="3"/>
      <c r="BH30" s="3"/>
    </row>
    <row r="31" spans="1:60" ht="15.75" x14ac:dyDescent="0.25">
      <c r="A31" s="5">
        <v>77</v>
      </c>
      <c r="B31" s="5">
        <v>61</v>
      </c>
      <c r="C31" s="1" t="s">
        <v>109</v>
      </c>
      <c r="D31" s="1" t="s">
        <v>109</v>
      </c>
      <c r="E31" s="3" t="s">
        <v>33</v>
      </c>
      <c r="F31" s="8">
        <v>12</v>
      </c>
      <c r="G31" s="7">
        <f t="shared" si="1"/>
        <v>11</v>
      </c>
      <c r="H31" s="7">
        <f t="shared" si="0"/>
        <v>1</v>
      </c>
      <c r="I31" s="23">
        <v>39000</v>
      </c>
      <c r="J31" s="23">
        <f t="shared" si="6"/>
        <v>32500</v>
      </c>
      <c r="K31" s="23">
        <f t="shared" si="7"/>
        <v>32500</v>
      </c>
      <c r="L31" s="7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19"/>
      <c r="AT31" s="3"/>
      <c r="AU31" s="3"/>
      <c r="AV31" s="3"/>
      <c r="AW31" s="3"/>
      <c r="AX31" s="3"/>
      <c r="AY31" s="3"/>
      <c r="AZ31" s="3">
        <v>1</v>
      </c>
      <c r="BA31" s="3"/>
      <c r="BB31" s="3"/>
      <c r="BC31" s="3"/>
      <c r="BD31" s="3"/>
      <c r="BE31" s="3"/>
      <c r="BF31" s="3"/>
      <c r="BG31" s="3"/>
      <c r="BH31" s="3"/>
    </row>
    <row r="32" spans="1:60" ht="15.75" x14ac:dyDescent="0.25">
      <c r="A32" s="5">
        <v>78</v>
      </c>
      <c r="B32" s="5">
        <v>62</v>
      </c>
      <c r="C32" s="1" t="s">
        <v>110</v>
      </c>
      <c r="D32" s="1" t="s">
        <v>110</v>
      </c>
      <c r="E32" s="3" t="s">
        <v>33</v>
      </c>
      <c r="F32" s="8">
        <v>56</v>
      </c>
      <c r="G32" s="7">
        <f t="shared" si="1"/>
        <v>33</v>
      </c>
      <c r="H32" s="7">
        <f t="shared" si="0"/>
        <v>23</v>
      </c>
      <c r="I32" s="23">
        <v>35000</v>
      </c>
      <c r="J32" s="23">
        <f t="shared" si="6"/>
        <v>29166.666666666668</v>
      </c>
      <c r="K32" s="23">
        <f t="shared" si="7"/>
        <v>670833.33333333337</v>
      </c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19"/>
      <c r="AT32" s="3"/>
      <c r="AU32" s="3"/>
      <c r="AV32" s="3"/>
      <c r="AW32" s="3"/>
      <c r="AX32" s="3"/>
      <c r="AY32" s="3">
        <v>11</v>
      </c>
      <c r="AZ32" s="3"/>
      <c r="BA32" s="3"/>
      <c r="BB32" s="3"/>
      <c r="BC32" s="3"/>
      <c r="BD32" s="3">
        <v>12</v>
      </c>
      <c r="BE32" s="3"/>
      <c r="BF32" s="3"/>
      <c r="BG32" s="3"/>
      <c r="BH32" s="3"/>
    </row>
    <row r="33" spans="1:60" hidden="1" x14ac:dyDescent="0.25">
      <c r="A33" s="5">
        <v>79</v>
      </c>
      <c r="B33" s="5">
        <v>63</v>
      </c>
      <c r="C33" s="1" t="s">
        <v>111</v>
      </c>
      <c r="D33" s="1" t="s">
        <v>111</v>
      </c>
      <c r="E33" s="3" t="s">
        <v>33</v>
      </c>
      <c r="F33" s="8">
        <v>20</v>
      </c>
      <c r="G33" s="7">
        <f t="shared" si="1"/>
        <v>20</v>
      </c>
      <c r="H33" s="7">
        <f t="shared" si="0"/>
        <v>0</v>
      </c>
      <c r="I33" s="7"/>
      <c r="J33" s="7"/>
      <c r="K33" s="7"/>
      <c r="L33" s="7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19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ht="15.75" x14ac:dyDescent="0.25">
      <c r="A34" s="5">
        <v>80</v>
      </c>
      <c r="B34" s="5">
        <v>64</v>
      </c>
      <c r="C34" s="1" t="s">
        <v>112</v>
      </c>
      <c r="D34" s="1" t="s">
        <v>112</v>
      </c>
      <c r="E34" s="3" t="s">
        <v>33</v>
      </c>
      <c r="F34" s="8">
        <v>68</v>
      </c>
      <c r="G34" s="7">
        <f t="shared" si="1"/>
        <v>62</v>
      </c>
      <c r="H34" s="7">
        <f t="shared" ref="H34:H65" si="8">SUM(L34:BG34)</f>
        <v>6</v>
      </c>
      <c r="I34" s="23">
        <v>37000</v>
      </c>
      <c r="J34" s="23">
        <f>I34/1.2</f>
        <v>30833.333333333336</v>
      </c>
      <c r="K34" s="23">
        <f>H34*J34</f>
        <v>185000</v>
      </c>
      <c r="L34" s="7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19"/>
      <c r="AT34" s="3"/>
      <c r="AU34" s="3"/>
      <c r="AV34" s="3"/>
      <c r="AW34" s="3"/>
      <c r="AX34" s="3"/>
      <c r="AY34" s="3"/>
      <c r="AZ34" s="3"/>
      <c r="BA34" s="3"/>
      <c r="BB34" s="3"/>
      <c r="BC34" s="3">
        <v>6</v>
      </c>
      <c r="BD34" s="3"/>
      <c r="BE34" s="3"/>
      <c r="BF34" s="3"/>
      <c r="BG34" s="3"/>
      <c r="BH34" s="3"/>
    </row>
    <row r="35" spans="1:60" hidden="1" x14ac:dyDescent="0.25">
      <c r="A35" s="5">
        <v>82</v>
      </c>
      <c r="B35" s="5">
        <v>65</v>
      </c>
      <c r="C35" s="1" t="s">
        <v>114</v>
      </c>
      <c r="D35" s="1" t="s">
        <v>114</v>
      </c>
      <c r="E35" s="3" t="s">
        <v>33</v>
      </c>
      <c r="F35" s="8">
        <v>4</v>
      </c>
      <c r="G35" s="7">
        <f t="shared" si="1"/>
        <v>4</v>
      </c>
      <c r="H35" s="7">
        <f t="shared" si="8"/>
        <v>0</v>
      </c>
      <c r="I35" s="7"/>
      <c r="J35" s="7"/>
      <c r="K35" s="7"/>
      <c r="L35" s="7"/>
      <c r="M35" s="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19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idden="1" x14ac:dyDescent="0.25">
      <c r="A36" s="5">
        <v>85</v>
      </c>
      <c r="B36" s="5">
        <v>66</v>
      </c>
      <c r="C36" s="1" t="s">
        <v>117</v>
      </c>
      <c r="D36" s="1" t="s">
        <v>117</v>
      </c>
      <c r="E36" s="3" t="s">
        <v>33</v>
      </c>
      <c r="F36" s="8">
        <v>36</v>
      </c>
      <c r="G36" s="7">
        <f t="shared" si="1"/>
        <v>36</v>
      </c>
      <c r="H36" s="7">
        <f t="shared" si="8"/>
        <v>0</v>
      </c>
      <c r="I36" s="7"/>
      <c r="J36" s="7"/>
      <c r="K36" s="7"/>
      <c r="L36" s="7"/>
      <c r="M36" s="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19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.75" x14ac:dyDescent="0.25">
      <c r="A37" s="5">
        <v>104</v>
      </c>
      <c r="B37" s="5">
        <v>70</v>
      </c>
      <c r="C37" s="1" t="s">
        <v>136</v>
      </c>
      <c r="D37" s="1" t="s">
        <v>136</v>
      </c>
      <c r="E37" s="3" t="s">
        <v>33</v>
      </c>
      <c r="F37" s="8">
        <v>8</v>
      </c>
      <c r="G37" s="7">
        <f t="shared" si="1"/>
        <v>6</v>
      </c>
      <c r="H37" s="7">
        <f t="shared" si="8"/>
        <v>2</v>
      </c>
      <c r="I37" s="23">
        <v>28000</v>
      </c>
      <c r="J37" s="23">
        <f t="shared" ref="J37:J42" si="9">I37/1.2</f>
        <v>23333.333333333336</v>
      </c>
      <c r="K37" s="23">
        <f t="shared" ref="K37:K42" si="10">H37*J37</f>
        <v>46666.666666666672</v>
      </c>
      <c r="L37" s="7"/>
      <c r="M37" s="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19"/>
      <c r="AT37" s="3">
        <v>1</v>
      </c>
      <c r="AU37" s="3"/>
      <c r="AV37" s="3"/>
      <c r="AW37" s="3"/>
      <c r="AX37" s="3"/>
      <c r="AY37" s="3"/>
      <c r="AZ37" s="3"/>
      <c r="BA37" s="3"/>
      <c r="BB37" s="3"/>
      <c r="BC37" s="3"/>
      <c r="BD37" s="3">
        <v>1</v>
      </c>
      <c r="BE37" s="3"/>
      <c r="BF37" s="3"/>
      <c r="BG37" s="3"/>
      <c r="BH37" s="3"/>
    </row>
    <row r="38" spans="1:60" ht="15.75" x14ac:dyDescent="0.25">
      <c r="A38" s="5">
        <v>105</v>
      </c>
      <c r="B38" s="5">
        <v>71</v>
      </c>
      <c r="C38" s="1" t="s">
        <v>137</v>
      </c>
      <c r="D38" s="1" t="s">
        <v>137</v>
      </c>
      <c r="E38" s="3" t="s">
        <v>33</v>
      </c>
      <c r="F38" s="8">
        <v>12</v>
      </c>
      <c r="G38" s="7">
        <f t="shared" si="1"/>
        <v>8</v>
      </c>
      <c r="H38" s="7">
        <f t="shared" si="8"/>
        <v>4</v>
      </c>
      <c r="I38" s="23">
        <v>25135</v>
      </c>
      <c r="J38" s="23">
        <f t="shared" si="9"/>
        <v>20945.833333333336</v>
      </c>
      <c r="K38" s="23">
        <f t="shared" si="10"/>
        <v>83783.333333333343</v>
      </c>
      <c r="L38" s="7"/>
      <c r="M38" s="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3"/>
      <c r="AI38" s="3"/>
      <c r="AJ38" s="3"/>
      <c r="AK38" s="3"/>
      <c r="AL38" s="3"/>
      <c r="AM38" s="3"/>
      <c r="AN38" s="3"/>
      <c r="AO38" s="3"/>
      <c r="AP38" s="3">
        <v>1</v>
      </c>
      <c r="AQ38" s="3"/>
      <c r="AR38" s="3"/>
      <c r="AS38" s="19"/>
      <c r="AT38" s="3"/>
      <c r="AU38" s="3"/>
      <c r="AV38" s="3"/>
      <c r="AW38" s="3">
        <v>2</v>
      </c>
      <c r="AX38" s="3"/>
      <c r="AY38" s="3"/>
      <c r="AZ38" s="3"/>
      <c r="BA38" s="3"/>
      <c r="BB38" s="3"/>
      <c r="BC38" s="3">
        <v>1</v>
      </c>
      <c r="BD38" s="3"/>
      <c r="BE38" s="3"/>
      <c r="BF38" s="3"/>
      <c r="BG38" s="3"/>
      <c r="BH38" s="3"/>
    </row>
    <row r="39" spans="1:60" ht="15.75" x14ac:dyDescent="0.25">
      <c r="A39" s="5">
        <v>106</v>
      </c>
      <c r="B39" s="5">
        <v>72</v>
      </c>
      <c r="C39" s="1" t="s">
        <v>138</v>
      </c>
      <c r="D39" s="1" t="s">
        <v>138</v>
      </c>
      <c r="E39" s="3" t="s">
        <v>33</v>
      </c>
      <c r="F39" s="8">
        <v>16</v>
      </c>
      <c r="G39" s="7">
        <f t="shared" si="1"/>
        <v>12</v>
      </c>
      <c r="H39" s="7">
        <f t="shared" si="8"/>
        <v>4</v>
      </c>
      <c r="I39" s="23">
        <v>34000</v>
      </c>
      <c r="J39" s="23">
        <f t="shared" si="9"/>
        <v>28333.333333333336</v>
      </c>
      <c r="K39" s="23">
        <f t="shared" si="10"/>
        <v>113333.33333333334</v>
      </c>
      <c r="L39" s="7"/>
      <c r="M39" s="7"/>
      <c r="N39" s="8"/>
      <c r="O39" s="8">
        <v>1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3"/>
      <c r="AI39" s="3"/>
      <c r="AJ39" s="3"/>
      <c r="AK39" s="3">
        <v>1</v>
      </c>
      <c r="AL39" s="3"/>
      <c r="AM39" s="3"/>
      <c r="AN39" s="3"/>
      <c r="AO39" s="3"/>
      <c r="AP39" s="3"/>
      <c r="AQ39" s="3"/>
      <c r="AR39" s="3"/>
      <c r="AS39" s="19"/>
      <c r="AT39" s="3"/>
      <c r="AU39" s="3"/>
      <c r="AV39" s="3"/>
      <c r="AW39" s="3">
        <v>2</v>
      </c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ht="15.75" x14ac:dyDescent="0.25">
      <c r="A40" s="5">
        <v>107</v>
      </c>
      <c r="B40" s="5">
        <v>73</v>
      </c>
      <c r="C40" s="1" t="s">
        <v>139</v>
      </c>
      <c r="D40" s="1" t="s">
        <v>139</v>
      </c>
      <c r="E40" s="3" t="s">
        <v>33</v>
      </c>
      <c r="F40" s="8">
        <v>4</v>
      </c>
      <c r="G40" s="7">
        <f t="shared" si="1"/>
        <v>2</v>
      </c>
      <c r="H40" s="7">
        <f t="shared" si="8"/>
        <v>2</v>
      </c>
      <c r="I40" s="23">
        <v>46992</v>
      </c>
      <c r="J40" s="23">
        <f t="shared" si="9"/>
        <v>39160</v>
      </c>
      <c r="K40" s="23">
        <f t="shared" si="10"/>
        <v>78320</v>
      </c>
      <c r="L40" s="7"/>
      <c r="M40" s="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19"/>
      <c r="AT40" s="3"/>
      <c r="AU40" s="3">
        <v>1</v>
      </c>
      <c r="AV40" s="3"/>
      <c r="AW40" s="3"/>
      <c r="AX40" s="3"/>
      <c r="AY40" s="3"/>
      <c r="AZ40" s="3">
        <v>1</v>
      </c>
      <c r="BA40" s="3"/>
      <c r="BB40" s="3"/>
      <c r="BC40" s="3"/>
      <c r="BD40" s="3"/>
      <c r="BE40" s="3"/>
      <c r="BF40" s="3"/>
      <c r="BG40" s="3"/>
      <c r="BH40" s="3"/>
    </row>
    <row r="41" spans="1:60" ht="15.75" x14ac:dyDescent="0.25">
      <c r="A41" s="5">
        <v>108</v>
      </c>
      <c r="B41" s="5">
        <v>74</v>
      </c>
      <c r="C41" s="1" t="s">
        <v>140</v>
      </c>
      <c r="D41" s="1" t="s">
        <v>140</v>
      </c>
      <c r="E41" s="3" t="s">
        <v>33</v>
      </c>
      <c r="F41" s="8">
        <v>4</v>
      </c>
      <c r="G41" s="7">
        <f t="shared" si="1"/>
        <v>3</v>
      </c>
      <c r="H41" s="7">
        <f t="shared" si="8"/>
        <v>1</v>
      </c>
      <c r="I41" s="23">
        <v>61957</v>
      </c>
      <c r="J41" s="23">
        <f t="shared" si="9"/>
        <v>51630.833333333336</v>
      </c>
      <c r="K41" s="23">
        <f t="shared" si="10"/>
        <v>51630.833333333336</v>
      </c>
      <c r="L41" s="7"/>
      <c r="M41" s="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v>1</v>
      </c>
      <c r="Z41" s="8"/>
      <c r="AA41" s="8"/>
      <c r="AB41" s="8"/>
      <c r="AC41" s="8"/>
      <c r="AD41" s="8"/>
      <c r="AE41" s="8"/>
      <c r="AF41" s="8"/>
      <c r="AG41" s="8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19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ht="15.75" x14ac:dyDescent="0.25">
      <c r="A42" s="5">
        <v>126</v>
      </c>
      <c r="B42" s="5">
        <v>80</v>
      </c>
      <c r="C42" s="1" t="s">
        <v>163</v>
      </c>
      <c r="D42" s="1" t="s">
        <v>163</v>
      </c>
      <c r="E42" s="3" t="s">
        <v>33</v>
      </c>
      <c r="F42" s="8">
        <v>32</v>
      </c>
      <c r="G42" s="7">
        <f t="shared" si="1"/>
        <v>20</v>
      </c>
      <c r="H42" s="7">
        <f t="shared" si="8"/>
        <v>12</v>
      </c>
      <c r="I42" s="23">
        <v>17381</v>
      </c>
      <c r="J42" s="23">
        <f t="shared" si="9"/>
        <v>14484.166666666668</v>
      </c>
      <c r="K42" s="23">
        <f t="shared" si="10"/>
        <v>173810</v>
      </c>
      <c r="L42" s="7">
        <v>2</v>
      </c>
      <c r="M42" s="7"/>
      <c r="N42" s="8">
        <v>2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>
        <v>2</v>
      </c>
      <c r="Z42" s="8"/>
      <c r="AA42" s="8"/>
      <c r="AB42" s="8"/>
      <c r="AC42" s="8"/>
      <c r="AD42" s="8"/>
      <c r="AE42" s="8"/>
      <c r="AF42" s="8"/>
      <c r="AG42" s="8"/>
      <c r="AH42" s="3"/>
      <c r="AI42" s="3"/>
      <c r="AJ42" s="3"/>
      <c r="AK42" s="3"/>
      <c r="AL42" s="3"/>
      <c r="AM42" s="3"/>
      <c r="AN42" s="3"/>
      <c r="AO42" s="3"/>
      <c r="AP42" s="3">
        <v>1</v>
      </c>
      <c r="AQ42" s="3"/>
      <c r="AR42" s="3"/>
      <c r="AS42" s="19"/>
      <c r="AT42" s="3"/>
      <c r="AU42" s="3">
        <v>1</v>
      </c>
      <c r="AV42" s="3"/>
      <c r="AW42" s="3"/>
      <c r="AX42" s="3"/>
      <c r="AY42" s="3">
        <v>1</v>
      </c>
      <c r="AZ42" s="3"/>
      <c r="BA42" s="3">
        <v>1</v>
      </c>
      <c r="BB42" s="3"/>
      <c r="BC42" s="3"/>
      <c r="BD42" s="3">
        <v>2</v>
      </c>
      <c r="BE42" s="3"/>
      <c r="BF42" s="3"/>
      <c r="BG42" s="3"/>
      <c r="BH42" s="3"/>
    </row>
    <row r="43" spans="1:60" hidden="1" x14ac:dyDescent="0.25">
      <c r="A43" s="5">
        <v>130</v>
      </c>
      <c r="B43" s="5">
        <v>83</v>
      </c>
      <c r="C43" s="1" t="s">
        <v>167</v>
      </c>
      <c r="D43" s="1" t="s">
        <v>167</v>
      </c>
      <c r="E43" s="3" t="s">
        <v>33</v>
      </c>
      <c r="F43" s="8">
        <v>4</v>
      </c>
      <c r="G43" s="7">
        <f t="shared" si="1"/>
        <v>4</v>
      </c>
      <c r="H43" s="7">
        <f t="shared" si="8"/>
        <v>0</v>
      </c>
      <c r="I43" s="7"/>
      <c r="J43" s="7"/>
      <c r="K43" s="7"/>
      <c r="L43" s="7"/>
      <c r="M43" s="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19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ht="15.75" x14ac:dyDescent="0.25">
      <c r="A44" s="5">
        <v>131</v>
      </c>
      <c r="B44" s="5">
        <v>84</v>
      </c>
      <c r="C44" s="1" t="s">
        <v>168</v>
      </c>
      <c r="D44" s="1" t="s">
        <v>168</v>
      </c>
      <c r="E44" s="3" t="s">
        <v>33</v>
      </c>
      <c r="F44" s="8">
        <v>4</v>
      </c>
      <c r="G44" s="7">
        <f t="shared" si="1"/>
        <v>2</v>
      </c>
      <c r="H44" s="7">
        <f t="shared" si="8"/>
        <v>2</v>
      </c>
      <c r="I44" s="23">
        <v>959</v>
      </c>
      <c r="J44" s="23">
        <f t="shared" ref="J44:J47" si="11">I44/1.2</f>
        <v>799.16666666666674</v>
      </c>
      <c r="K44" s="23">
        <f t="shared" ref="K44:K47" si="12">H44*J44</f>
        <v>1598.3333333333335</v>
      </c>
      <c r="L44" s="7"/>
      <c r="M44" s="7">
        <v>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3"/>
      <c r="AI44" s="3"/>
      <c r="AJ44" s="3">
        <v>1</v>
      </c>
      <c r="AK44" s="3"/>
      <c r="AL44" s="3"/>
      <c r="AM44" s="3"/>
      <c r="AN44" s="3"/>
      <c r="AO44" s="3"/>
      <c r="AP44" s="3"/>
      <c r="AQ44" s="3"/>
      <c r="AR44" s="3"/>
      <c r="AS44" s="19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ht="15.75" x14ac:dyDescent="0.25">
      <c r="A45" s="5">
        <v>133</v>
      </c>
      <c r="B45" s="5">
        <v>86</v>
      </c>
      <c r="C45" s="1" t="s">
        <v>170</v>
      </c>
      <c r="D45" s="1" t="s">
        <v>170</v>
      </c>
      <c r="E45" s="3" t="s">
        <v>33</v>
      </c>
      <c r="F45" s="8">
        <v>344</v>
      </c>
      <c r="G45" s="7">
        <f t="shared" si="1"/>
        <v>214</v>
      </c>
      <c r="H45" s="7">
        <f t="shared" si="8"/>
        <v>130</v>
      </c>
      <c r="I45" s="23">
        <v>959</v>
      </c>
      <c r="J45" s="23">
        <f t="shared" si="11"/>
        <v>799.16666666666674</v>
      </c>
      <c r="K45" s="23">
        <f t="shared" si="12"/>
        <v>103891.66666666667</v>
      </c>
      <c r="L45" s="7"/>
      <c r="M45" s="7"/>
      <c r="N45" s="8"/>
      <c r="O45" s="8">
        <v>30</v>
      </c>
      <c r="P45" s="8"/>
      <c r="Q45" s="8"/>
      <c r="R45" s="8"/>
      <c r="S45" s="8"/>
      <c r="T45" s="8">
        <v>30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>
        <v>2</v>
      </c>
      <c r="AG45" s="8"/>
      <c r="AH45" s="3">
        <v>52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19"/>
      <c r="AT45" s="3"/>
      <c r="AU45" s="3"/>
      <c r="AV45" s="3"/>
      <c r="AW45" s="3"/>
      <c r="AX45" s="3"/>
      <c r="AY45" s="3"/>
      <c r="AZ45" s="3">
        <v>9</v>
      </c>
      <c r="BA45" s="3"/>
      <c r="BB45" s="3"/>
      <c r="BC45" s="3"/>
      <c r="BD45" s="3">
        <v>2</v>
      </c>
      <c r="BE45" s="3"/>
      <c r="BF45" s="3"/>
      <c r="BG45" s="3">
        <v>5</v>
      </c>
      <c r="BH45" s="3"/>
    </row>
    <row r="46" spans="1:60" ht="15.75" x14ac:dyDescent="0.25">
      <c r="A46" s="5">
        <v>138</v>
      </c>
      <c r="B46" s="5">
        <v>91</v>
      </c>
      <c r="C46" s="1" t="s">
        <v>175</v>
      </c>
      <c r="D46" s="1" t="s">
        <v>175</v>
      </c>
      <c r="E46" s="3" t="s">
        <v>33</v>
      </c>
      <c r="F46" s="8">
        <v>8</v>
      </c>
      <c r="G46" s="7">
        <f t="shared" si="1"/>
        <v>7</v>
      </c>
      <c r="H46" s="7">
        <f t="shared" si="8"/>
        <v>1</v>
      </c>
      <c r="I46" s="23">
        <v>100000</v>
      </c>
      <c r="J46" s="23">
        <f t="shared" si="11"/>
        <v>83333.333333333343</v>
      </c>
      <c r="K46" s="23">
        <f t="shared" si="12"/>
        <v>83333.333333333343</v>
      </c>
      <c r="L46" s="7"/>
      <c r="M46" s="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19"/>
      <c r="AT46" s="3">
        <v>1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ht="15.75" x14ac:dyDescent="0.25">
      <c r="A47" s="5">
        <v>139</v>
      </c>
      <c r="B47" s="5">
        <v>92</v>
      </c>
      <c r="C47" s="1" t="s">
        <v>176</v>
      </c>
      <c r="D47" s="1" t="s">
        <v>176</v>
      </c>
      <c r="E47" s="3" t="s">
        <v>33</v>
      </c>
      <c r="F47" s="8">
        <v>32</v>
      </c>
      <c r="G47" s="7">
        <f t="shared" si="1"/>
        <v>30</v>
      </c>
      <c r="H47" s="7">
        <f t="shared" si="8"/>
        <v>2</v>
      </c>
      <c r="I47" s="23">
        <v>7183</v>
      </c>
      <c r="J47" s="23">
        <f t="shared" si="11"/>
        <v>5985.8333333333339</v>
      </c>
      <c r="K47" s="23">
        <f t="shared" si="12"/>
        <v>11971.666666666668</v>
      </c>
      <c r="L47" s="7"/>
      <c r="M47" s="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v>1</v>
      </c>
      <c r="AB47" s="8"/>
      <c r="AC47" s="8"/>
      <c r="AD47" s="8"/>
      <c r="AE47" s="8"/>
      <c r="AF47" s="8"/>
      <c r="AG47" s="8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19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>
        <v>1</v>
      </c>
      <c r="BE47" s="3"/>
      <c r="BF47" s="3"/>
      <c r="BG47" s="3"/>
      <c r="BH47" s="3"/>
    </row>
    <row r="48" spans="1:60" hidden="1" x14ac:dyDescent="0.25">
      <c r="A48" s="5">
        <v>143</v>
      </c>
      <c r="B48" s="5">
        <v>95</v>
      </c>
      <c r="C48" s="1" t="s">
        <v>180</v>
      </c>
      <c r="D48" s="1" t="s">
        <v>180</v>
      </c>
      <c r="E48" s="3" t="s">
        <v>33</v>
      </c>
      <c r="F48" s="8">
        <v>4</v>
      </c>
      <c r="G48" s="7">
        <f t="shared" si="1"/>
        <v>4</v>
      </c>
      <c r="H48" s="7">
        <f t="shared" si="8"/>
        <v>0</v>
      </c>
      <c r="I48" s="7"/>
      <c r="J48" s="7"/>
      <c r="K48" s="7"/>
      <c r="L48" s="7"/>
      <c r="M48" s="7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19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hidden="1" x14ac:dyDescent="0.25">
      <c r="A49" s="5">
        <v>144</v>
      </c>
      <c r="B49" s="5">
        <v>96</v>
      </c>
      <c r="C49" s="1" t="s">
        <v>181</v>
      </c>
      <c r="D49" s="1" t="s">
        <v>181</v>
      </c>
      <c r="E49" s="3" t="s">
        <v>33</v>
      </c>
      <c r="F49" s="8">
        <v>4</v>
      </c>
      <c r="G49" s="7">
        <f t="shared" si="1"/>
        <v>4</v>
      </c>
      <c r="H49" s="7">
        <f t="shared" si="8"/>
        <v>0</v>
      </c>
      <c r="I49" s="7"/>
      <c r="J49" s="7"/>
      <c r="K49" s="7"/>
      <c r="L49" s="7"/>
      <c r="M49" s="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19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hidden="1" x14ac:dyDescent="0.25">
      <c r="A50" s="5">
        <v>147</v>
      </c>
      <c r="B50" s="5">
        <v>98</v>
      </c>
      <c r="C50" s="1" t="s">
        <v>184</v>
      </c>
      <c r="D50" s="1" t="s">
        <v>184</v>
      </c>
      <c r="E50" s="3" t="s">
        <v>33</v>
      </c>
      <c r="F50" s="8">
        <v>4</v>
      </c>
      <c r="G50" s="7">
        <f t="shared" si="1"/>
        <v>4</v>
      </c>
      <c r="H50" s="7">
        <f t="shared" si="8"/>
        <v>0</v>
      </c>
      <c r="I50" s="7"/>
      <c r="J50" s="7"/>
      <c r="K50" s="7"/>
      <c r="L50" s="7"/>
      <c r="M50" s="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19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hidden="1" x14ac:dyDescent="0.25">
      <c r="A51" s="5">
        <v>159</v>
      </c>
      <c r="B51" s="5">
        <v>104</v>
      </c>
      <c r="C51" s="1" t="s">
        <v>196</v>
      </c>
      <c r="D51" s="1" t="s">
        <v>196</v>
      </c>
      <c r="E51" s="3" t="s">
        <v>33</v>
      </c>
      <c r="F51" s="8">
        <v>4</v>
      </c>
      <c r="G51" s="7">
        <f t="shared" si="1"/>
        <v>4</v>
      </c>
      <c r="H51" s="7">
        <f t="shared" si="8"/>
        <v>0</v>
      </c>
      <c r="I51" s="7"/>
      <c r="J51" s="7"/>
      <c r="K51" s="7"/>
      <c r="L51" s="7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19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ht="15.75" x14ac:dyDescent="0.25">
      <c r="A52" s="5">
        <v>160</v>
      </c>
      <c r="B52" s="5">
        <v>105</v>
      </c>
      <c r="C52" s="1" t="s">
        <v>197</v>
      </c>
      <c r="D52" s="1" t="s">
        <v>197</v>
      </c>
      <c r="E52" s="3" t="s">
        <v>33</v>
      </c>
      <c r="F52" s="9">
        <v>4</v>
      </c>
      <c r="G52" s="7">
        <f t="shared" si="1"/>
        <v>3</v>
      </c>
      <c r="H52" s="7">
        <f t="shared" si="8"/>
        <v>1</v>
      </c>
      <c r="I52" s="23">
        <v>5000</v>
      </c>
      <c r="J52" s="23">
        <f>I52/1.2</f>
        <v>4166.666666666667</v>
      </c>
      <c r="K52" s="23">
        <f>H52*J52</f>
        <v>4166.666666666667</v>
      </c>
      <c r="L52" s="7"/>
      <c r="M52" s="7"/>
      <c r="N52" s="9"/>
      <c r="O52" s="9"/>
      <c r="P52" s="9"/>
      <c r="Q52" s="9"/>
      <c r="R52" s="9"/>
      <c r="S52" s="9"/>
      <c r="T52" s="9"/>
      <c r="U52" s="9"/>
      <c r="V52" s="9"/>
      <c r="W52" s="9"/>
      <c r="X52" s="9">
        <v>1</v>
      </c>
      <c r="Y52" s="9"/>
      <c r="Z52" s="9"/>
      <c r="AA52" s="9"/>
      <c r="AB52" s="9"/>
      <c r="AC52" s="9"/>
      <c r="AD52" s="9"/>
      <c r="AE52" s="9"/>
      <c r="AF52" s="9"/>
      <c r="AG52" s="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19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hidden="1" x14ac:dyDescent="0.25">
      <c r="A53" s="5">
        <v>161</v>
      </c>
      <c r="B53" s="5">
        <v>106</v>
      </c>
      <c r="C53" s="1" t="s">
        <v>198</v>
      </c>
      <c r="D53" s="1" t="s">
        <v>198</v>
      </c>
      <c r="E53" s="3" t="s">
        <v>33</v>
      </c>
      <c r="F53" s="8">
        <v>4</v>
      </c>
      <c r="G53" s="7">
        <f t="shared" si="1"/>
        <v>4</v>
      </c>
      <c r="H53" s="7">
        <f t="shared" si="8"/>
        <v>0</v>
      </c>
      <c r="I53" s="7"/>
      <c r="J53" s="7"/>
      <c r="K53" s="7"/>
      <c r="L53" s="7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19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ht="15.75" x14ac:dyDescent="0.25">
      <c r="A54" s="5">
        <v>162</v>
      </c>
      <c r="B54" s="5">
        <v>107</v>
      </c>
      <c r="C54" s="1" t="s">
        <v>199</v>
      </c>
      <c r="D54" s="1" t="s">
        <v>199</v>
      </c>
      <c r="E54" s="3" t="s">
        <v>33</v>
      </c>
      <c r="F54" s="8">
        <v>4</v>
      </c>
      <c r="G54" s="7">
        <f t="shared" si="1"/>
        <v>3</v>
      </c>
      <c r="H54" s="7">
        <f t="shared" si="8"/>
        <v>1</v>
      </c>
      <c r="I54" s="23">
        <v>7000</v>
      </c>
      <c r="J54" s="23">
        <f t="shared" ref="J54:J56" si="13">I54/1.2</f>
        <v>5833.3333333333339</v>
      </c>
      <c r="K54" s="23">
        <f t="shared" ref="K54:K56" si="14">H54*J54</f>
        <v>5833.3333333333339</v>
      </c>
      <c r="L54" s="7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19"/>
      <c r="AT54" s="3"/>
      <c r="AU54" s="3">
        <v>1</v>
      </c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ht="15.75" x14ac:dyDescent="0.25">
      <c r="A55" s="5">
        <v>163</v>
      </c>
      <c r="B55" s="5">
        <v>108</v>
      </c>
      <c r="C55" s="1" t="s">
        <v>200</v>
      </c>
      <c r="D55" s="1" t="s">
        <v>200</v>
      </c>
      <c r="E55" s="3" t="s">
        <v>33</v>
      </c>
      <c r="F55" s="8">
        <v>12</v>
      </c>
      <c r="G55" s="7">
        <f t="shared" si="1"/>
        <v>11</v>
      </c>
      <c r="H55" s="7">
        <f t="shared" si="8"/>
        <v>1</v>
      </c>
      <c r="I55" s="23">
        <v>10000</v>
      </c>
      <c r="J55" s="23">
        <f t="shared" si="13"/>
        <v>8333.3333333333339</v>
      </c>
      <c r="K55" s="23">
        <f t="shared" si="14"/>
        <v>8333.3333333333339</v>
      </c>
      <c r="L55" s="7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19"/>
      <c r="AT55" s="3"/>
      <c r="AU55" s="3">
        <v>1</v>
      </c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</row>
    <row r="56" spans="1:60" ht="15.75" x14ac:dyDescent="0.25">
      <c r="A56" s="5">
        <v>165</v>
      </c>
      <c r="B56" s="5">
        <v>110</v>
      </c>
      <c r="C56" s="1" t="s">
        <v>202</v>
      </c>
      <c r="D56" s="1" t="s">
        <v>202</v>
      </c>
      <c r="E56" s="3" t="s">
        <v>33</v>
      </c>
      <c r="F56" s="8">
        <v>32</v>
      </c>
      <c r="G56" s="7">
        <f t="shared" si="1"/>
        <v>18</v>
      </c>
      <c r="H56" s="7">
        <f t="shared" si="8"/>
        <v>14</v>
      </c>
      <c r="I56" s="23">
        <v>13866</v>
      </c>
      <c r="J56" s="23">
        <f t="shared" si="13"/>
        <v>11555</v>
      </c>
      <c r="K56" s="23">
        <f t="shared" si="14"/>
        <v>161770</v>
      </c>
      <c r="L56" s="7"/>
      <c r="M56" s="7"/>
      <c r="N56" s="8">
        <v>2</v>
      </c>
      <c r="O56" s="8"/>
      <c r="P56" s="8">
        <v>1</v>
      </c>
      <c r="Q56" s="8"/>
      <c r="R56" s="8"/>
      <c r="S56" s="8">
        <v>1</v>
      </c>
      <c r="T56" s="8"/>
      <c r="U56" s="8"/>
      <c r="V56" s="8">
        <v>2</v>
      </c>
      <c r="W56" s="8"/>
      <c r="X56" s="8"/>
      <c r="Y56" s="8"/>
      <c r="Z56" s="8">
        <v>1</v>
      </c>
      <c r="AA56" s="8"/>
      <c r="AB56" s="8"/>
      <c r="AC56" s="8"/>
      <c r="AD56" s="8"/>
      <c r="AE56" s="8"/>
      <c r="AF56" s="8"/>
      <c r="AG56" s="8"/>
      <c r="AH56" s="3"/>
      <c r="AI56" s="3"/>
      <c r="AJ56" s="3">
        <v>2</v>
      </c>
      <c r="AK56" s="3"/>
      <c r="AL56" s="3"/>
      <c r="AM56" s="3"/>
      <c r="AN56" s="3"/>
      <c r="AO56" s="3"/>
      <c r="AP56" s="3">
        <v>1</v>
      </c>
      <c r="AQ56" s="3"/>
      <c r="AR56" s="3"/>
      <c r="AS56" s="19"/>
      <c r="AT56" s="3"/>
      <c r="AU56" s="3"/>
      <c r="AV56" s="3"/>
      <c r="AW56" s="3"/>
      <c r="AX56" s="3"/>
      <c r="AY56" s="3">
        <v>3</v>
      </c>
      <c r="AZ56" s="3"/>
      <c r="BA56" s="3"/>
      <c r="BB56" s="3"/>
      <c r="BC56" s="3"/>
      <c r="BD56" s="3">
        <v>1</v>
      </c>
      <c r="BE56" s="3"/>
      <c r="BF56" s="3"/>
      <c r="BG56" s="3"/>
      <c r="BH56" s="3"/>
    </row>
    <row r="57" spans="1:60" hidden="1" x14ac:dyDescent="0.25">
      <c r="A57" s="5">
        <v>167</v>
      </c>
      <c r="B57" s="5">
        <v>111</v>
      </c>
      <c r="C57" s="1" t="s">
        <v>204</v>
      </c>
      <c r="D57" s="1" t="s">
        <v>204</v>
      </c>
      <c r="E57" s="3" t="s">
        <v>33</v>
      </c>
      <c r="F57" s="8">
        <v>8</v>
      </c>
      <c r="G57" s="7">
        <f t="shared" si="1"/>
        <v>8</v>
      </c>
      <c r="H57" s="7">
        <f t="shared" si="8"/>
        <v>0</v>
      </c>
      <c r="I57" s="7"/>
      <c r="J57" s="7"/>
      <c r="K57" s="7"/>
      <c r="L57" s="7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19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hidden="1" x14ac:dyDescent="0.25">
      <c r="A58" s="5">
        <v>168</v>
      </c>
      <c r="B58" s="5">
        <v>112</v>
      </c>
      <c r="C58" s="1" t="s">
        <v>205</v>
      </c>
      <c r="D58" s="1" t="s">
        <v>205</v>
      </c>
      <c r="E58" s="3" t="s">
        <v>33</v>
      </c>
      <c r="F58" s="8">
        <v>4</v>
      </c>
      <c r="G58" s="7">
        <f t="shared" si="1"/>
        <v>4</v>
      </c>
      <c r="H58" s="7">
        <f t="shared" si="8"/>
        <v>0</v>
      </c>
      <c r="I58" s="7"/>
      <c r="J58" s="7"/>
      <c r="K58" s="7"/>
      <c r="L58" s="7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19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ht="15.75" x14ac:dyDescent="0.25">
      <c r="A59" s="5">
        <v>184</v>
      </c>
      <c r="B59" s="5">
        <v>125</v>
      </c>
      <c r="C59" s="1" t="s">
        <v>221</v>
      </c>
      <c r="D59" s="1" t="s">
        <v>221</v>
      </c>
      <c r="E59" s="3" t="s">
        <v>33</v>
      </c>
      <c r="F59" s="8">
        <v>32</v>
      </c>
      <c r="G59" s="7">
        <f t="shared" si="1"/>
        <v>26</v>
      </c>
      <c r="H59" s="7">
        <f t="shared" si="8"/>
        <v>6</v>
      </c>
      <c r="I59" s="23">
        <v>14917</v>
      </c>
      <c r="J59" s="23">
        <f t="shared" ref="J59:J60" si="15">I59/1.2</f>
        <v>12430.833333333334</v>
      </c>
      <c r="K59" s="23">
        <f t="shared" ref="K59:K60" si="16">H59*J59</f>
        <v>74585</v>
      </c>
      <c r="L59" s="7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>
        <v>5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19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>
        <v>1</v>
      </c>
      <c r="BE59" s="3"/>
      <c r="BF59" s="3"/>
      <c r="BG59" s="3"/>
      <c r="BH59" s="3"/>
    </row>
    <row r="60" spans="1:60" ht="15.75" x14ac:dyDescent="0.25">
      <c r="A60" s="5">
        <v>185</v>
      </c>
      <c r="B60" s="5">
        <v>126</v>
      </c>
      <c r="C60" s="1" t="s">
        <v>222</v>
      </c>
      <c r="D60" s="1" t="s">
        <v>222</v>
      </c>
      <c r="E60" s="3" t="s">
        <v>33</v>
      </c>
      <c r="F60" s="8">
        <v>4</v>
      </c>
      <c r="G60" s="7">
        <f t="shared" si="1"/>
        <v>3</v>
      </c>
      <c r="H60" s="7">
        <f t="shared" si="8"/>
        <v>1</v>
      </c>
      <c r="I60" s="23">
        <v>17917</v>
      </c>
      <c r="J60" s="23">
        <f t="shared" si="15"/>
        <v>14930.833333333334</v>
      </c>
      <c r="K60" s="23">
        <f t="shared" si="16"/>
        <v>14930.833333333334</v>
      </c>
      <c r="L60" s="7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3"/>
      <c r="AI60" s="3"/>
      <c r="AJ60" s="3"/>
      <c r="AK60" s="3">
        <v>1</v>
      </c>
      <c r="AL60" s="3"/>
      <c r="AM60" s="3"/>
      <c r="AN60" s="3"/>
      <c r="AO60" s="3"/>
      <c r="AP60" s="3"/>
      <c r="AQ60" s="3"/>
      <c r="AR60" s="3"/>
      <c r="AS60" s="19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0" hidden="1" x14ac:dyDescent="0.25">
      <c r="A61" s="5">
        <v>186</v>
      </c>
      <c r="B61" s="5">
        <v>127</v>
      </c>
      <c r="C61" s="1" t="s">
        <v>223</v>
      </c>
      <c r="D61" s="1" t="s">
        <v>223</v>
      </c>
      <c r="E61" s="3" t="s">
        <v>33</v>
      </c>
      <c r="F61" s="8">
        <v>16</v>
      </c>
      <c r="G61" s="7">
        <f t="shared" si="1"/>
        <v>16</v>
      </c>
      <c r="H61" s="7">
        <f t="shared" si="8"/>
        <v>0</v>
      </c>
      <c r="I61" s="7"/>
      <c r="J61" s="7"/>
      <c r="K61" s="7"/>
      <c r="L61" s="7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19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ht="15.75" x14ac:dyDescent="0.25">
      <c r="A62" s="5">
        <v>187</v>
      </c>
      <c r="B62" s="5">
        <v>128</v>
      </c>
      <c r="C62" s="1" t="s">
        <v>224</v>
      </c>
      <c r="D62" s="1" t="s">
        <v>224</v>
      </c>
      <c r="E62" s="3" t="s">
        <v>33</v>
      </c>
      <c r="F62" s="8">
        <v>20</v>
      </c>
      <c r="G62" s="7">
        <f t="shared" si="1"/>
        <v>19</v>
      </c>
      <c r="H62" s="7">
        <f t="shared" si="8"/>
        <v>1</v>
      </c>
      <c r="I62" s="23">
        <v>18018</v>
      </c>
      <c r="J62" s="23">
        <f>I62/1.2</f>
        <v>15015</v>
      </c>
      <c r="K62" s="23">
        <f>H62*J62</f>
        <v>15015</v>
      </c>
      <c r="L62" s="7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19"/>
      <c r="AT62" s="3"/>
      <c r="AU62" s="3">
        <v>1</v>
      </c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hidden="1" x14ac:dyDescent="0.25">
      <c r="A63" s="5">
        <v>188</v>
      </c>
      <c r="B63" s="5">
        <v>129</v>
      </c>
      <c r="C63" s="1" t="s">
        <v>225</v>
      </c>
      <c r="D63" s="1" t="s">
        <v>225</v>
      </c>
      <c r="E63" s="3" t="s">
        <v>33</v>
      </c>
      <c r="F63" s="8">
        <v>20</v>
      </c>
      <c r="G63" s="7">
        <f t="shared" si="1"/>
        <v>20</v>
      </c>
      <c r="H63" s="7">
        <f t="shared" si="8"/>
        <v>0</v>
      </c>
      <c r="I63" s="7"/>
      <c r="J63" s="7"/>
      <c r="K63" s="7"/>
      <c r="L63" s="7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19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ht="15.75" x14ac:dyDescent="0.25">
      <c r="A64" s="5">
        <v>189</v>
      </c>
      <c r="B64" s="5">
        <v>130</v>
      </c>
      <c r="C64" s="1" t="s">
        <v>226</v>
      </c>
      <c r="D64" s="1" t="s">
        <v>226</v>
      </c>
      <c r="E64" s="3" t="s">
        <v>33</v>
      </c>
      <c r="F64" s="8">
        <v>4</v>
      </c>
      <c r="G64" s="7">
        <f t="shared" si="1"/>
        <v>2</v>
      </c>
      <c r="H64" s="7">
        <f t="shared" si="8"/>
        <v>2</v>
      </c>
      <c r="I64" s="23">
        <v>24699</v>
      </c>
      <c r="J64" s="23">
        <f t="shared" ref="J64:J67" si="17">I64/1.2</f>
        <v>20582.5</v>
      </c>
      <c r="K64" s="23">
        <f t="shared" ref="K64:K67" si="18">H64*J64</f>
        <v>41165</v>
      </c>
      <c r="L64" s="7"/>
      <c r="M64" s="7"/>
      <c r="N64" s="8"/>
      <c r="O64" s="8"/>
      <c r="P64" s="8"/>
      <c r="Q64" s="8"/>
      <c r="R64" s="8"/>
      <c r="S64" s="8"/>
      <c r="T64" s="8"/>
      <c r="U64" s="8">
        <v>1</v>
      </c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19"/>
      <c r="AT64" s="3"/>
      <c r="AU64" s="3"/>
      <c r="AV64" s="3"/>
      <c r="AW64" s="3"/>
      <c r="AX64" s="3">
        <v>1</v>
      </c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ht="15.75" x14ac:dyDescent="0.25">
      <c r="A65" s="5">
        <v>190</v>
      </c>
      <c r="B65" s="5">
        <v>131</v>
      </c>
      <c r="C65" s="1" t="s">
        <v>227</v>
      </c>
      <c r="D65" s="1" t="s">
        <v>227</v>
      </c>
      <c r="E65" s="3" t="s">
        <v>33</v>
      </c>
      <c r="F65" s="8">
        <v>20</v>
      </c>
      <c r="G65" s="7">
        <f t="shared" si="1"/>
        <v>16</v>
      </c>
      <c r="H65" s="7">
        <f t="shared" si="8"/>
        <v>4</v>
      </c>
      <c r="I65" s="23">
        <v>27699</v>
      </c>
      <c r="J65" s="23">
        <f t="shared" si="17"/>
        <v>23082.5</v>
      </c>
      <c r="K65" s="23">
        <f t="shared" si="18"/>
        <v>92330</v>
      </c>
      <c r="L65" s="7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19"/>
      <c r="AT65" s="3"/>
      <c r="AU65" s="3"/>
      <c r="AV65" s="3"/>
      <c r="AW65" s="3"/>
      <c r="AX65" s="3"/>
      <c r="AY65" s="3"/>
      <c r="AZ65" s="3"/>
      <c r="BA65" s="3">
        <v>2</v>
      </c>
      <c r="BB65" s="3"/>
      <c r="BC65" s="3"/>
      <c r="BD65" s="3">
        <v>2</v>
      </c>
      <c r="BE65" s="3"/>
      <c r="BF65" s="3"/>
      <c r="BG65" s="3"/>
      <c r="BH65" s="3"/>
    </row>
    <row r="66" spans="1:60" ht="15.75" x14ac:dyDescent="0.25">
      <c r="A66" s="5">
        <v>197</v>
      </c>
      <c r="B66" s="5">
        <v>137</v>
      </c>
      <c r="C66" s="1" t="s">
        <v>234</v>
      </c>
      <c r="D66" s="1" t="s">
        <v>234</v>
      </c>
      <c r="E66" s="3" t="s">
        <v>33</v>
      </c>
      <c r="F66" s="8">
        <v>80</v>
      </c>
      <c r="G66" s="7">
        <f t="shared" si="1"/>
        <v>78</v>
      </c>
      <c r="H66" s="7">
        <f t="shared" ref="H66:H96" si="19">SUM(L66:BG66)</f>
        <v>2</v>
      </c>
      <c r="I66" s="23">
        <v>26398.799999999999</v>
      </c>
      <c r="J66" s="23">
        <f t="shared" si="17"/>
        <v>21999</v>
      </c>
      <c r="K66" s="23">
        <f t="shared" si="18"/>
        <v>43998</v>
      </c>
      <c r="L66" s="7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>
        <v>1</v>
      </c>
      <c r="AA66" s="8"/>
      <c r="AB66" s="8"/>
      <c r="AC66" s="8"/>
      <c r="AD66" s="8"/>
      <c r="AE66" s="8"/>
      <c r="AF66" s="8"/>
      <c r="AG66" s="8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19"/>
      <c r="AT66" s="3"/>
      <c r="AU66" s="3"/>
      <c r="AV66" s="3"/>
      <c r="AW66" s="3"/>
      <c r="AX66" s="3"/>
      <c r="AY66" s="3"/>
      <c r="AZ66" s="3">
        <v>1</v>
      </c>
      <c r="BA66" s="3"/>
      <c r="BB66" s="3"/>
      <c r="BC66" s="3"/>
      <c r="BD66" s="3"/>
      <c r="BE66" s="3"/>
      <c r="BF66" s="3"/>
      <c r="BG66" s="3"/>
      <c r="BH66" s="3"/>
    </row>
    <row r="67" spans="1:60" ht="15.75" x14ac:dyDescent="0.25">
      <c r="A67" s="5">
        <v>198</v>
      </c>
      <c r="B67" s="5">
        <v>138</v>
      </c>
      <c r="C67" s="1" t="s">
        <v>235</v>
      </c>
      <c r="D67" s="1" t="s">
        <v>235</v>
      </c>
      <c r="E67" s="3" t="s">
        <v>33</v>
      </c>
      <c r="F67" s="8">
        <v>12</v>
      </c>
      <c r="G67" s="7">
        <f t="shared" ref="G67:G96" si="20">F67-H67</f>
        <v>2</v>
      </c>
      <c r="H67" s="7">
        <f t="shared" si="19"/>
        <v>10</v>
      </c>
      <c r="I67" s="23">
        <v>29280</v>
      </c>
      <c r="J67" s="23">
        <f t="shared" si="17"/>
        <v>24400</v>
      </c>
      <c r="K67" s="23">
        <f t="shared" si="18"/>
        <v>244000</v>
      </c>
      <c r="L67" s="7"/>
      <c r="M67" s="7"/>
      <c r="N67" s="8"/>
      <c r="O67" s="8"/>
      <c r="P67" s="8"/>
      <c r="Q67" s="8"/>
      <c r="R67" s="8"/>
      <c r="S67" s="8"/>
      <c r="T67" s="8"/>
      <c r="U67" s="8"/>
      <c r="V67" s="8"/>
      <c r="W67" s="8">
        <v>8</v>
      </c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19"/>
      <c r="AT67" s="3"/>
      <c r="AU67" s="3"/>
      <c r="AV67" s="3"/>
      <c r="AW67" s="3"/>
      <c r="AX67" s="3"/>
      <c r="AY67" s="3"/>
      <c r="AZ67" s="3"/>
      <c r="BA67" s="3">
        <v>2</v>
      </c>
      <c r="BB67" s="3"/>
      <c r="BC67" s="3"/>
      <c r="BD67" s="3"/>
      <c r="BE67" s="3"/>
      <c r="BF67" s="3"/>
      <c r="BG67" s="3"/>
      <c r="BH67" s="3"/>
    </row>
    <row r="68" spans="1:60" hidden="1" x14ac:dyDescent="0.25">
      <c r="A68" s="5">
        <v>201</v>
      </c>
      <c r="B68" s="5">
        <v>139</v>
      </c>
      <c r="C68" s="1" t="s">
        <v>238</v>
      </c>
      <c r="D68" s="1" t="s">
        <v>238</v>
      </c>
      <c r="E68" s="3" t="s">
        <v>33</v>
      </c>
      <c r="F68" s="8">
        <v>8</v>
      </c>
      <c r="G68" s="7">
        <f t="shared" si="20"/>
        <v>8</v>
      </c>
      <c r="H68" s="7">
        <f t="shared" si="19"/>
        <v>0</v>
      </c>
      <c r="I68" s="7"/>
      <c r="J68" s="7"/>
      <c r="K68" s="7"/>
      <c r="L68" s="7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19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ht="15.75" x14ac:dyDescent="0.25">
      <c r="A69" s="5">
        <v>202</v>
      </c>
      <c r="B69" s="5">
        <v>140</v>
      </c>
      <c r="C69" s="1" t="s">
        <v>239</v>
      </c>
      <c r="D69" s="1" t="s">
        <v>239</v>
      </c>
      <c r="E69" s="3" t="s">
        <v>33</v>
      </c>
      <c r="F69" s="8">
        <v>4</v>
      </c>
      <c r="G69" s="7">
        <f t="shared" si="20"/>
        <v>3</v>
      </c>
      <c r="H69" s="7">
        <f t="shared" si="19"/>
        <v>1</v>
      </c>
      <c r="I69" s="23">
        <v>127177</v>
      </c>
      <c r="J69" s="23">
        <f t="shared" ref="J69:J82" si="21">I69/1.2</f>
        <v>105980.83333333334</v>
      </c>
      <c r="K69" s="23">
        <f t="shared" ref="K69:K82" si="22">H69*J69</f>
        <v>105980.83333333334</v>
      </c>
      <c r="L69" s="7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19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>
        <v>1</v>
      </c>
      <c r="BE69" s="3"/>
      <c r="BF69" s="3"/>
      <c r="BG69" s="3"/>
      <c r="BH69" s="3"/>
    </row>
    <row r="70" spans="1:60" ht="15.75" x14ac:dyDescent="0.25">
      <c r="A70" s="5">
        <v>203</v>
      </c>
      <c r="B70" s="5">
        <v>141</v>
      </c>
      <c r="C70" s="1" t="s">
        <v>240</v>
      </c>
      <c r="D70" s="1" t="s">
        <v>240</v>
      </c>
      <c r="E70" s="3" t="s">
        <v>33</v>
      </c>
      <c r="F70" s="8">
        <v>12</v>
      </c>
      <c r="G70" s="7">
        <f t="shared" si="20"/>
        <v>2</v>
      </c>
      <c r="H70" s="7">
        <f t="shared" si="19"/>
        <v>10</v>
      </c>
      <c r="I70" s="23">
        <v>9903</v>
      </c>
      <c r="J70" s="23">
        <f t="shared" si="21"/>
        <v>8252.5</v>
      </c>
      <c r="K70" s="23">
        <f t="shared" si="22"/>
        <v>82525</v>
      </c>
      <c r="L70" s="7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19"/>
      <c r="AT70" s="3"/>
      <c r="AU70" s="3"/>
      <c r="AV70" s="3"/>
      <c r="AW70" s="3">
        <v>10</v>
      </c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ht="15.75" x14ac:dyDescent="0.25">
      <c r="A71" s="5">
        <v>204</v>
      </c>
      <c r="B71" s="5">
        <v>142</v>
      </c>
      <c r="C71" s="1" t="s">
        <v>241</v>
      </c>
      <c r="D71" s="1" t="s">
        <v>241</v>
      </c>
      <c r="E71" s="3" t="s">
        <v>33</v>
      </c>
      <c r="F71" s="8">
        <v>16</v>
      </c>
      <c r="G71" s="7">
        <f t="shared" si="20"/>
        <v>6</v>
      </c>
      <c r="H71" s="7">
        <f t="shared" si="19"/>
        <v>10</v>
      </c>
      <c r="I71" s="23">
        <v>7800</v>
      </c>
      <c r="J71" s="23">
        <f t="shared" si="21"/>
        <v>6500</v>
      </c>
      <c r="K71" s="23">
        <f t="shared" si="22"/>
        <v>65000</v>
      </c>
      <c r="L71" s="7"/>
      <c r="M71" s="7"/>
      <c r="N71" s="8"/>
      <c r="O71" s="8"/>
      <c r="P71" s="8"/>
      <c r="Q71" s="8"/>
      <c r="R71" s="8"/>
      <c r="S71" s="8">
        <v>2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3"/>
      <c r="AI71" s="3"/>
      <c r="AJ71" s="3"/>
      <c r="AK71" s="3"/>
      <c r="AL71" s="3"/>
      <c r="AM71" s="3"/>
      <c r="AN71" s="3"/>
      <c r="AO71" s="3"/>
      <c r="AP71" s="3"/>
      <c r="AQ71" s="3">
        <v>1</v>
      </c>
      <c r="AR71" s="3"/>
      <c r="AS71" s="19"/>
      <c r="AT71" s="3"/>
      <c r="AU71" s="3"/>
      <c r="AV71" s="3"/>
      <c r="AW71" s="3"/>
      <c r="AX71" s="3"/>
      <c r="AY71" s="3"/>
      <c r="AZ71" s="3"/>
      <c r="BA71" s="3">
        <v>1</v>
      </c>
      <c r="BB71" s="3"/>
      <c r="BC71" s="3"/>
      <c r="BD71" s="3">
        <v>1</v>
      </c>
      <c r="BE71" s="3"/>
      <c r="BF71" s="3"/>
      <c r="BG71" s="3">
        <v>5</v>
      </c>
      <c r="BH71" s="3"/>
    </row>
    <row r="72" spans="1:60" ht="15.75" x14ac:dyDescent="0.25">
      <c r="A72" s="5">
        <v>205</v>
      </c>
      <c r="B72" s="5">
        <v>143</v>
      </c>
      <c r="C72" s="1" t="s">
        <v>242</v>
      </c>
      <c r="D72" s="1" t="s">
        <v>242</v>
      </c>
      <c r="E72" s="3" t="s">
        <v>33</v>
      </c>
      <c r="F72" s="8">
        <v>24</v>
      </c>
      <c r="G72" s="7">
        <f t="shared" si="20"/>
        <v>17</v>
      </c>
      <c r="H72" s="7">
        <f t="shared" si="19"/>
        <v>7</v>
      </c>
      <c r="I72" s="23">
        <v>8487</v>
      </c>
      <c r="J72" s="23">
        <f t="shared" si="21"/>
        <v>7072.5</v>
      </c>
      <c r="K72" s="23">
        <f t="shared" si="22"/>
        <v>49507.5</v>
      </c>
      <c r="L72" s="7"/>
      <c r="M72" s="7"/>
      <c r="N72" s="8"/>
      <c r="O72" s="8"/>
      <c r="P72" s="8"/>
      <c r="Q72" s="8">
        <v>2</v>
      </c>
      <c r="R72" s="8"/>
      <c r="S72" s="8"/>
      <c r="T72" s="8"/>
      <c r="U72" s="8"/>
      <c r="V72" s="8"/>
      <c r="W72" s="8">
        <v>4</v>
      </c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19"/>
      <c r="AT72" s="3"/>
      <c r="AU72" s="3"/>
      <c r="AV72" s="3"/>
      <c r="AW72" s="3"/>
      <c r="AX72" s="3"/>
      <c r="AY72" s="3"/>
      <c r="AZ72" s="3">
        <v>1</v>
      </c>
      <c r="BA72" s="3"/>
      <c r="BB72" s="3"/>
      <c r="BC72" s="3"/>
      <c r="BD72" s="3"/>
      <c r="BE72" s="3"/>
      <c r="BF72" s="3"/>
      <c r="BG72" s="3"/>
      <c r="BH72" s="3"/>
    </row>
    <row r="73" spans="1:60" ht="15.75" x14ac:dyDescent="0.25">
      <c r="A73" s="5">
        <v>206</v>
      </c>
      <c r="B73" s="5">
        <v>144</v>
      </c>
      <c r="C73" s="1" t="s">
        <v>243</v>
      </c>
      <c r="D73" s="1" t="s">
        <v>243</v>
      </c>
      <c r="E73" s="3" t="s">
        <v>33</v>
      </c>
      <c r="F73" s="8">
        <v>148</v>
      </c>
      <c r="G73" s="7">
        <f t="shared" si="20"/>
        <v>133</v>
      </c>
      <c r="H73" s="7">
        <f t="shared" si="19"/>
        <v>15</v>
      </c>
      <c r="I73" s="23">
        <v>8578</v>
      </c>
      <c r="J73" s="23">
        <f t="shared" si="21"/>
        <v>7148.3333333333339</v>
      </c>
      <c r="K73" s="23">
        <f t="shared" si="22"/>
        <v>107225.00000000001</v>
      </c>
      <c r="L73" s="7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19"/>
      <c r="AT73" s="3"/>
      <c r="AU73" s="3"/>
      <c r="AV73" s="3"/>
      <c r="AW73" s="3"/>
      <c r="AX73" s="3"/>
      <c r="AY73" s="3"/>
      <c r="AZ73" s="3">
        <v>3</v>
      </c>
      <c r="BA73" s="3">
        <v>1</v>
      </c>
      <c r="BB73" s="3"/>
      <c r="BC73" s="3"/>
      <c r="BD73" s="3">
        <v>6</v>
      </c>
      <c r="BE73" s="3"/>
      <c r="BF73" s="3"/>
      <c r="BG73" s="3">
        <v>5</v>
      </c>
      <c r="BH73" s="3"/>
    </row>
    <row r="74" spans="1:60" ht="15.75" x14ac:dyDescent="0.25">
      <c r="A74" s="5">
        <v>208</v>
      </c>
      <c r="B74" s="5">
        <v>146</v>
      </c>
      <c r="C74" s="1" t="s">
        <v>245</v>
      </c>
      <c r="D74" s="1" t="s">
        <v>245</v>
      </c>
      <c r="E74" s="3" t="s">
        <v>33</v>
      </c>
      <c r="F74" s="8">
        <v>28</v>
      </c>
      <c r="G74" s="7">
        <f t="shared" si="20"/>
        <v>26</v>
      </c>
      <c r="H74" s="7">
        <f t="shared" si="19"/>
        <v>2</v>
      </c>
      <c r="I74" s="23">
        <v>46440</v>
      </c>
      <c r="J74" s="23">
        <f t="shared" si="21"/>
        <v>38700</v>
      </c>
      <c r="K74" s="23">
        <f t="shared" si="22"/>
        <v>77400</v>
      </c>
      <c r="L74" s="7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>
        <v>1</v>
      </c>
      <c r="AB74" s="8"/>
      <c r="AC74" s="8"/>
      <c r="AD74" s="8"/>
      <c r="AE74" s="8"/>
      <c r="AF74" s="8"/>
      <c r="AG74" s="8"/>
      <c r="AH74" s="3"/>
      <c r="AI74" s="3"/>
      <c r="AJ74" s="3"/>
      <c r="AK74" s="3"/>
      <c r="AL74" s="3"/>
      <c r="AM74" s="3"/>
      <c r="AN74" s="3">
        <v>1</v>
      </c>
      <c r="AO74" s="3"/>
      <c r="AP74" s="3"/>
      <c r="AQ74" s="3"/>
      <c r="AR74" s="3"/>
      <c r="AS74" s="19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ht="15.75" x14ac:dyDescent="0.25">
      <c r="A75" s="5">
        <v>210</v>
      </c>
      <c r="B75" s="5">
        <v>148</v>
      </c>
      <c r="C75" s="1" t="s">
        <v>247</v>
      </c>
      <c r="D75" s="1" t="s">
        <v>247</v>
      </c>
      <c r="E75" s="3" t="s">
        <v>33</v>
      </c>
      <c r="F75" s="8">
        <v>12996</v>
      </c>
      <c r="G75" s="7">
        <f t="shared" si="20"/>
        <v>11080</v>
      </c>
      <c r="H75" s="7">
        <f t="shared" si="19"/>
        <v>1916</v>
      </c>
      <c r="I75" s="23">
        <v>40</v>
      </c>
      <c r="J75" s="23">
        <f t="shared" si="21"/>
        <v>33.333333333333336</v>
      </c>
      <c r="K75" s="23">
        <f t="shared" si="22"/>
        <v>63866.666666666672</v>
      </c>
      <c r="L75" s="7"/>
      <c r="M75" s="7"/>
      <c r="N75" s="8"/>
      <c r="O75" s="8"/>
      <c r="P75" s="8">
        <v>500</v>
      </c>
      <c r="Q75" s="8"/>
      <c r="R75" s="8"/>
      <c r="S75" s="8"/>
      <c r="T75" s="8"/>
      <c r="U75" s="8"/>
      <c r="V75" s="8"/>
      <c r="W75" s="8">
        <v>200</v>
      </c>
      <c r="X75" s="8"/>
      <c r="Y75" s="8"/>
      <c r="Z75" s="8"/>
      <c r="AA75" s="8">
        <v>15</v>
      </c>
      <c r="AB75" s="8">
        <v>20</v>
      </c>
      <c r="AC75" s="8">
        <v>50</v>
      </c>
      <c r="AD75" s="1">
        <v>10</v>
      </c>
      <c r="AE75" s="8"/>
      <c r="AF75" s="8">
        <v>10</v>
      </c>
      <c r="AG75" s="8"/>
      <c r="AH75" s="3"/>
      <c r="AI75" s="3"/>
      <c r="AJ75" s="3"/>
      <c r="AK75" s="3">
        <v>50</v>
      </c>
      <c r="AL75" s="3">
        <v>50</v>
      </c>
      <c r="AM75" s="3">
        <v>20</v>
      </c>
      <c r="AN75" s="3">
        <v>30</v>
      </c>
      <c r="AO75" s="3"/>
      <c r="AP75" s="3">
        <v>50</v>
      </c>
      <c r="AQ75" s="3"/>
      <c r="AR75" s="3"/>
      <c r="AS75" s="19"/>
      <c r="AT75" s="3"/>
      <c r="AU75" s="3"/>
      <c r="AV75" s="3"/>
      <c r="AW75" s="3"/>
      <c r="AX75" s="3">
        <v>200</v>
      </c>
      <c r="AY75" s="3">
        <v>100</v>
      </c>
      <c r="AZ75" s="3">
        <v>90</v>
      </c>
      <c r="BA75" s="3">
        <v>1</v>
      </c>
      <c r="BB75" s="3">
        <v>100</v>
      </c>
      <c r="BC75" s="3">
        <v>120</v>
      </c>
      <c r="BD75" s="3">
        <v>200</v>
      </c>
      <c r="BE75" s="3">
        <v>100</v>
      </c>
      <c r="BF75" s="3"/>
      <c r="BG75" s="3"/>
      <c r="BH75" s="3"/>
    </row>
    <row r="76" spans="1:60" ht="15.75" x14ac:dyDescent="0.25">
      <c r="A76" s="5">
        <v>211</v>
      </c>
      <c r="B76" s="5">
        <v>149</v>
      </c>
      <c r="C76" s="1" t="s">
        <v>248</v>
      </c>
      <c r="D76" s="1" t="s">
        <v>248</v>
      </c>
      <c r="E76" s="3" t="s">
        <v>33</v>
      </c>
      <c r="F76" s="8">
        <v>1608</v>
      </c>
      <c r="G76" s="7">
        <f t="shared" si="20"/>
        <v>1175</v>
      </c>
      <c r="H76" s="7">
        <f t="shared" si="19"/>
        <v>433</v>
      </c>
      <c r="I76" s="23">
        <v>63</v>
      </c>
      <c r="J76" s="23">
        <f t="shared" si="21"/>
        <v>52.5</v>
      </c>
      <c r="K76" s="23">
        <f t="shared" si="22"/>
        <v>22732.5</v>
      </c>
      <c r="L76" s="7"/>
      <c r="M76" s="7"/>
      <c r="N76" s="8"/>
      <c r="O76" s="8"/>
      <c r="P76" s="8">
        <v>200</v>
      </c>
      <c r="Q76" s="8"/>
      <c r="R76" s="8"/>
      <c r="S76" s="8">
        <v>10</v>
      </c>
      <c r="T76" s="8"/>
      <c r="U76" s="8"/>
      <c r="V76" s="8"/>
      <c r="W76" s="8"/>
      <c r="X76" s="8"/>
      <c r="Y76" s="8"/>
      <c r="Z76" s="8"/>
      <c r="AA76" s="8"/>
      <c r="AB76" s="8"/>
      <c r="AC76" s="8">
        <v>50</v>
      </c>
      <c r="AD76" s="8"/>
      <c r="AE76" s="8"/>
      <c r="AF76" s="8"/>
      <c r="AG76" s="8"/>
      <c r="AH76" s="3"/>
      <c r="AI76" s="3"/>
      <c r="AJ76" s="3"/>
      <c r="AK76" s="3"/>
      <c r="AL76" s="3"/>
      <c r="AM76" s="3"/>
      <c r="AN76" s="3"/>
      <c r="AO76" s="3"/>
      <c r="AP76" s="3"/>
      <c r="AQ76" s="3">
        <v>10</v>
      </c>
      <c r="AR76" s="3"/>
      <c r="AS76" s="19">
        <v>10</v>
      </c>
      <c r="AT76" s="3">
        <v>15</v>
      </c>
      <c r="AU76" s="3"/>
      <c r="AV76" s="3"/>
      <c r="AW76" s="3"/>
      <c r="AX76" s="3">
        <v>10</v>
      </c>
      <c r="AY76" s="3"/>
      <c r="AZ76" s="3">
        <v>5</v>
      </c>
      <c r="BA76" s="3"/>
      <c r="BB76" s="3"/>
      <c r="BC76" s="3"/>
      <c r="BD76" s="3">
        <v>100</v>
      </c>
      <c r="BE76" s="3"/>
      <c r="BF76" s="3">
        <v>23</v>
      </c>
      <c r="BG76" s="3"/>
      <c r="BH76" s="3"/>
    </row>
    <row r="77" spans="1:60" ht="15.75" x14ac:dyDescent="0.25">
      <c r="A77" s="5">
        <v>212</v>
      </c>
      <c r="B77" s="5">
        <v>150</v>
      </c>
      <c r="C77" s="1" t="s">
        <v>249</v>
      </c>
      <c r="D77" s="1" t="s">
        <v>249</v>
      </c>
      <c r="E77" s="3" t="s">
        <v>33</v>
      </c>
      <c r="F77" s="8">
        <v>32</v>
      </c>
      <c r="G77" s="7">
        <f t="shared" si="20"/>
        <v>15</v>
      </c>
      <c r="H77" s="7">
        <f t="shared" si="19"/>
        <v>17</v>
      </c>
      <c r="I77" s="23">
        <v>958</v>
      </c>
      <c r="J77" s="23">
        <f t="shared" si="21"/>
        <v>798.33333333333337</v>
      </c>
      <c r="K77" s="23">
        <f t="shared" si="22"/>
        <v>13571.666666666668</v>
      </c>
      <c r="L77" s="7"/>
      <c r="M77" s="7"/>
      <c r="N77" s="8"/>
      <c r="O77" s="8"/>
      <c r="P77" s="8"/>
      <c r="Q77" s="8"/>
      <c r="R77" s="8"/>
      <c r="S77" s="8"/>
      <c r="T77" s="8"/>
      <c r="U77" s="8"/>
      <c r="V77" s="8"/>
      <c r="W77" s="8">
        <v>4</v>
      </c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19"/>
      <c r="AT77" s="3"/>
      <c r="AU77" s="3"/>
      <c r="AV77" s="3"/>
      <c r="AW77" s="3"/>
      <c r="AX77" s="3"/>
      <c r="AY77" s="3"/>
      <c r="AZ77" s="3">
        <v>1</v>
      </c>
      <c r="BA77" s="3"/>
      <c r="BB77" s="3"/>
      <c r="BC77" s="3"/>
      <c r="BD77" s="3">
        <v>10</v>
      </c>
      <c r="BE77" s="3"/>
      <c r="BF77" s="3">
        <v>2</v>
      </c>
      <c r="BG77" s="3"/>
      <c r="BH77" s="3"/>
    </row>
    <row r="78" spans="1:60" ht="15.75" x14ac:dyDescent="0.25">
      <c r="A78" s="5">
        <v>215</v>
      </c>
      <c r="B78" s="5">
        <v>153</v>
      </c>
      <c r="C78" s="1" t="s">
        <v>252</v>
      </c>
      <c r="D78" s="1" t="s">
        <v>252</v>
      </c>
      <c r="E78" s="3" t="s">
        <v>33</v>
      </c>
      <c r="F78" s="8">
        <v>320</v>
      </c>
      <c r="G78" s="7">
        <f t="shared" si="20"/>
        <v>262</v>
      </c>
      <c r="H78" s="7">
        <f t="shared" si="19"/>
        <v>58</v>
      </c>
      <c r="I78" s="23">
        <v>151</v>
      </c>
      <c r="J78" s="23">
        <f t="shared" si="21"/>
        <v>125.83333333333334</v>
      </c>
      <c r="K78" s="23">
        <f t="shared" si="22"/>
        <v>7298.3333333333339</v>
      </c>
      <c r="L78" s="7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>
        <v>6</v>
      </c>
      <c r="AE78" s="8"/>
      <c r="AF78" s="8"/>
      <c r="AG78" s="8"/>
      <c r="AH78" s="3"/>
      <c r="AI78" s="3"/>
      <c r="AJ78" s="3"/>
      <c r="AK78" s="3"/>
      <c r="AL78" s="3"/>
      <c r="AM78" s="3"/>
      <c r="AN78" s="3"/>
      <c r="AO78" s="3"/>
      <c r="AP78" s="3">
        <v>20</v>
      </c>
      <c r="AQ78" s="3">
        <v>5</v>
      </c>
      <c r="AR78" s="3"/>
      <c r="AS78" s="19"/>
      <c r="AT78" s="3"/>
      <c r="AU78" s="3"/>
      <c r="AV78" s="3"/>
      <c r="AW78" s="3"/>
      <c r="AX78" s="3"/>
      <c r="AY78" s="3"/>
      <c r="AZ78" s="3">
        <v>5</v>
      </c>
      <c r="BA78" s="3">
        <v>2</v>
      </c>
      <c r="BB78" s="3"/>
      <c r="BC78" s="3"/>
      <c r="BD78" s="3">
        <v>20</v>
      </c>
      <c r="BE78" s="3"/>
      <c r="BF78" s="3"/>
      <c r="BG78" s="3"/>
      <c r="BH78" s="3"/>
    </row>
    <row r="79" spans="1:60" ht="15.75" x14ac:dyDescent="0.25">
      <c r="A79" s="5">
        <v>216</v>
      </c>
      <c r="B79" s="5">
        <v>154</v>
      </c>
      <c r="C79" s="1" t="s">
        <v>253</v>
      </c>
      <c r="D79" s="1" t="s">
        <v>253</v>
      </c>
      <c r="E79" s="3" t="s">
        <v>33</v>
      </c>
      <c r="F79" s="8">
        <v>3344</v>
      </c>
      <c r="G79" s="7">
        <f t="shared" si="20"/>
        <v>2408</v>
      </c>
      <c r="H79" s="7">
        <f t="shared" si="19"/>
        <v>936</v>
      </c>
      <c r="I79" s="23">
        <v>179</v>
      </c>
      <c r="J79" s="23">
        <f t="shared" si="21"/>
        <v>149.16666666666669</v>
      </c>
      <c r="K79" s="23">
        <f t="shared" si="22"/>
        <v>139620.00000000003</v>
      </c>
      <c r="L79" s="7">
        <v>15</v>
      </c>
      <c r="M79" s="7"/>
      <c r="N79" s="8">
        <v>60</v>
      </c>
      <c r="O79" s="8"/>
      <c r="P79" s="8"/>
      <c r="Q79" s="8"/>
      <c r="R79" s="8"/>
      <c r="S79" s="8"/>
      <c r="T79" s="8"/>
      <c r="U79" s="8"/>
      <c r="V79" s="8"/>
      <c r="W79" s="8">
        <v>75</v>
      </c>
      <c r="X79" s="8"/>
      <c r="Y79" s="8"/>
      <c r="Z79" s="8">
        <v>30</v>
      </c>
      <c r="AA79" s="8">
        <v>4</v>
      </c>
      <c r="AB79" s="8">
        <v>10</v>
      </c>
      <c r="AC79" s="8"/>
      <c r="AD79" s="8"/>
      <c r="AE79" s="8"/>
      <c r="AF79" s="8">
        <v>10</v>
      </c>
      <c r="AG79" s="8">
        <v>150</v>
      </c>
      <c r="AH79" s="3"/>
      <c r="AI79" s="3">
        <v>20</v>
      </c>
      <c r="AJ79" s="3"/>
      <c r="AK79" s="3">
        <v>10</v>
      </c>
      <c r="AL79" s="3">
        <v>20</v>
      </c>
      <c r="AM79" s="3">
        <v>20</v>
      </c>
      <c r="AN79" s="3">
        <v>30</v>
      </c>
      <c r="AO79" s="3">
        <v>20</v>
      </c>
      <c r="AP79" s="3"/>
      <c r="AQ79" s="3"/>
      <c r="AR79" s="3"/>
      <c r="AS79" s="19"/>
      <c r="AT79" s="3"/>
      <c r="AU79" s="3"/>
      <c r="AV79" s="3">
        <v>10</v>
      </c>
      <c r="AW79" s="3">
        <v>50</v>
      </c>
      <c r="AX79" s="3">
        <v>40</v>
      </c>
      <c r="AY79" s="3">
        <v>100</v>
      </c>
      <c r="AZ79" s="3">
        <v>37</v>
      </c>
      <c r="BA79" s="3">
        <v>50</v>
      </c>
      <c r="BB79" s="3">
        <v>30</v>
      </c>
      <c r="BC79" s="3">
        <v>50</v>
      </c>
      <c r="BD79" s="3">
        <v>15</v>
      </c>
      <c r="BE79" s="3">
        <v>20</v>
      </c>
      <c r="BF79" s="3">
        <v>10</v>
      </c>
      <c r="BG79" s="3">
        <v>50</v>
      </c>
      <c r="BH79" s="3"/>
    </row>
    <row r="80" spans="1:60" ht="15.75" x14ac:dyDescent="0.25">
      <c r="A80" s="5">
        <v>217</v>
      </c>
      <c r="B80" s="5">
        <v>155</v>
      </c>
      <c r="C80" s="1" t="s">
        <v>254</v>
      </c>
      <c r="D80" s="1" t="s">
        <v>254</v>
      </c>
      <c r="E80" s="3" t="s">
        <v>33</v>
      </c>
      <c r="F80" s="8">
        <v>28</v>
      </c>
      <c r="G80" s="7">
        <f t="shared" si="20"/>
        <v>20</v>
      </c>
      <c r="H80" s="7">
        <f t="shared" si="19"/>
        <v>8</v>
      </c>
      <c r="I80" s="23">
        <v>216</v>
      </c>
      <c r="J80" s="23">
        <f t="shared" si="21"/>
        <v>180</v>
      </c>
      <c r="K80" s="23">
        <f t="shared" si="22"/>
        <v>1440</v>
      </c>
      <c r="L80" s="7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1">
        <v>3</v>
      </c>
      <c r="AE80" s="8"/>
      <c r="AF80" s="8"/>
      <c r="AG80" s="8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19"/>
      <c r="AT80" s="3"/>
      <c r="AU80" s="3"/>
      <c r="AV80" s="3"/>
      <c r="AW80" s="3"/>
      <c r="AX80" s="3"/>
      <c r="AY80" s="3"/>
      <c r="AZ80" s="3">
        <v>2</v>
      </c>
      <c r="BA80" s="3">
        <v>2</v>
      </c>
      <c r="BB80" s="3"/>
      <c r="BC80" s="3"/>
      <c r="BD80" s="3">
        <v>1</v>
      </c>
      <c r="BE80" s="3"/>
      <c r="BF80" s="3"/>
      <c r="BG80" s="3"/>
      <c r="BH80" s="3"/>
    </row>
    <row r="81" spans="1:60" ht="15.75" x14ac:dyDescent="0.25">
      <c r="A81" s="5">
        <v>218</v>
      </c>
      <c r="B81" s="5">
        <v>156</v>
      </c>
      <c r="C81" s="1" t="s">
        <v>255</v>
      </c>
      <c r="D81" s="1" t="s">
        <v>255</v>
      </c>
      <c r="E81" s="3" t="s">
        <v>33</v>
      </c>
      <c r="F81" s="8">
        <v>88</v>
      </c>
      <c r="G81" s="7">
        <f t="shared" si="20"/>
        <v>67</v>
      </c>
      <c r="H81" s="7">
        <f t="shared" si="19"/>
        <v>21</v>
      </c>
      <c r="I81" s="23">
        <v>210</v>
      </c>
      <c r="J81" s="23">
        <f t="shared" si="21"/>
        <v>175</v>
      </c>
      <c r="K81" s="23">
        <f t="shared" si="22"/>
        <v>3675</v>
      </c>
      <c r="L81" s="7"/>
      <c r="M81" s="7"/>
      <c r="N81" s="8"/>
      <c r="O81" s="8"/>
      <c r="P81" s="8"/>
      <c r="Q81" s="8"/>
      <c r="R81" s="8">
        <v>10</v>
      </c>
      <c r="S81" s="8"/>
      <c r="T81" s="8"/>
      <c r="U81" s="8"/>
      <c r="V81" s="8"/>
      <c r="W81" s="8"/>
      <c r="X81" s="8"/>
      <c r="Y81" s="8"/>
      <c r="Z81" s="8"/>
      <c r="AA81" s="8">
        <v>2</v>
      </c>
      <c r="AB81" s="8"/>
      <c r="AC81" s="8"/>
      <c r="AD81" s="8"/>
      <c r="AE81" s="8"/>
      <c r="AF81" s="8">
        <v>2</v>
      </c>
      <c r="AG81" s="8"/>
      <c r="AH81" s="3"/>
      <c r="AI81" s="3"/>
      <c r="AJ81" s="3"/>
      <c r="AK81" s="3">
        <v>1</v>
      </c>
      <c r="AL81" s="3">
        <v>1</v>
      </c>
      <c r="AM81" s="3"/>
      <c r="AN81" s="3"/>
      <c r="AO81" s="3"/>
      <c r="AP81" s="3"/>
      <c r="AQ81" s="3"/>
      <c r="AR81" s="3"/>
      <c r="AS81" s="19"/>
      <c r="AT81" s="3">
        <v>1</v>
      </c>
      <c r="AU81" s="3"/>
      <c r="AV81" s="3"/>
      <c r="AW81" s="3"/>
      <c r="AX81" s="3"/>
      <c r="AY81" s="3"/>
      <c r="AZ81" s="3">
        <v>1</v>
      </c>
      <c r="BA81" s="3">
        <v>2</v>
      </c>
      <c r="BB81" s="3"/>
      <c r="BC81" s="3"/>
      <c r="BD81" s="3">
        <v>1</v>
      </c>
      <c r="BE81" s="3"/>
      <c r="BF81" s="3"/>
      <c r="BG81" s="3"/>
      <c r="BH81" s="3"/>
    </row>
    <row r="82" spans="1:60" ht="15.75" x14ac:dyDescent="0.25">
      <c r="A82" s="5">
        <v>225</v>
      </c>
      <c r="B82" s="5">
        <v>163</v>
      </c>
      <c r="C82" s="1" t="s">
        <v>262</v>
      </c>
      <c r="D82" s="1" t="s">
        <v>262</v>
      </c>
      <c r="E82" s="3" t="s">
        <v>33</v>
      </c>
      <c r="F82" s="8">
        <v>16</v>
      </c>
      <c r="G82" s="7">
        <f t="shared" si="20"/>
        <v>10</v>
      </c>
      <c r="H82" s="7">
        <f t="shared" si="19"/>
        <v>6</v>
      </c>
      <c r="I82" s="23">
        <v>41064</v>
      </c>
      <c r="J82" s="23">
        <f t="shared" si="21"/>
        <v>34220</v>
      </c>
      <c r="K82" s="23">
        <f t="shared" si="22"/>
        <v>205320</v>
      </c>
      <c r="L82" s="7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3"/>
      <c r="AI82" s="3"/>
      <c r="AJ82" s="3"/>
      <c r="AK82" s="3">
        <v>1</v>
      </c>
      <c r="AL82" s="3"/>
      <c r="AM82" s="3"/>
      <c r="AN82" s="3"/>
      <c r="AO82" s="3"/>
      <c r="AP82" s="3"/>
      <c r="AQ82" s="3"/>
      <c r="AR82" s="3"/>
      <c r="AS82" s="19"/>
      <c r="AT82" s="3"/>
      <c r="AU82" s="3"/>
      <c r="AV82" s="3"/>
      <c r="AW82" s="3">
        <v>5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hidden="1" x14ac:dyDescent="0.25">
      <c r="A83" s="5">
        <v>226</v>
      </c>
      <c r="B83" s="5">
        <v>164</v>
      </c>
      <c r="C83" s="1" t="s">
        <v>263</v>
      </c>
      <c r="D83" s="1" t="s">
        <v>263</v>
      </c>
      <c r="E83" s="3" t="s">
        <v>33</v>
      </c>
      <c r="F83" s="8">
        <v>4</v>
      </c>
      <c r="G83" s="7">
        <f t="shared" si="20"/>
        <v>4</v>
      </c>
      <c r="H83" s="7">
        <f t="shared" si="19"/>
        <v>0</v>
      </c>
      <c r="I83" s="7"/>
      <c r="J83" s="7"/>
      <c r="K83" s="7"/>
      <c r="L83" s="7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19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ht="15.75" x14ac:dyDescent="0.25">
      <c r="A84" s="5">
        <v>231</v>
      </c>
      <c r="B84" s="5">
        <v>167</v>
      </c>
      <c r="C84" s="1" t="s">
        <v>268</v>
      </c>
      <c r="D84" s="1" t="s">
        <v>268</v>
      </c>
      <c r="E84" s="3" t="s">
        <v>33</v>
      </c>
      <c r="F84" s="8">
        <v>8</v>
      </c>
      <c r="G84" s="7">
        <f t="shared" si="20"/>
        <v>7</v>
      </c>
      <c r="H84" s="7">
        <f t="shared" si="19"/>
        <v>1</v>
      </c>
      <c r="I84" s="23">
        <v>67200</v>
      </c>
      <c r="J84" s="23">
        <f>I84/1.2</f>
        <v>56000</v>
      </c>
      <c r="K84" s="23">
        <f>H84*J84</f>
        <v>56000</v>
      </c>
      <c r="L84" s="7"/>
      <c r="M84" s="7"/>
      <c r="N84" s="8"/>
      <c r="O84" s="8"/>
      <c r="P84" s="8"/>
      <c r="Q84" s="8"/>
      <c r="R84" s="8"/>
      <c r="S84" s="8"/>
      <c r="T84" s="8"/>
      <c r="U84" s="8"/>
      <c r="V84" s="8"/>
      <c r="W84" s="8">
        <v>1</v>
      </c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19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hidden="1" x14ac:dyDescent="0.25">
      <c r="A85" s="5">
        <v>234</v>
      </c>
      <c r="B85" s="5">
        <v>170</v>
      </c>
      <c r="C85" s="1" t="s">
        <v>271</v>
      </c>
      <c r="D85" s="1" t="s">
        <v>271</v>
      </c>
      <c r="E85" s="3" t="s">
        <v>33</v>
      </c>
      <c r="F85" s="8">
        <v>4</v>
      </c>
      <c r="G85" s="7">
        <f t="shared" si="20"/>
        <v>4</v>
      </c>
      <c r="H85" s="7">
        <f t="shared" si="19"/>
        <v>0</v>
      </c>
      <c r="I85" s="7"/>
      <c r="J85" s="7"/>
      <c r="K85" s="7"/>
      <c r="L85" s="7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19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</row>
    <row r="86" spans="1:60" ht="15.75" x14ac:dyDescent="0.25">
      <c r="A86" s="5">
        <v>238</v>
      </c>
      <c r="B86" s="5">
        <v>171</v>
      </c>
      <c r="C86" s="1" t="s">
        <v>275</v>
      </c>
      <c r="D86" s="1" t="s">
        <v>275</v>
      </c>
      <c r="E86" s="3" t="s">
        <v>33</v>
      </c>
      <c r="F86" s="8">
        <v>4</v>
      </c>
      <c r="G86" s="7">
        <f t="shared" si="20"/>
        <v>3</v>
      </c>
      <c r="H86" s="7">
        <f t="shared" si="19"/>
        <v>1</v>
      </c>
      <c r="I86" s="23">
        <v>1155404</v>
      </c>
      <c r="J86" s="23">
        <f>I86/1.2</f>
        <v>962836.66666666674</v>
      </c>
      <c r="K86" s="23">
        <f>H86*J86</f>
        <v>962836.66666666674</v>
      </c>
      <c r="L86" s="7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19"/>
      <c r="AT86" s="3"/>
      <c r="AU86" s="3"/>
      <c r="AV86" s="3"/>
      <c r="AW86" s="3">
        <v>1</v>
      </c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</row>
    <row r="87" spans="1:60" hidden="1" x14ac:dyDescent="0.25">
      <c r="A87" s="5">
        <v>240</v>
      </c>
      <c r="B87" s="5">
        <v>173</v>
      </c>
      <c r="C87" s="1" t="s">
        <v>277</v>
      </c>
      <c r="D87" s="1" t="s">
        <v>277</v>
      </c>
      <c r="E87" s="3" t="s">
        <v>33</v>
      </c>
      <c r="F87" s="8">
        <v>8</v>
      </c>
      <c r="G87" s="7">
        <f t="shared" si="20"/>
        <v>8</v>
      </c>
      <c r="H87" s="7">
        <f t="shared" si="19"/>
        <v>0</v>
      </c>
      <c r="I87" s="7"/>
      <c r="J87" s="7"/>
      <c r="K87" s="7"/>
      <c r="L87" s="7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19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hidden="1" x14ac:dyDescent="0.25">
      <c r="A88" s="5">
        <v>242</v>
      </c>
      <c r="B88" s="5">
        <v>174</v>
      </c>
      <c r="C88" s="1" t="s">
        <v>279</v>
      </c>
      <c r="D88" s="1" t="s">
        <v>279</v>
      </c>
      <c r="E88" s="3" t="s">
        <v>33</v>
      </c>
      <c r="F88" s="8">
        <v>4</v>
      </c>
      <c r="G88" s="7">
        <f t="shared" si="20"/>
        <v>4</v>
      </c>
      <c r="H88" s="7">
        <f t="shared" si="19"/>
        <v>0</v>
      </c>
      <c r="I88" s="7"/>
      <c r="J88" s="7"/>
      <c r="K88" s="7"/>
      <c r="L88" s="7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19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</row>
    <row r="89" spans="1:60" ht="15.75" x14ac:dyDescent="0.25">
      <c r="A89" s="5">
        <v>251</v>
      </c>
      <c r="B89" s="5">
        <v>181</v>
      </c>
      <c r="C89" s="1" t="s">
        <v>288</v>
      </c>
      <c r="D89" s="1" t="s">
        <v>288</v>
      </c>
      <c r="E89" s="3" t="s">
        <v>33</v>
      </c>
      <c r="F89" s="8">
        <v>8</v>
      </c>
      <c r="G89" s="7">
        <f t="shared" si="20"/>
        <v>7</v>
      </c>
      <c r="H89" s="7">
        <f t="shared" si="19"/>
        <v>1</v>
      </c>
      <c r="I89" s="23">
        <v>33000</v>
      </c>
      <c r="J89" s="23">
        <f>I89/1.2</f>
        <v>27500</v>
      </c>
      <c r="K89" s="23">
        <f>H89*J89</f>
        <v>27500</v>
      </c>
      <c r="L89" s="7"/>
      <c r="M89" s="7"/>
      <c r="N89" s="8"/>
      <c r="O89" s="8">
        <v>1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19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hidden="1" x14ac:dyDescent="0.25">
      <c r="A90" s="5">
        <v>252</v>
      </c>
      <c r="B90" s="5">
        <v>182</v>
      </c>
      <c r="C90" s="1" t="s">
        <v>289</v>
      </c>
      <c r="D90" s="1" t="s">
        <v>289</v>
      </c>
      <c r="E90" s="3" t="s">
        <v>33</v>
      </c>
      <c r="F90" s="8">
        <v>16</v>
      </c>
      <c r="G90" s="7">
        <f t="shared" si="20"/>
        <v>16</v>
      </c>
      <c r="H90" s="7">
        <f t="shared" si="19"/>
        <v>0</v>
      </c>
      <c r="I90" s="7"/>
      <c r="J90" s="7"/>
      <c r="K90" s="7"/>
      <c r="L90" s="7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19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</row>
    <row r="91" spans="1:60" ht="15.75" x14ac:dyDescent="0.25">
      <c r="A91" s="5">
        <v>253</v>
      </c>
      <c r="B91" s="5">
        <v>183</v>
      </c>
      <c r="C91" s="1" t="s">
        <v>290</v>
      </c>
      <c r="D91" s="1" t="s">
        <v>290</v>
      </c>
      <c r="E91" s="3" t="s">
        <v>33</v>
      </c>
      <c r="F91" s="8">
        <v>4</v>
      </c>
      <c r="G91" s="22">
        <f t="shared" si="20"/>
        <v>0</v>
      </c>
      <c r="H91" s="7">
        <f t="shared" si="19"/>
        <v>4</v>
      </c>
      <c r="I91" s="23">
        <v>50000</v>
      </c>
      <c r="J91" s="23">
        <f>I91/1.2</f>
        <v>41666.666666666672</v>
      </c>
      <c r="K91" s="23">
        <f>H91*J91</f>
        <v>166666.66666666669</v>
      </c>
      <c r="L91" s="7"/>
      <c r="M91" s="7"/>
      <c r="N91" s="8"/>
      <c r="O91" s="8">
        <v>1</v>
      </c>
      <c r="P91" s="8">
        <v>3</v>
      </c>
      <c r="Q91" s="8"/>
      <c r="R91" s="8"/>
      <c r="S91" s="24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19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hidden="1" x14ac:dyDescent="0.25">
      <c r="A92" s="5">
        <v>281</v>
      </c>
      <c r="B92" s="5">
        <v>198</v>
      </c>
      <c r="C92" s="1" t="s">
        <v>318</v>
      </c>
      <c r="D92" s="1" t="s">
        <v>318</v>
      </c>
      <c r="E92" s="3" t="s">
        <v>33</v>
      </c>
      <c r="F92" s="8">
        <v>4</v>
      </c>
      <c r="G92" s="7">
        <f t="shared" si="20"/>
        <v>4</v>
      </c>
      <c r="H92" s="7">
        <f t="shared" si="19"/>
        <v>0</v>
      </c>
      <c r="I92" s="7"/>
      <c r="J92" s="7"/>
      <c r="K92" s="7"/>
      <c r="L92" s="7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19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</row>
    <row r="93" spans="1:60" hidden="1" x14ac:dyDescent="0.25">
      <c r="A93" s="5">
        <v>283</v>
      </c>
      <c r="B93" s="5">
        <v>200</v>
      </c>
      <c r="C93" s="1" t="s">
        <v>320</v>
      </c>
      <c r="D93" s="1" t="s">
        <v>320</v>
      </c>
      <c r="E93" s="3" t="s">
        <v>33</v>
      </c>
      <c r="F93" s="8">
        <v>4</v>
      </c>
      <c r="G93" s="7">
        <f t="shared" si="20"/>
        <v>4</v>
      </c>
      <c r="H93" s="7">
        <f t="shared" si="19"/>
        <v>0</v>
      </c>
      <c r="I93" s="7"/>
      <c r="J93" s="7"/>
      <c r="K93" s="7"/>
      <c r="L93" s="7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19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hidden="1" x14ac:dyDescent="0.25">
      <c r="A94" s="5">
        <v>285</v>
      </c>
      <c r="B94" s="5">
        <v>201</v>
      </c>
      <c r="C94" s="1" t="s">
        <v>322</v>
      </c>
      <c r="D94" s="1" t="s">
        <v>322</v>
      </c>
      <c r="E94" s="3" t="s">
        <v>33</v>
      </c>
      <c r="F94" s="8">
        <v>4</v>
      </c>
      <c r="G94" s="7">
        <f t="shared" si="20"/>
        <v>4</v>
      </c>
      <c r="H94" s="7">
        <f t="shared" si="19"/>
        <v>0</v>
      </c>
      <c r="I94" s="7"/>
      <c r="J94" s="7"/>
      <c r="K94" s="7"/>
      <c r="L94" s="7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19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ht="15.75" x14ac:dyDescent="0.25">
      <c r="A95" s="5">
        <v>292</v>
      </c>
      <c r="B95" s="5">
        <v>206</v>
      </c>
      <c r="C95" s="1" t="s">
        <v>329</v>
      </c>
      <c r="D95" s="1" t="s">
        <v>329</v>
      </c>
      <c r="E95" s="3" t="s">
        <v>33</v>
      </c>
      <c r="F95" s="8">
        <v>12</v>
      </c>
      <c r="G95" s="7">
        <f t="shared" si="20"/>
        <v>9</v>
      </c>
      <c r="H95" s="7">
        <f t="shared" si="19"/>
        <v>3</v>
      </c>
      <c r="I95" s="23">
        <v>478500</v>
      </c>
      <c r="J95" s="23">
        <f t="shared" ref="J95:J96" si="23">I95/1.2</f>
        <v>398750</v>
      </c>
      <c r="K95" s="23">
        <f t="shared" ref="K95:K96" si="24">H95*J95</f>
        <v>1196250</v>
      </c>
      <c r="L95" s="7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19"/>
      <c r="AT95" s="3"/>
      <c r="AU95" s="3"/>
      <c r="AV95" s="3"/>
      <c r="AW95" s="3">
        <v>3</v>
      </c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ht="15.75" x14ac:dyDescent="0.25">
      <c r="A96" s="5">
        <v>298</v>
      </c>
      <c r="B96" s="5">
        <v>212</v>
      </c>
      <c r="C96" s="1" t="s">
        <v>335</v>
      </c>
      <c r="D96" s="1" t="s">
        <v>335</v>
      </c>
      <c r="E96" s="3" t="s">
        <v>33</v>
      </c>
      <c r="F96" s="8">
        <v>20</v>
      </c>
      <c r="G96" s="7">
        <f t="shared" si="20"/>
        <v>17</v>
      </c>
      <c r="H96" s="7">
        <f t="shared" si="19"/>
        <v>3</v>
      </c>
      <c r="I96" s="23">
        <v>100000</v>
      </c>
      <c r="J96" s="23">
        <f t="shared" si="23"/>
        <v>83333.333333333343</v>
      </c>
      <c r="K96" s="23">
        <f t="shared" si="24"/>
        <v>250000.00000000003</v>
      </c>
      <c r="L96" s="7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3"/>
      <c r="AI96" s="3"/>
      <c r="AJ96" s="3"/>
      <c r="AK96" s="3"/>
      <c r="AL96" s="3"/>
      <c r="AM96" s="3"/>
      <c r="AN96" s="3">
        <v>1</v>
      </c>
      <c r="AO96" s="3"/>
      <c r="AP96" s="3"/>
      <c r="AQ96" s="3"/>
      <c r="AR96" s="3"/>
      <c r="AS96" s="19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>
        <v>2</v>
      </c>
      <c r="BE96" s="3"/>
      <c r="BF96" s="3"/>
      <c r="BG96" s="3"/>
      <c r="BH96" s="3"/>
    </row>
    <row r="97" spans="4:59" x14ac:dyDescent="0.25">
      <c r="G97" s="15"/>
      <c r="H97" s="21"/>
      <c r="I97" s="21"/>
      <c r="J97" s="21"/>
      <c r="K97" s="21">
        <f>SUBTOTAL(9,K16:K96)</f>
        <v>7260811.3333333349</v>
      </c>
      <c r="L97" s="21">
        <f t="shared" ref="L97:M97" si="25">SUBTOTAL(9,L2:L96)</f>
        <v>17</v>
      </c>
      <c r="M97" s="21">
        <f t="shared" si="25"/>
        <v>3</v>
      </c>
      <c r="N97" s="21">
        <f>SUBTOTAL(9,N2:N96)</f>
        <v>64</v>
      </c>
      <c r="O97" s="21">
        <f t="shared" ref="O97:AT97" si="26">SUBTOTAL(9,O2:O96)</f>
        <v>33</v>
      </c>
      <c r="P97" s="21">
        <f t="shared" si="26"/>
        <v>730</v>
      </c>
      <c r="Q97" s="21">
        <f t="shared" si="26"/>
        <v>2</v>
      </c>
      <c r="R97" s="21">
        <f t="shared" si="26"/>
        <v>15</v>
      </c>
      <c r="S97" s="21">
        <f t="shared" si="26"/>
        <v>13</v>
      </c>
      <c r="T97" s="21">
        <f t="shared" si="26"/>
        <v>30</v>
      </c>
      <c r="U97" s="21">
        <f t="shared" si="26"/>
        <v>2</v>
      </c>
      <c r="V97" s="21">
        <f t="shared" si="26"/>
        <v>3</v>
      </c>
      <c r="W97" s="21">
        <f t="shared" si="26"/>
        <v>292</v>
      </c>
      <c r="X97" s="21">
        <f t="shared" si="26"/>
        <v>1</v>
      </c>
      <c r="Y97" s="21">
        <f t="shared" si="26"/>
        <v>3</v>
      </c>
      <c r="Z97" s="21">
        <f t="shared" si="26"/>
        <v>33</v>
      </c>
      <c r="AA97" s="21">
        <f t="shared" si="26"/>
        <v>23</v>
      </c>
      <c r="AB97" s="21">
        <f t="shared" si="26"/>
        <v>30</v>
      </c>
      <c r="AC97" s="21">
        <f t="shared" si="26"/>
        <v>100</v>
      </c>
      <c r="AD97" s="21">
        <f t="shared" si="26"/>
        <v>19</v>
      </c>
      <c r="AE97" s="21">
        <f t="shared" si="26"/>
        <v>2</v>
      </c>
      <c r="AF97" s="21">
        <f t="shared" si="26"/>
        <v>25</v>
      </c>
      <c r="AG97" s="21">
        <f t="shared" si="26"/>
        <v>155</v>
      </c>
      <c r="AH97" s="21">
        <f t="shared" si="26"/>
        <v>52</v>
      </c>
      <c r="AI97" s="21">
        <f t="shared" si="26"/>
        <v>27</v>
      </c>
      <c r="AJ97" s="21">
        <f t="shared" si="26"/>
        <v>3</v>
      </c>
      <c r="AK97" s="21">
        <f t="shared" si="26"/>
        <v>67</v>
      </c>
      <c r="AL97" s="21">
        <f t="shared" si="26"/>
        <v>71</v>
      </c>
      <c r="AM97" s="21">
        <f t="shared" si="26"/>
        <v>40</v>
      </c>
      <c r="AN97" s="21">
        <f t="shared" si="26"/>
        <v>67</v>
      </c>
      <c r="AO97" s="21">
        <f t="shared" si="26"/>
        <v>21</v>
      </c>
      <c r="AP97" s="21">
        <f t="shared" si="26"/>
        <v>74</v>
      </c>
      <c r="AQ97" s="21">
        <f t="shared" si="26"/>
        <v>18</v>
      </c>
      <c r="AR97" s="21">
        <f t="shared" si="26"/>
        <v>0</v>
      </c>
      <c r="AS97" s="21">
        <f t="shared" si="26"/>
        <v>10</v>
      </c>
      <c r="AT97" s="21">
        <f t="shared" si="26"/>
        <v>18</v>
      </c>
      <c r="AU97" s="21">
        <f t="shared" ref="AU97:BG97" si="27">SUBTOTAL(9,AU2:AU96)</f>
        <v>5</v>
      </c>
      <c r="AV97" s="21">
        <f t="shared" si="27"/>
        <v>10</v>
      </c>
      <c r="AW97" s="21">
        <f t="shared" si="27"/>
        <v>84</v>
      </c>
      <c r="AX97" s="21">
        <f t="shared" si="27"/>
        <v>253</v>
      </c>
      <c r="AY97" s="21">
        <f t="shared" si="27"/>
        <v>215</v>
      </c>
      <c r="AZ97" s="21">
        <f t="shared" si="27"/>
        <v>161</v>
      </c>
      <c r="BA97" s="21">
        <f t="shared" si="27"/>
        <v>83</v>
      </c>
      <c r="BB97" s="21">
        <f t="shared" si="27"/>
        <v>130</v>
      </c>
      <c r="BC97" s="21">
        <f t="shared" si="27"/>
        <v>177</v>
      </c>
      <c r="BD97" s="21">
        <f t="shared" si="27"/>
        <v>391</v>
      </c>
      <c r="BE97" s="21">
        <f t="shared" si="27"/>
        <v>121</v>
      </c>
      <c r="BF97" s="21">
        <f t="shared" si="27"/>
        <v>35</v>
      </c>
      <c r="BG97" s="21">
        <f t="shared" si="27"/>
        <v>65</v>
      </c>
    </row>
    <row r="101" spans="4:59" x14ac:dyDescent="0.25">
      <c r="Z101" s="15"/>
    </row>
    <row r="104" spans="4:59" x14ac:dyDescent="0.25">
      <c r="D104" s="15"/>
    </row>
  </sheetData>
  <autoFilter ref="A1:BH96" xr:uid="{00000000-0009-0000-0000-000000000000}">
    <filterColumn colId="7">
      <filters>
        <filter val="1"/>
        <filter val="10"/>
        <filter val="11"/>
        <filter val="12"/>
        <filter val="130"/>
        <filter val="14"/>
        <filter val="15"/>
        <filter val="16"/>
        <filter val="17"/>
        <filter val="1916"/>
        <filter val="2"/>
        <filter val="21"/>
        <filter val="23"/>
        <filter val="24"/>
        <filter val="3"/>
        <filter val="4"/>
        <filter val="433"/>
        <filter val="5"/>
        <filter val="58"/>
        <filter val="6"/>
        <filter val="7"/>
        <filter val="8"/>
        <filter val="936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AFC6-61A5-4D9C-A602-E14DCE7477CB}">
  <dimension ref="A1:D214"/>
  <sheetViews>
    <sheetView topLeftCell="A4" workbookViewId="0">
      <selection activeCell="B25" sqref="B25"/>
    </sheetView>
  </sheetViews>
  <sheetFormatPr defaultRowHeight="15" x14ac:dyDescent="0.25"/>
  <cols>
    <col min="3" max="3" width="11.85546875" customWidth="1"/>
  </cols>
  <sheetData>
    <row r="1" spans="1:4" ht="4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32</v>
      </c>
      <c r="C2" s="1" t="s">
        <v>32</v>
      </c>
      <c r="D2" s="1" t="s">
        <v>33</v>
      </c>
    </row>
    <row r="3" spans="1:4" x14ac:dyDescent="0.25">
      <c r="A3" s="1"/>
      <c r="B3" s="1" t="s">
        <v>34</v>
      </c>
      <c r="C3" s="1" t="s">
        <v>34</v>
      </c>
      <c r="D3" s="1" t="s">
        <v>33</v>
      </c>
    </row>
    <row r="4" spans="1:4" x14ac:dyDescent="0.25">
      <c r="A4" s="1">
        <v>4</v>
      </c>
      <c r="B4" s="1" t="s">
        <v>36</v>
      </c>
      <c r="C4" s="1" t="s">
        <v>36</v>
      </c>
      <c r="D4" s="1" t="s">
        <v>33</v>
      </c>
    </row>
    <row r="5" spans="1:4" x14ac:dyDescent="0.25">
      <c r="A5" s="1">
        <v>5</v>
      </c>
      <c r="B5" s="1" t="s">
        <v>37</v>
      </c>
      <c r="C5" s="1" t="s">
        <v>37</v>
      </c>
      <c r="D5" s="1" t="s">
        <v>33</v>
      </c>
    </row>
    <row r="6" spans="1:4" x14ac:dyDescent="0.25">
      <c r="A6" s="1">
        <v>6</v>
      </c>
      <c r="B6" s="1" t="s">
        <v>38</v>
      </c>
      <c r="C6" s="1" t="s">
        <v>38</v>
      </c>
      <c r="D6" s="1" t="s">
        <v>33</v>
      </c>
    </row>
    <row r="7" spans="1:4" x14ac:dyDescent="0.25">
      <c r="A7" s="1">
        <v>9</v>
      </c>
      <c r="B7" s="1" t="s">
        <v>41</v>
      </c>
      <c r="C7" s="1" t="s">
        <v>41</v>
      </c>
      <c r="D7" s="1" t="s">
        <v>33</v>
      </c>
    </row>
    <row r="8" spans="1:4" x14ac:dyDescent="0.25">
      <c r="A8" s="1">
        <v>10</v>
      </c>
      <c r="B8" s="1" t="s">
        <v>42</v>
      </c>
      <c r="C8" s="1" t="s">
        <v>42</v>
      </c>
      <c r="D8" s="1" t="s">
        <v>33</v>
      </c>
    </row>
    <row r="9" spans="1:4" x14ac:dyDescent="0.25">
      <c r="A9" s="1">
        <v>11</v>
      </c>
      <c r="B9" s="1" t="s">
        <v>43</v>
      </c>
      <c r="C9" s="1" t="s">
        <v>43</v>
      </c>
      <c r="D9" s="1" t="s">
        <v>33</v>
      </c>
    </row>
    <row r="10" spans="1:4" x14ac:dyDescent="0.25">
      <c r="A10" s="1">
        <v>12</v>
      </c>
      <c r="B10" s="1" t="s">
        <v>44</v>
      </c>
      <c r="C10" s="1" t="s">
        <v>44</v>
      </c>
      <c r="D10" s="1" t="s">
        <v>33</v>
      </c>
    </row>
    <row r="11" spans="1:4" x14ac:dyDescent="0.25">
      <c r="A11" s="1">
        <v>14</v>
      </c>
      <c r="B11" s="1" t="s">
        <v>46</v>
      </c>
      <c r="C11" s="1" t="s">
        <v>46</v>
      </c>
      <c r="D11" s="1" t="s">
        <v>33</v>
      </c>
    </row>
    <row r="12" spans="1:4" x14ac:dyDescent="0.25">
      <c r="A12" s="1">
        <v>15</v>
      </c>
      <c r="B12" s="1" t="s">
        <v>47</v>
      </c>
      <c r="C12" s="1" t="s">
        <v>47</v>
      </c>
      <c r="D12" s="1" t="s">
        <v>33</v>
      </c>
    </row>
    <row r="13" spans="1:4" x14ac:dyDescent="0.25">
      <c r="A13" s="1">
        <v>16</v>
      </c>
      <c r="B13" s="1" t="s">
        <v>48</v>
      </c>
      <c r="C13" s="1" t="s">
        <v>48</v>
      </c>
      <c r="D13" s="1" t="s">
        <v>33</v>
      </c>
    </row>
    <row r="14" spans="1:4" x14ac:dyDescent="0.25">
      <c r="A14" s="1">
        <v>17</v>
      </c>
      <c r="B14" s="1" t="s">
        <v>49</v>
      </c>
      <c r="C14" s="1" t="s">
        <v>49</v>
      </c>
      <c r="D14" s="1" t="s">
        <v>33</v>
      </c>
    </row>
    <row r="15" spans="1:4" x14ac:dyDescent="0.25">
      <c r="A15" s="1">
        <v>18</v>
      </c>
      <c r="B15" s="1" t="s">
        <v>50</v>
      </c>
      <c r="C15" s="1" t="s">
        <v>50</v>
      </c>
      <c r="D15" s="1" t="s">
        <v>33</v>
      </c>
    </row>
    <row r="16" spans="1:4" x14ac:dyDescent="0.25">
      <c r="A16" s="1">
        <v>19</v>
      </c>
      <c r="B16" s="1" t="s">
        <v>51</v>
      </c>
      <c r="C16" s="1" t="s">
        <v>51</v>
      </c>
      <c r="D16" s="1" t="s">
        <v>33</v>
      </c>
    </row>
    <row r="17" spans="1:4" x14ac:dyDescent="0.25">
      <c r="A17" s="1">
        <v>20</v>
      </c>
      <c r="B17" s="1" t="s">
        <v>52</v>
      </c>
      <c r="C17" s="1" t="s">
        <v>52</v>
      </c>
      <c r="D17" s="1" t="s">
        <v>33</v>
      </c>
    </row>
    <row r="18" spans="1:4" x14ac:dyDescent="0.25">
      <c r="A18" s="1">
        <v>21</v>
      </c>
      <c r="B18" s="1" t="s">
        <v>53</v>
      </c>
      <c r="C18" s="1" t="s">
        <v>53</v>
      </c>
      <c r="D18" s="1" t="s">
        <v>33</v>
      </c>
    </row>
    <row r="19" spans="1:4" x14ac:dyDescent="0.25">
      <c r="A19" s="1">
        <v>22</v>
      </c>
      <c r="B19" s="1" t="s">
        <v>54</v>
      </c>
      <c r="C19" s="1" t="s">
        <v>54</v>
      </c>
      <c r="D19" s="1" t="s">
        <v>33</v>
      </c>
    </row>
    <row r="20" spans="1:4" x14ac:dyDescent="0.25">
      <c r="A20" s="1">
        <v>23</v>
      </c>
      <c r="B20" s="1" t="s">
        <v>55</v>
      </c>
      <c r="C20" s="1" t="s">
        <v>55</v>
      </c>
      <c r="D20" s="1" t="s">
        <v>33</v>
      </c>
    </row>
    <row r="21" spans="1:4" x14ac:dyDescent="0.25">
      <c r="A21" s="1">
        <v>24</v>
      </c>
      <c r="B21" s="1" t="s">
        <v>56</v>
      </c>
      <c r="C21" s="1" t="s">
        <v>56</v>
      </c>
      <c r="D21" s="1" t="s">
        <v>33</v>
      </c>
    </row>
    <row r="22" spans="1:4" x14ac:dyDescent="0.25">
      <c r="A22" s="1">
        <v>27</v>
      </c>
      <c r="B22" s="1" t="s">
        <v>59</v>
      </c>
      <c r="C22" s="1" t="s">
        <v>59</v>
      </c>
      <c r="D22" s="1" t="s">
        <v>33</v>
      </c>
    </row>
    <row r="23" spans="1:4" x14ac:dyDescent="0.25">
      <c r="A23" s="1">
        <v>28</v>
      </c>
      <c r="B23" s="1" t="s">
        <v>60</v>
      </c>
      <c r="C23" s="1" t="s">
        <v>60</v>
      </c>
      <c r="D23" s="1" t="s">
        <v>33</v>
      </c>
    </row>
    <row r="24" spans="1:4" x14ac:dyDescent="0.25">
      <c r="A24" s="1">
        <v>29</v>
      </c>
      <c r="B24" s="1" t="s">
        <v>61</v>
      </c>
      <c r="C24" s="1" t="s">
        <v>61</v>
      </c>
      <c r="D24" s="1" t="s">
        <v>33</v>
      </c>
    </row>
    <row r="25" spans="1:4" x14ac:dyDescent="0.25">
      <c r="A25" s="1">
        <v>30</v>
      </c>
      <c r="B25" s="1" t="s">
        <v>62</v>
      </c>
      <c r="C25" s="1" t="s">
        <v>62</v>
      </c>
      <c r="D25" s="1" t="s">
        <v>33</v>
      </c>
    </row>
    <row r="26" spans="1:4" x14ac:dyDescent="0.25">
      <c r="A26" s="1">
        <v>31</v>
      </c>
      <c r="B26" s="1" t="s">
        <v>63</v>
      </c>
      <c r="C26" s="1" t="s">
        <v>63</v>
      </c>
      <c r="D26" s="1" t="s">
        <v>33</v>
      </c>
    </row>
    <row r="27" spans="1:4" x14ac:dyDescent="0.25">
      <c r="A27" s="1">
        <v>33</v>
      </c>
      <c r="B27" s="1" t="s">
        <v>65</v>
      </c>
      <c r="C27" s="1" t="s">
        <v>65</v>
      </c>
      <c r="D27" s="1" t="s">
        <v>33</v>
      </c>
    </row>
    <row r="28" spans="1:4" x14ac:dyDescent="0.25">
      <c r="A28" s="1">
        <v>34</v>
      </c>
      <c r="B28" s="1" t="s">
        <v>66</v>
      </c>
      <c r="C28" s="1" t="s">
        <v>66</v>
      </c>
      <c r="D28" s="1" t="s">
        <v>33</v>
      </c>
    </row>
    <row r="29" spans="1:4" x14ac:dyDescent="0.25">
      <c r="A29" s="1">
        <v>36</v>
      </c>
      <c r="B29" s="1" t="s">
        <v>68</v>
      </c>
      <c r="C29" s="1" t="s">
        <v>68</v>
      </c>
      <c r="D29" s="1" t="s">
        <v>33</v>
      </c>
    </row>
    <row r="30" spans="1:4" x14ac:dyDescent="0.25">
      <c r="A30" s="1">
        <v>45</v>
      </c>
      <c r="B30" s="1" t="s">
        <v>77</v>
      </c>
      <c r="C30" s="1" t="s">
        <v>77</v>
      </c>
      <c r="D30" s="1" t="s">
        <v>33</v>
      </c>
    </row>
    <row r="31" spans="1:4" x14ac:dyDescent="0.25">
      <c r="A31" s="1">
        <v>46</v>
      </c>
      <c r="B31" s="1" t="s">
        <v>78</v>
      </c>
      <c r="C31" s="1" t="s">
        <v>78</v>
      </c>
      <c r="D31" s="1" t="s">
        <v>33</v>
      </c>
    </row>
    <row r="32" spans="1:4" x14ac:dyDescent="0.25">
      <c r="A32" s="1">
        <v>49</v>
      </c>
      <c r="B32" s="1" t="s">
        <v>81</v>
      </c>
      <c r="C32" s="1" t="s">
        <v>81</v>
      </c>
      <c r="D32" s="1" t="s">
        <v>33</v>
      </c>
    </row>
    <row r="33" spans="1:4" x14ac:dyDescent="0.25">
      <c r="A33" s="1">
        <v>52</v>
      </c>
      <c r="B33" s="1" t="s">
        <v>84</v>
      </c>
      <c r="C33" s="1" t="s">
        <v>84</v>
      </c>
      <c r="D33" s="1" t="s">
        <v>33</v>
      </c>
    </row>
    <row r="34" spans="1:4" x14ac:dyDescent="0.25">
      <c r="A34" s="1">
        <v>53</v>
      </c>
      <c r="B34" s="1" t="s">
        <v>85</v>
      </c>
      <c r="C34" s="1" t="s">
        <v>85</v>
      </c>
      <c r="D34" s="1" t="s">
        <v>33</v>
      </c>
    </row>
    <row r="35" spans="1:4" x14ac:dyDescent="0.25">
      <c r="A35" s="1">
        <v>54</v>
      </c>
      <c r="B35" s="1" t="s">
        <v>86</v>
      </c>
      <c r="C35" s="1" t="s">
        <v>86</v>
      </c>
      <c r="D35" s="1" t="s">
        <v>33</v>
      </c>
    </row>
    <row r="36" spans="1:4" x14ac:dyDescent="0.25">
      <c r="A36" s="1">
        <v>55</v>
      </c>
      <c r="B36" s="1" t="s">
        <v>87</v>
      </c>
      <c r="C36" s="1" t="s">
        <v>87</v>
      </c>
      <c r="D36" s="1" t="s">
        <v>33</v>
      </c>
    </row>
    <row r="37" spans="1:4" x14ac:dyDescent="0.25">
      <c r="A37" s="1">
        <v>56</v>
      </c>
      <c r="B37" s="1" t="s">
        <v>88</v>
      </c>
      <c r="C37" s="1" t="s">
        <v>88</v>
      </c>
      <c r="D37" s="1" t="s">
        <v>33</v>
      </c>
    </row>
    <row r="38" spans="1:4" x14ac:dyDescent="0.25">
      <c r="A38" s="1">
        <v>57</v>
      </c>
      <c r="B38" s="1" t="s">
        <v>89</v>
      </c>
      <c r="C38" s="1" t="s">
        <v>89</v>
      </c>
      <c r="D38" s="1" t="s">
        <v>33</v>
      </c>
    </row>
    <row r="39" spans="1:4" x14ac:dyDescent="0.25">
      <c r="A39" s="1">
        <v>58</v>
      </c>
      <c r="B39" s="1" t="s">
        <v>90</v>
      </c>
      <c r="C39" s="1" t="s">
        <v>90</v>
      </c>
      <c r="D39" s="1" t="s">
        <v>33</v>
      </c>
    </row>
    <row r="40" spans="1:4" x14ac:dyDescent="0.25">
      <c r="A40" s="1">
        <v>59</v>
      </c>
      <c r="B40" s="1" t="s">
        <v>91</v>
      </c>
      <c r="C40" s="1" t="s">
        <v>91</v>
      </c>
      <c r="D40" s="1" t="s">
        <v>33</v>
      </c>
    </row>
    <row r="41" spans="1:4" x14ac:dyDescent="0.25">
      <c r="A41" s="1">
        <v>62</v>
      </c>
      <c r="B41" s="1" t="s">
        <v>94</v>
      </c>
      <c r="C41" s="1" t="s">
        <v>94</v>
      </c>
      <c r="D41" s="1" t="s">
        <v>33</v>
      </c>
    </row>
    <row r="42" spans="1:4" x14ac:dyDescent="0.25">
      <c r="A42" s="1">
        <v>63</v>
      </c>
      <c r="B42" s="1" t="s">
        <v>95</v>
      </c>
      <c r="C42" s="1" t="s">
        <v>95</v>
      </c>
      <c r="D42" s="1" t="s">
        <v>33</v>
      </c>
    </row>
    <row r="43" spans="1:4" x14ac:dyDescent="0.25">
      <c r="A43" s="1">
        <v>66</v>
      </c>
      <c r="B43" s="1" t="s">
        <v>98</v>
      </c>
      <c r="C43" s="1" t="s">
        <v>98</v>
      </c>
      <c r="D43" s="1" t="s">
        <v>33</v>
      </c>
    </row>
    <row r="44" spans="1:4" x14ac:dyDescent="0.25">
      <c r="A44" s="1">
        <v>69</v>
      </c>
      <c r="B44" s="1" t="s">
        <v>101</v>
      </c>
      <c r="C44" s="1" t="s">
        <v>101</v>
      </c>
      <c r="D44" s="1" t="s">
        <v>33</v>
      </c>
    </row>
    <row r="45" spans="1:4" x14ac:dyDescent="0.25">
      <c r="A45" s="1">
        <v>70</v>
      </c>
      <c r="B45" s="1" t="s">
        <v>102</v>
      </c>
      <c r="C45" s="1" t="s">
        <v>102</v>
      </c>
      <c r="D45" s="1" t="s">
        <v>33</v>
      </c>
    </row>
    <row r="46" spans="1:4" x14ac:dyDescent="0.25">
      <c r="A46" s="1">
        <v>71</v>
      </c>
      <c r="B46" s="1" t="s">
        <v>103</v>
      </c>
      <c r="C46" s="1" t="s">
        <v>103</v>
      </c>
      <c r="D46" s="1" t="s">
        <v>33</v>
      </c>
    </row>
    <row r="47" spans="1:4" x14ac:dyDescent="0.25">
      <c r="A47" s="1">
        <v>72</v>
      </c>
      <c r="B47" s="1" t="s">
        <v>104</v>
      </c>
      <c r="C47" s="1" t="s">
        <v>104</v>
      </c>
      <c r="D47" s="1" t="s">
        <v>33</v>
      </c>
    </row>
    <row r="48" spans="1:4" x14ac:dyDescent="0.25">
      <c r="A48" s="1">
        <v>74</v>
      </c>
      <c r="B48" s="1" t="s">
        <v>106</v>
      </c>
      <c r="C48" s="1" t="s">
        <v>106</v>
      </c>
      <c r="D48" s="1" t="s">
        <v>33</v>
      </c>
    </row>
    <row r="49" spans="1:4" x14ac:dyDescent="0.25">
      <c r="A49" s="1">
        <v>81</v>
      </c>
      <c r="B49" s="1" t="s">
        <v>113</v>
      </c>
      <c r="C49" s="1" t="s">
        <v>113</v>
      </c>
      <c r="D49" s="1" t="s">
        <v>33</v>
      </c>
    </row>
    <row r="50" spans="1:4" x14ac:dyDescent="0.25">
      <c r="A50" s="1">
        <v>83</v>
      </c>
      <c r="B50" s="1" t="s">
        <v>115</v>
      </c>
      <c r="C50" s="1" t="s">
        <v>115</v>
      </c>
      <c r="D50" s="1" t="s">
        <v>33</v>
      </c>
    </row>
    <row r="51" spans="1:4" x14ac:dyDescent="0.25">
      <c r="A51" s="1">
        <v>84</v>
      </c>
      <c r="B51" s="1" t="s">
        <v>116</v>
      </c>
      <c r="C51" s="1" t="s">
        <v>116</v>
      </c>
      <c r="D51" s="1" t="s">
        <v>33</v>
      </c>
    </row>
    <row r="52" spans="1:4" x14ac:dyDescent="0.25">
      <c r="A52" s="1">
        <v>86</v>
      </c>
      <c r="B52" s="1" t="s">
        <v>118</v>
      </c>
      <c r="C52" s="1" t="s">
        <v>118</v>
      </c>
      <c r="D52" s="1" t="s">
        <v>33</v>
      </c>
    </row>
    <row r="53" spans="1:4" x14ac:dyDescent="0.25">
      <c r="A53" s="1">
        <v>87</v>
      </c>
      <c r="B53" s="1" t="s">
        <v>119</v>
      </c>
      <c r="C53" s="1" t="s">
        <v>119</v>
      </c>
      <c r="D53" s="1" t="s">
        <v>33</v>
      </c>
    </row>
    <row r="54" spans="1:4" x14ac:dyDescent="0.25">
      <c r="A54" s="1">
        <v>88</v>
      </c>
      <c r="B54" s="1" t="s">
        <v>120</v>
      </c>
      <c r="C54" s="1" t="s">
        <v>120</v>
      </c>
      <c r="D54" s="1" t="s">
        <v>33</v>
      </c>
    </row>
    <row r="55" spans="1:4" x14ac:dyDescent="0.25">
      <c r="A55" s="1">
        <v>89</v>
      </c>
      <c r="B55" s="1" t="s">
        <v>121</v>
      </c>
      <c r="C55" s="1" t="s">
        <v>121</v>
      </c>
      <c r="D55" s="1" t="s">
        <v>33</v>
      </c>
    </row>
    <row r="56" spans="1:4" x14ac:dyDescent="0.25">
      <c r="A56" s="1">
        <v>90</v>
      </c>
      <c r="B56" s="1" t="s">
        <v>122</v>
      </c>
      <c r="C56" s="1" t="s">
        <v>122</v>
      </c>
      <c r="D56" s="1" t="s">
        <v>33</v>
      </c>
    </row>
    <row r="57" spans="1:4" x14ac:dyDescent="0.25">
      <c r="A57" s="1">
        <v>91</v>
      </c>
      <c r="B57" s="1" t="s">
        <v>123</v>
      </c>
      <c r="C57" s="1" t="s">
        <v>123</v>
      </c>
      <c r="D57" s="1" t="s">
        <v>33</v>
      </c>
    </row>
    <row r="58" spans="1:4" x14ac:dyDescent="0.25">
      <c r="A58" s="1">
        <v>92</v>
      </c>
      <c r="B58" s="1" t="s">
        <v>124</v>
      </c>
      <c r="C58" s="1" t="s">
        <v>124</v>
      </c>
      <c r="D58" s="1" t="s">
        <v>33</v>
      </c>
    </row>
    <row r="59" spans="1:4" x14ac:dyDescent="0.25">
      <c r="A59" s="1">
        <v>93</v>
      </c>
      <c r="B59" s="1" t="s">
        <v>125</v>
      </c>
      <c r="C59" s="1" t="s">
        <v>125</v>
      </c>
      <c r="D59" s="1" t="s">
        <v>33</v>
      </c>
    </row>
    <row r="60" spans="1:4" x14ac:dyDescent="0.25">
      <c r="A60" s="1">
        <v>94</v>
      </c>
      <c r="B60" s="1" t="s">
        <v>126</v>
      </c>
      <c r="C60" s="1" t="s">
        <v>126</v>
      </c>
      <c r="D60" s="1" t="s">
        <v>33</v>
      </c>
    </row>
    <row r="61" spans="1:4" x14ac:dyDescent="0.25">
      <c r="A61" s="1">
        <v>95</v>
      </c>
      <c r="B61" s="1" t="s">
        <v>127</v>
      </c>
      <c r="C61" s="1" t="s">
        <v>127</v>
      </c>
      <c r="D61" s="1" t="s">
        <v>33</v>
      </c>
    </row>
    <row r="62" spans="1:4" x14ac:dyDescent="0.25">
      <c r="A62" s="1">
        <v>96</v>
      </c>
      <c r="B62" s="1" t="s">
        <v>128</v>
      </c>
      <c r="C62" s="1" t="s">
        <v>128</v>
      </c>
      <c r="D62" s="1" t="s">
        <v>33</v>
      </c>
    </row>
    <row r="63" spans="1:4" x14ac:dyDescent="0.25">
      <c r="A63" s="1">
        <v>97</v>
      </c>
      <c r="B63" s="1" t="s">
        <v>129</v>
      </c>
      <c r="C63" s="1" t="s">
        <v>129</v>
      </c>
      <c r="D63" s="1" t="s">
        <v>33</v>
      </c>
    </row>
    <row r="64" spans="1:4" x14ac:dyDescent="0.25">
      <c r="A64" s="1">
        <v>98</v>
      </c>
      <c r="B64" s="1" t="s">
        <v>130</v>
      </c>
      <c r="C64" s="1" t="s">
        <v>130</v>
      </c>
      <c r="D64" s="1" t="s">
        <v>33</v>
      </c>
    </row>
    <row r="65" spans="1:4" x14ac:dyDescent="0.25">
      <c r="A65" s="1">
        <v>99</v>
      </c>
      <c r="B65" s="1" t="s">
        <v>131</v>
      </c>
      <c r="C65" s="1" t="s">
        <v>131</v>
      </c>
      <c r="D65" s="1" t="s">
        <v>33</v>
      </c>
    </row>
    <row r="66" spans="1:4" x14ac:dyDescent="0.25">
      <c r="A66" s="1">
        <v>100</v>
      </c>
      <c r="B66" s="1" t="s">
        <v>132</v>
      </c>
      <c r="C66" s="1" t="s">
        <v>132</v>
      </c>
      <c r="D66" s="1" t="s">
        <v>33</v>
      </c>
    </row>
    <row r="67" spans="1:4" x14ac:dyDescent="0.25">
      <c r="A67" s="1">
        <v>101</v>
      </c>
      <c r="B67" s="1" t="s">
        <v>133</v>
      </c>
      <c r="C67" s="1" t="s">
        <v>133</v>
      </c>
      <c r="D67" s="1" t="s">
        <v>33</v>
      </c>
    </row>
    <row r="68" spans="1:4" x14ac:dyDescent="0.25">
      <c r="A68" s="1">
        <v>102</v>
      </c>
      <c r="B68" s="1" t="s">
        <v>134</v>
      </c>
      <c r="C68" s="1" t="s">
        <v>134</v>
      </c>
      <c r="D68" s="1" t="s">
        <v>33</v>
      </c>
    </row>
    <row r="69" spans="1:4" x14ac:dyDescent="0.25">
      <c r="A69" s="1">
        <v>103</v>
      </c>
      <c r="B69" s="1" t="s">
        <v>135</v>
      </c>
      <c r="C69" s="1" t="s">
        <v>135</v>
      </c>
      <c r="D69" s="1" t="s">
        <v>33</v>
      </c>
    </row>
    <row r="70" spans="1:4" x14ac:dyDescent="0.25">
      <c r="A70" s="1">
        <v>109</v>
      </c>
      <c r="B70" s="1" t="s">
        <v>141</v>
      </c>
      <c r="C70" s="1" t="s">
        <v>141</v>
      </c>
      <c r="D70" s="1" t="s">
        <v>33</v>
      </c>
    </row>
    <row r="71" spans="1:4" x14ac:dyDescent="0.25">
      <c r="A71" s="1">
        <v>110</v>
      </c>
      <c r="B71" s="1" t="s">
        <v>142</v>
      </c>
      <c r="C71" s="1" t="s">
        <v>142</v>
      </c>
      <c r="D71" s="1" t="s">
        <v>33</v>
      </c>
    </row>
    <row r="72" spans="1:4" x14ac:dyDescent="0.25">
      <c r="A72" s="1">
        <v>111</v>
      </c>
      <c r="B72" s="1" t="s">
        <v>143</v>
      </c>
      <c r="C72" s="1" t="s">
        <v>143</v>
      </c>
      <c r="D72" s="1" t="s">
        <v>33</v>
      </c>
    </row>
    <row r="73" spans="1:4" x14ac:dyDescent="0.25">
      <c r="A73" s="1">
        <v>112</v>
      </c>
      <c r="B73" s="1" t="s">
        <v>144</v>
      </c>
      <c r="C73" s="1" t="s">
        <v>144</v>
      </c>
      <c r="D73" s="1" t="s">
        <v>33</v>
      </c>
    </row>
    <row r="74" spans="1:4" x14ac:dyDescent="0.25">
      <c r="A74" s="1">
        <v>113</v>
      </c>
      <c r="B74" s="1" t="s">
        <v>145</v>
      </c>
      <c r="C74" s="1" t="s">
        <v>146</v>
      </c>
      <c r="D74" s="1" t="s">
        <v>33</v>
      </c>
    </row>
    <row r="75" spans="1:4" x14ac:dyDescent="0.25">
      <c r="A75" s="1">
        <v>114</v>
      </c>
      <c r="B75" s="1" t="s">
        <v>147</v>
      </c>
      <c r="C75" s="1" t="s">
        <v>148</v>
      </c>
      <c r="D75" s="1" t="s">
        <v>33</v>
      </c>
    </row>
    <row r="76" spans="1:4" x14ac:dyDescent="0.25">
      <c r="A76" s="1">
        <v>115</v>
      </c>
      <c r="B76" s="1" t="s">
        <v>149</v>
      </c>
      <c r="C76" s="1" t="s">
        <v>150</v>
      </c>
      <c r="D76" s="1" t="s">
        <v>33</v>
      </c>
    </row>
    <row r="77" spans="1:4" x14ac:dyDescent="0.25">
      <c r="A77" s="1">
        <v>116</v>
      </c>
      <c r="B77" s="1" t="s">
        <v>151</v>
      </c>
      <c r="C77" s="1" t="s">
        <v>152</v>
      </c>
      <c r="D77" s="1" t="s">
        <v>33</v>
      </c>
    </row>
    <row r="78" spans="1:4" x14ac:dyDescent="0.25">
      <c r="A78" s="1">
        <v>117</v>
      </c>
      <c r="B78" s="1" t="s">
        <v>153</v>
      </c>
      <c r="C78" s="1" t="s">
        <v>154</v>
      </c>
      <c r="D78" s="1" t="s">
        <v>33</v>
      </c>
    </row>
    <row r="79" spans="1:4" x14ac:dyDescent="0.25">
      <c r="A79" s="1">
        <v>118</v>
      </c>
      <c r="B79" s="1" t="s">
        <v>155</v>
      </c>
      <c r="C79" s="1" t="s">
        <v>155</v>
      </c>
      <c r="D79" s="1" t="s">
        <v>33</v>
      </c>
    </row>
    <row r="80" spans="1:4" x14ac:dyDescent="0.25">
      <c r="A80" s="1">
        <v>119</v>
      </c>
      <c r="B80" s="1" t="s">
        <v>156</v>
      </c>
      <c r="C80" s="1" t="s">
        <v>156</v>
      </c>
      <c r="D80" s="1" t="s">
        <v>33</v>
      </c>
    </row>
    <row r="81" spans="1:4" x14ac:dyDescent="0.25">
      <c r="A81" s="1">
        <v>120</v>
      </c>
      <c r="B81" s="1" t="s">
        <v>157</v>
      </c>
      <c r="C81" s="1" t="s">
        <v>157</v>
      </c>
      <c r="D81" s="1" t="s">
        <v>33</v>
      </c>
    </row>
    <row r="82" spans="1:4" x14ac:dyDescent="0.25">
      <c r="A82" s="1">
        <v>121</v>
      </c>
      <c r="B82" s="1" t="s">
        <v>158</v>
      </c>
      <c r="C82" s="1" t="s">
        <v>158</v>
      </c>
      <c r="D82" s="1" t="s">
        <v>33</v>
      </c>
    </row>
    <row r="83" spans="1:4" x14ac:dyDescent="0.25">
      <c r="A83" s="1">
        <v>122</v>
      </c>
      <c r="B83" s="1" t="s">
        <v>159</v>
      </c>
      <c r="C83" s="1" t="s">
        <v>159</v>
      </c>
      <c r="D83" s="1" t="s">
        <v>33</v>
      </c>
    </row>
    <row r="84" spans="1:4" x14ac:dyDescent="0.25">
      <c r="A84" s="1">
        <v>123</v>
      </c>
      <c r="B84" s="1" t="s">
        <v>160</v>
      </c>
      <c r="C84" s="1" t="s">
        <v>160</v>
      </c>
      <c r="D84" s="1" t="s">
        <v>33</v>
      </c>
    </row>
    <row r="85" spans="1:4" x14ac:dyDescent="0.25">
      <c r="A85" s="1">
        <v>124</v>
      </c>
      <c r="B85" s="1" t="s">
        <v>161</v>
      </c>
      <c r="C85" s="1" t="s">
        <v>161</v>
      </c>
      <c r="D85" s="1" t="s">
        <v>33</v>
      </c>
    </row>
    <row r="86" spans="1:4" x14ac:dyDescent="0.25">
      <c r="A86" s="1">
        <v>125</v>
      </c>
      <c r="B86" s="1" t="s">
        <v>162</v>
      </c>
      <c r="C86" s="1" t="s">
        <v>162</v>
      </c>
      <c r="D86" s="1" t="s">
        <v>33</v>
      </c>
    </row>
    <row r="87" spans="1:4" x14ac:dyDescent="0.25">
      <c r="A87" s="1">
        <v>127</v>
      </c>
      <c r="B87" s="1" t="s">
        <v>164</v>
      </c>
      <c r="C87" s="1" t="s">
        <v>164</v>
      </c>
      <c r="D87" s="1" t="s">
        <v>33</v>
      </c>
    </row>
    <row r="88" spans="1:4" x14ac:dyDescent="0.25">
      <c r="A88" s="1">
        <v>128</v>
      </c>
      <c r="B88" s="1" t="s">
        <v>165</v>
      </c>
      <c r="C88" s="1" t="s">
        <v>165</v>
      </c>
      <c r="D88" s="1" t="s">
        <v>33</v>
      </c>
    </row>
    <row r="89" spans="1:4" x14ac:dyDescent="0.25">
      <c r="A89" s="1">
        <v>129</v>
      </c>
      <c r="B89" s="1" t="s">
        <v>166</v>
      </c>
      <c r="C89" s="1" t="s">
        <v>166</v>
      </c>
      <c r="D89" s="1" t="s">
        <v>33</v>
      </c>
    </row>
    <row r="90" spans="1:4" x14ac:dyDescent="0.25">
      <c r="A90" s="1">
        <v>132</v>
      </c>
      <c r="B90" s="1" t="s">
        <v>169</v>
      </c>
      <c r="C90" s="1" t="s">
        <v>169</v>
      </c>
      <c r="D90" s="1" t="s">
        <v>33</v>
      </c>
    </row>
    <row r="91" spans="1:4" x14ac:dyDescent="0.25">
      <c r="A91" s="1">
        <v>134</v>
      </c>
      <c r="B91" s="1" t="s">
        <v>171</v>
      </c>
      <c r="C91" s="1" t="s">
        <v>171</v>
      </c>
      <c r="D91" s="1" t="s">
        <v>33</v>
      </c>
    </row>
    <row r="92" spans="1:4" x14ac:dyDescent="0.25">
      <c r="A92" s="1">
        <v>135</v>
      </c>
      <c r="B92" s="1" t="s">
        <v>172</v>
      </c>
      <c r="C92" s="1" t="s">
        <v>172</v>
      </c>
      <c r="D92" s="1" t="s">
        <v>33</v>
      </c>
    </row>
    <row r="93" spans="1:4" x14ac:dyDescent="0.25">
      <c r="A93" s="1">
        <v>136</v>
      </c>
      <c r="B93" s="1" t="s">
        <v>173</v>
      </c>
      <c r="C93" s="1" t="s">
        <v>173</v>
      </c>
      <c r="D93" s="1" t="s">
        <v>33</v>
      </c>
    </row>
    <row r="94" spans="1:4" x14ac:dyDescent="0.25">
      <c r="A94" s="1">
        <v>137</v>
      </c>
      <c r="B94" s="1" t="s">
        <v>174</v>
      </c>
      <c r="C94" s="1" t="s">
        <v>174</v>
      </c>
      <c r="D94" s="1" t="s">
        <v>33</v>
      </c>
    </row>
    <row r="95" spans="1:4" x14ac:dyDescent="0.25">
      <c r="A95" s="1">
        <v>140</v>
      </c>
      <c r="B95" s="1" t="s">
        <v>177</v>
      </c>
      <c r="C95" s="1" t="s">
        <v>177</v>
      </c>
      <c r="D95" s="1" t="s">
        <v>33</v>
      </c>
    </row>
    <row r="96" spans="1:4" x14ac:dyDescent="0.25">
      <c r="A96" s="1">
        <v>141</v>
      </c>
      <c r="B96" s="1" t="s">
        <v>178</v>
      </c>
      <c r="C96" s="1" t="s">
        <v>178</v>
      </c>
      <c r="D96" s="1" t="s">
        <v>33</v>
      </c>
    </row>
    <row r="97" spans="1:4" x14ac:dyDescent="0.25">
      <c r="A97" s="1">
        <v>142</v>
      </c>
      <c r="B97" s="1" t="s">
        <v>179</v>
      </c>
      <c r="C97" s="1" t="s">
        <v>179</v>
      </c>
      <c r="D97" s="1" t="s">
        <v>33</v>
      </c>
    </row>
    <row r="98" spans="1:4" x14ac:dyDescent="0.25">
      <c r="A98" s="1">
        <v>145</v>
      </c>
      <c r="B98" s="1" t="s">
        <v>182</v>
      </c>
      <c r="C98" s="1" t="s">
        <v>182</v>
      </c>
      <c r="D98" s="1" t="s">
        <v>33</v>
      </c>
    </row>
    <row r="99" spans="1:4" x14ac:dyDescent="0.25">
      <c r="A99" s="1">
        <v>146</v>
      </c>
      <c r="B99" s="1" t="s">
        <v>183</v>
      </c>
      <c r="C99" s="1" t="s">
        <v>183</v>
      </c>
      <c r="D99" s="1" t="s">
        <v>33</v>
      </c>
    </row>
    <row r="100" spans="1:4" x14ac:dyDescent="0.25">
      <c r="A100" s="1">
        <v>148</v>
      </c>
      <c r="B100" s="1" t="s">
        <v>185</v>
      </c>
      <c r="C100" s="1" t="s">
        <v>185</v>
      </c>
      <c r="D100" s="1" t="s">
        <v>33</v>
      </c>
    </row>
    <row r="101" spans="1:4" x14ac:dyDescent="0.25">
      <c r="A101" s="1">
        <v>149</v>
      </c>
      <c r="B101" s="1" t="s">
        <v>186</v>
      </c>
      <c r="C101" s="1" t="s">
        <v>186</v>
      </c>
      <c r="D101" s="1" t="s">
        <v>33</v>
      </c>
    </row>
    <row r="102" spans="1:4" x14ac:dyDescent="0.25">
      <c r="A102" s="1">
        <v>150</v>
      </c>
      <c r="B102" s="1" t="s">
        <v>187</v>
      </c>
      <c r="C102" s="1" t="s">
        <v>187</v>
      </c>
      <c r="D102" s="1" t="s">
        <v>33</v>
      </c>
    </row>
    <row r="103" spans="1:4" x14ac:dyDescent="0.25">
      <c r="A103" s="1">
        <v>151</v>
      </c>
      <c r="B103" s="1" t="s">
        <v>188</v>
      </c>
      <c r="C103" s="1" t="s">
        <v>188</v>
      </c>
      <c r="D103" s="1" t="s">
        <v>33</v>
      </c>
    </row>
    <row r="104" spans="1:4" x14ac:dyDescent="0.25">
      <c r="A104" s="1">
        <v>152</v>
      </c>
      <c r="B104" s="1" t="s">
        <v>189</v>
      </c>
      <c r="C104" s="1" t="s">
        <v>189</v>
      </c>
      <c r="D104" s="1" t="s">
        <v>33</v>
      </c>
    </row>
    <row r="105" spans="1:4" x14ac:dyDescent="0.25">
      <c r="A105" s="1">
        <v>153</v>
      </c>
      <c r="B105" s="1" t="s">
        <v>190</v>
      </c>
      <c r="C105" s="1" t="s">
        <v>190</v>
      </c>
      <c r="D105" s="1" t="s">
        <v>33</v>
      </c>
    </row>
    <row r="106" spans="1:4" x14ac:dyDescent="0.25">
      <c r="A106" s="1">
        <v>154</v>
      </c>
      <c r="B106" s="1" t="s">
        <v>191</v>
      </c>
      <c r="C106" s="1" t="s">
        <v>191</v>
      </c>
      <c r="D106" s="1" t="s">
        <v>33</v>
      </c>
    </row>
    <row r="107" spans="1:4" x14ac:dyDescent="0.25">
      <c r="A107" s="1">
        <v>155</v>
      </c>
      <c r="B107" s="1" t="s">
        <v>192</v>
      </c>
      <c r="C107" s="1" t="s">
        <v>192</v>
      </c>
      <c r="D107" s="1" t="s">
        <v>33</v>
      </c>
    </row>
    <row r="108" spans="1:4" x14ac:dyDescent="0.25">
      <c r="A108" s="1">
        <v>156</v>
      </c>
      <c r="B108" s="1" t="s">
        <v>193</v>
      </c>
      <c r="C108" s="1" t="s">
        <v>193</v>
      </c>
      <c r="D108" s="1" t="s">
        <v>33</v>
      </c>
    </row>
    <row r="109" spans="1:4" x14ac:dyDescent="0.25">
      <c r="A109" s="1">
        <v>157</v>
      </c>
      <c r="B109" s="1" t="s">
        <v>194</v>
      </c>
      <c r="C109" s="1" t="s">
        <v>194</v>
      </c>
      <c r="D109" s="1" t="s">
        <v>33</v>
      </c>
    </row>
    <row r="110" spans="1:4" x14ac:dyDescent="0.25">
      <c r="A110" s="1">
        <v>158</v>
      </c>
      <c r="B110" s="1" t="s">
        <v>195</v>
      </c>
      <c r="C110" s="1" t="s">
        <v>195</v>
      </c>
      <c r="D110" s="1" t="s">
        <v>33</v>
      </c>
    </row>
    <row r="111" spans="1:4" x14ac:dyDescent="0.25">
      <c r="A111" s="1">
        <v>164</v>
      </c>
      <c r="B111" s="1" t="s">
        <v>201</v>
      </c>
      <c r="C111" s="1" t="s">
        <v>201</v>
      </c>
      <c r="D111" s="1" t="s">
        <v>33</v>
      </c>
    </row>
    <row r="112" spans="1:4" x14ac:dyDescent="0.25">
      <c r="A112" s="1">
        <v>166</v>
      </c>
      <c r="B112" s="1" t="s">
        <v>203</v>
      </c>
      <c r="C112" s="1" t="s">
        <v>203</v>
      </c>
      <c r="D112" s="1" t="s">
        <v>33</v>
      </c>
    </row>
    <row r="113" spans="1:4" x14ac:dyDescent="0.25">
      <c r="A113" s="1">
        <v>169</v>
      </c>
      <c r="B113" s="1" t="s">
        <v>206</v>
      </c>
      <c r="C113" s="1" t="s">
        <v>206</v>
      </c>
      <c r="D113" s="1" t="s">
        <v>33</v>
      </c>
    </row>
    <row r="114" spans="1:4" x14ac:dyDescent="0.25">
      <c r="A114" s="1">
        <v>170</v>
      </c>
      <c r="B114" s="1" t="s">
        <v>207</v>
      </c>
      <c r="C114" s="1" t="s">
        <v>207</v>
      </c>
      <c r="D114" s="1" t="s">
        <v>33</v>
      </c>
    </row>
    <row r="115" spans="1:4" x14ac:dyDescent="0.25">
      <c r="A115" s="1">
        <v>171</v>
      </c>
      <c r="B115" s="1" t="s">
        <v>208</v>
      </c>
      <c r="C115" s="1" t="s">
        <v>208</v>
      </c>
      <c r="D115" s="1" t="s">
        <v>33</v>
      </c>
    </row>
    <row r="116" spans="1:4" x14ac:dyDescent="0.25">
      <c r="A116" s="1">
        <v>172</v>
      </c>
      <c r="B116" s="1" t="s">
        <v>209</v>
      </c>
      <c r="C116" s="1" t="s">
        <v>209</v>
      </c>
      <c r="D116" s="1" t="s">
        <v>33</v>
      </c>
    </row>
    <row r="117" spans="1:4" x14ac:dyDescent="0.25">
      <c r="A117" s="1">
        <v>173</v>
      </c>
      <c r="B117" s="1" t="s">
        <v>210</v>
      </c>
      <c r="C117" s="1" t="s">
        <v>210</v>
      </c>
      <c r="D117" s="1" t="s">
        <v>33</v>
      </c>
    </row>
    <row r="118" spans="1:4" x14ac:dyDescent="0.25">
      <c r="A118" s="1">
        <v>174</v>
      </c>
      <c r="B118" s="1" t="s">
        <v>211</v>
      </c>
      <c r="C118" s="1" t="s">
        <v>211</v>
      </c>
      <c r="D118" s="1" t="s">
        <v>33</v>
      </c>
    </row>
    <row r="119" spans="1:4" x14ac:dyDescent="0.25">
      <c r="A119" s="1">
        <v>175</v>
      </c>
      <c r="B119" s="1" t="s">
        <v>212</v>
      </c>
      <c r="C119" s="1" t="s">
        <v>212</v>
      </c>
      <c r="D119" s="1" t="s">
        <v>33</v>
      </c>
    </row>
    <row r="120" spans="1:4" x14ac:dyDescent="0.25">
      <c r="A120" s="1">
        <v>176</v>
      </c>
      <c r="B120" s="1" t="s">
        <v>213</v>
      </c>
      <c r="C120" s="1" t="s">
        <v>213</v>
      </c>
      <c r="D120" s="1" t="s">
        <v>33</v>
      </c>
    </row>
    <row r="121" spans="1:4" x14ac:dyDescent="0.25">
      <c r="A121" s="1">
        <v>177</v>
      </c>
      <c r="B121" s="1" t="s">
        <v>214</v>
      </c>
      <c r="C121" s="1" t="s">
        <v>214</v>
      </c>
      <c r="D121" s="1" t="s">
        <v>33</v>
      </c>
    </row>
    <row r="122" spans="1:4" x14ac:dyDescent="0.25">
      <c r="A122" s="1">
        <v>178</v>
      </c>
      <c r="B122" s="1" t="s">
        <v>215</v>
      </c>
      <c r="C122" s="1" t="s">
        <v>215</v>
      </c>
      <c r="D122" s="1" t="s">
        <v>33</v>
      </c>
    </row>
    <row r="123" spans="1:4" x14ac:dyDescent="0.25">
      <c r="A123" s="1">
        <v>179</v>
      </c>
      <c r="B123" s="1" t="s">
        <v>216</v>
      </c>
      <c r="C123" s="1" t="s">
        <v>216</v>
      </c>
      <c r="D123" s="1" t="s">
        <v>33</v>
      </c>
    </row>
    <row r="124" spans="1:4" x14ac:dyDescent="0.25">
      <c r="A124" s="1">
        <v>180</v>
      </c>
      <c r="B124" s="1" t="s">
        <v>217</v>
      </c>
      <c r="C124" s="1" t="s">
        <v>217</v>
      </c>
      <c r="D124" s="1" t="s">
        <v>33</v>
      </c>
    </row>
    <row r="125" spans="1:4" x14ac:dyDescent="0.25">
      <c r="A125" s="1">
        <v>181</v>
      </c>
      <c r="B125" s="1" t="s">
        <v>218</v>
      </c>
      <c r="C125" s="1" t="s">
        <v>218</v>
      </c>
      <c r="D125" s="1" t="s">
        <v>33</v>
      </c>
    </row>
    <row r="126" spans="1:4" x14ac:dyDescent="0.25">
      <c r="A126" s="1">
        <v>182</v>
      </c>
      <c r="B126" s="1" t="s">
        <v>219</v>
      </c>
      <c r="C126" s="1" t="s">
        <v>219</v>
      </c>
      <c r="D126" s="1" t="s">
        <v>33</v>
      </c>
    </row>
    <row r="127" spans="1:4" x14ac:dyDescent="0.25">
      <c r="A127" s="1">
        <v>183</v>
      </c>
      <c r="B127" s="1" t="s">
        <v>220</v>
      </c>
      <c r="C127" s="1" t="s">
        <v>220</v>
      </c>
      <c r="D127" s="1" t="s">
        <v>33</v>
      </c>
    </row>
    <row r="128" spans="1:4" x14ac:dyDescent="0.25">
      <c r="A128" s="1">
        <v>191</v>
      </c>
      <c r="B128" s="1" t="s">
        <v>228</v>
      </c>
      <c r="C128" s="1" t="s">
        <v>228</v>
      </c>
      <c r="D128" s="1" t="s">
        <v>33</v>
      </c>
    </row>
    <row r="129" spans="1:4" x14ac:dyDescent="0.25">
      <c r="A129" s="1">
        <v>192</v>
      </c>
      <c r="B129" s="1" t="s">
        <v>229</v>
      </c>
      <c r="C129" s="1" t="s">
        <v>229</v>
      </c>
      <c r="D129" s="1" t="s">
        <v>33</v>
      </c>
    </row>
    <row r="130" spans="1:4" x14ac:dyDescent="0.25">
      <c r="A130" s="1">
        <v>193</v>
      </c>
      <c r="B130" s="1" t="s">
        <v>230</v>
      </c>
      <c r="C130" s="1" t="s">
        <v>230</v>
      </c>
      <c r="D130" s="1" t="s">
        <v>33</v>
      </c>
    </row>
    <row r="131" spans="1:4" x14ac:dyDescent="0.25">
      <c r="A131" s="1">
        <v>194</v>
      </c>
      <c r="B131" s="1" t="s">
        <v>231</v>
      </c>
      <c r="C131" s="1" t="s">
        <v>231</v>
      </c>
      <c r="D131" s="1" t="s">
        <v>33</v>
      </c>
    </row>
    <row r="132" spans="1:4" x14ac:dyDescent="0.25">
      <c r="A132" s="1">
        <v>195</v>
      </c>
      <c r="B132" s="1" t="s">
        <v>232</v>
      </c>
      <c r="C132" s="1" t="s">
        <v>232</v>
      </c>
      <c r="D132" s="1" t="s">
        <v>33</v>
      </c>
    </row>
    <row r="133" spans="1:4" x14ac:dyDescent="0.25">
      <c r="A133" s="1">
        <v>196</v>
      </c>
      <c r="B133" s="1" t="s">
        <v>233</v>
      </c>
      <c r="C133" s="1" t="s">
        <v>233</v>
      </c>
      <c r="D133" s="1" t="s">
        <v>33</v>
      </c>
    </row>
    <row r="134" spans="1:4" x14ac:dyDescent="0.25">
      <c r="A134" s="1">
        <v>199</v>
      </c>
      <c r="B134" s="1" t="s">
        <v>236</v>
      </c>
      <c r="C134" s="1" t="s">
        <v>236</v>
      </c>
      <c r="D134" s="1" t="s">
        <v>33</v>
      </c>
    </row>
    <row r="135" spans="1:4" x14ac:dyDescent="0.25">
      <c r="A135" s="1">
        <v>200</v>
      </c>
      <c r="B135" s="1" t="s">
        <v>237</v>
      </c>
      <c r="C135" s="1" t="s">
        <v>237</v>
      </c>
      <c r="D135" s="1" t="s">
        <v>33</v>
      </c>
    </row>
    <row r="136" spans="1:4" x14ac:dyDescent="0.25">
      <c r="A136" s="1">
        <v>207</v>
      </c>
      <c r="B136" s="1" t="s">
        <v>244</v>
      </c>
      <c r="C136" s="1" t="s">
        <v>244</v>
      </c>
      <c r="D136" s="1" t="s">
        <v>33</v>
      </c>
    </row>
    <row r="137" spans="1:4" x14ac:dyDescent="0.25">
      <c r="A137" s="1">
        <v>209</v>
      </c>
      <c r="B137" s="1" t="s">
        <v>246</v>
      </c>
      <c r="C137" s="1" t="s">
        <v>246</v>
      </c>
      <c r="D137" s="1" t="s">
        <v>33</v>
      </c>
    </row>
    <row r="138" spans="1:4" x14ac:dyDescent="0.25">
      <c r="A138" s="1">
        <v>213</v>
      </c>
      <c r="B138" s="1" t="s">
        <v>250</v>
      </c>
      <c r="C138" s="1" t="s">
        <v>250</v>
      </c>
      <c r="D138" s="1" t="s">
        <v>33</v>
      </c>
    </row>
    <row r="139" spans="1:4" x14ac:dyDescent="0.25">
      <c r="A139" s="1">
        <v>214</v>
      </c>
      <c r="B139" s="1" t="s">
        <v>251</v>
      </c>
      <c r="C139" s="1" t="s">
        <v>251</v>
      </c>
      <c r="D139" s="1" t="s">
        <v>33</v>
      </c>
    </row>
    <row r="140" spans="1:4" x14ac:dyDescent="0.25">
      <c r="A140" s="1">
        <v>219</v>
      </c>
      <c r="B140" s="1" t="s">
        <v>256</v>
      </c>
      <c r="C140" s="1" t="s">
        <v>256</v>
      </c>
      <c r="D140" s="1" t="s">
        <v>33</v>
      </c>
    </row>
    <row r="141" spans="1:4" x14ac:dyDescent="0.25">
      <c r="A141" s="1">
        <v>220</v>
      </c>
      <c r="B141" s="1" t="s">
        <v>257</v>
      </c>
      <c r="C141" s="1" t="s">
        <v>257</v>
      </c>
      <c r="D141" s="1" t="s">
        <v>33</v>
      </c>
    </row>
    <row r="142" spans="1:4" x14ac:dyDescent="0.25">
      <c r="A142" s="1">
        <v>221</v>
      </c>
      <c r="B142" s="1" t="s">
        <v>258</v>
      </c>
      <c r="C142" s="1" t="s">
        <v>258</v>
      </c>
      <c r="D142" s="1" t="s">
        <v>33</v>
      </c>
    </row>
    <row r="143" spans="1:4" x14ac:dyDescent="0.25">
      <c r="A143" s="1">
        <v>222</v>
      </c>
      <c r="B143" s="1" t="s">
        <v>259</v>
      </c>
      <c r="C143" s="1" t="s">
        <v>259</v>
      </c>
      <c r="D143" s="1" t="s">
        <v>33</v>
      </c>
    </row>
    <row r="144" spans="1:4" x14ac:dyDescent="0.25">
      <c r="A144" s="1">
        <v>223</v>
      </c>
      <c r="B144" s="1" t="s">
        <v>260</v>
      </c>
      <c r="C144" s="1" t="s">
        <v>260</v>
      </c>
      <c r="D144" s="1" t="s">
        <v>33</v>
      </c>
    </row>
    <row r="145" spans="1:4" x14ac:dyDescent="0.25">
      <c r="A145" s="1">
        <v>224</v>
      </c>
      <c r="B145" s="1" t="s">
        <v>261</v>
      </c>
      <c r="C145" s="1" t="s">
        <v>261</v>
      </c>
      <c r="D145" s="1" t="s">
        <v>33</v>
      </c>
    </row>
    <row r="146" spans="1:4" x14ac:dyDescent="0.25">
      <c r="A146" s="1">
        <v>227</v>
      </c>
      <c r="B146" s="1" t="s">
        <v>264</v>
      </c>
      <c r="C146" s="1" t="s">
        <v>264</v>
      </c>
      <c r="D146" s="1" t="s">
        <v>33</v>
      </c>
    </row>
    <row r="147" spans="1:4" x14ac:dyDescent="0.25">
      <c r="A147" s="1">
        <v>228</v>
      </c>
      <c r="B147" s="1" t="s">
        <v>265</v>
      </c>
      <c r="C147" s="1" t="s">
        <v>265</v>
      </c>
      <c r="D147" s="1" t="s">
        <v>33</v>
      </c>
    </row>
    <row r="148" spans="1:4" x14ac:dyDescent="0.25">
      <c r="A148" s="1">
        <v>229</v>
      </c>
      <c r="B148" s="1" t="s">
        <v>266</v>
      </c>
      <c r="C148" s="1" t="s">
        <v>266</v>
      </c>
      <c r="D148" s="1" t="s">
        <v>33</v>
      </c>
    </row>
    <row r="149" spans="1:4" x14ac:dyDescent="0.25">
      <c r="A149" s="1">
        <v>230</v>
      </c>
      <c r="B149" s="1" t="s">
        <v>267</v>
      </c>
      <c r="C149" s="1" t="s">
        <v>267</v>
      </c>
      <c r="D149" s="1" t="s">
        <v>33</v>
      </c>
    </row>
    <row r="150" spans="1:4" x14ac:dyDescent="0.25">
      <c r="A150" s="1">
        <v>232</v>
      </c>
      <c r="B150" s="1" t="s">
        <v>269</v>
      </c>
      <c r="C150" s="1" t="s">
        <v>269</v>
      </c>
      <c r="D150" s="1" t="s">
        <v>33</v>
      </c>
    </row>
    <row r="151" spans="1:4" x14ac:dyDescent="0.25">
      <c r="A151" s="1">
        <v>233</v>
      </c>
      <c r="B151" s="1" t="s">
        <v>270</v>
      </c>
      <c r="C151" s="1" t="s">
        <v>270</v>
      </c>
      <c r="D151" s="1" t="s">
        <v>33</v>
      </c>
    </row>
    <row r="152" spans="1:4" x14ac:dyDescent="0.25">
      <c r="A152" s="1">
        <v>235</v>
      </c>
      <c r="B152" s="1" t="s">
        <v>272</v>
      </c>
      <c r="C152" s="1" t="s">
        <v>272</v>
      </c>
      <c r="D152" s="1" t="s">
        <v>33</v>
      </c>
    </row>
    <row r="153" spans="1:4" x14ac:dyDescent="0.25">
      <c r="A153" s="1">
        <v>236</v>
      </c>
      <c r="B153" s="1" t="s">
        <v>273</v>
      </c>
      <c r="C153" s="1" t="s">
        <v>273</v>
      </c>
      <c r="D153" s="1" t="s">
        <v>33</v>
      </c>
    </row>
    <row r="154" spans="1:4" x14ac:dyDescent="0.25">
      <c r="A154" s="1">
        <v>237</v>
      </c>
      <c r="B154" s="1" t="s">
        <v>274</v>
      </c>
      <c r="C154" s="1" t="s">
        <v>274</v>
      </c>
      <c r="D154" s="1" t="s">
        <v>33</v>
      </c>
    </row>
    <row r="155" spans="1:4" x14ac:dyDescent="0.25">
      <c r="A155" s="1">
        <v>239</v>
      </c>
      <c r="B155" s="1" t="s">
        <v>276</v>
      </c>
      <c r="C155" s="1" t="s">
        <v>276</v>
      </c>
      <c r="D155" s="1" t="s">
        <v>33</v>
      </c>
    </row>
    <row r="156" spans="1:4" x14ac:dyDescent="0.25">
      <c r="A156" s="1">
        <v>241</v>
      </c>
      <c r="B156" s="1" t="s">
        <v>278</v>
      </c>
      <c r="C156" s="1" t="s">
        <v>278</v>
      </c>
      <c r="D156" s="1" t="s">
        <v>33</v>
      </c>
    </row>
    <row r="157" spans="1:4" x14ac:dyDescent="0.25">
      <c r="A157" s="1">
        <v>243</v>
      </c>
      <c r="B157" s="1" t="s">
        <v>280</v>
      </c>
      <c r="C157" s="1" t="s">
        <v>280</v>
      </c>
      <c r="D157" s="1" t="s">
        <v>33</v>
      </c>
    </row>
    <row r="158" spans="1:4" x14ac:dyDescent="0.25">
      <c r="A158" s="1">
        <v>244</v>
      </c>
      <c r="B158" s="1" t="s">
        <v>281</v>
      </c>
      <c r="C158" s="1" t="s">
        <v>281</v>
      </c>
      <c r="D158" s="1" t="s">
        <v>33</v>
      </c>
    </row>
    <row r="159" spans="1:4" x14ac:dyDescent="0.25">
      <c r="A159" s="1">
        <v>245</v>
      </c>
      <c r="B159" s="1" t="s">
        <v>282</v>
      </c>
      <c r="C159" s="1" t="s">
        <v>282</v>
      </c>
      <c r="D159" s="1" t="s">
        <v>33</v>
      </c>
    </row>
    <row r="160" spans="1:4" x14ac:dyDescent="0.25">
      <c r="A160" s="1">
        <v>246</v>
      </c>
      <c r="B160" s="1" t="s">
        <v>283</v>
      </c>
      <c r="C160" s="1" t="s">
        <v>283</v>
      </c>
      <c r="D160" s="1" t="s">
        <v>33</v>
      </c>
    </row>
    <row r="161" spans="1:4" x14ac:dyDescent="0.25">
      <c r="A161" s="1">
        <v>247</v>
      </c>
      <c r="B161" s="1" t="s">
        <v>284</v>
      </c>
      <c r="C161" s="1" t="s">
        <v>284</v>
      </c>
      <c r="D161" s="1" t="s">
        <v>33</v>
      </c>
    </row>
    <row r="162" spans="1:4" x14ac:dyDescent="0.25">
      <c r="A162" s="1">
        <v>248</v>
      </c>
      <c r="B162" s="1" t="s">
        <v>285</v>
      </c>
      <c r="C162" s="1" t="s">
        <v>285</v>
      </c>
      <c r="D162" s="1" t="s">
        <v>33</v>
      </c>
    </row>
    <row r="163" spans="1:4" x14ac:dyDescent="0.25">
      <c r="A163" s="1">
        <v>249</v>
      </c>
      <c r="B163" s="1" t="s">
        <v>286</v>
      </c>
      <c r="C163" s="1" t="s">
        <v>286</v>
      </c>
      <c r="D163" s="1" t="s">
        <v>33</v>
      </c>
    </row>
    <row r="164" spans="1:4" x14ac:dyDescent="0.25">
      <c r="A164" s="1">
        <v>250</v>
      </c>
      <c r="B164" s="1" t="s">
        <v>287</v>
      </c>
      <c r="C164" s="1" t="s">
        <v>287</v>
      </c>
      <c r="D164" s="1" t="s">
        <v>33</v>
      </c>
    </row>
    <row r="165" spans="1:4" x14ac:dyDescent="0.25">
      <c r="A165" s="1">
        <v>254</v>
      </c>
      <c r="B165" s="1" t="s">
        <v>291</v>
      </c>
      <c r="C165" s="1" t="s">
        <v>291</v>
      </c>
      <c r="D165" s="1" t="s">
        <v>33</v>
      </c>
    </row>
    <row r="166" spans="1:4" x14ac:dyDescent="0.25">
      <c r="A166" s="1">
        <v>255</v>
      </c>
      <c r="B166" s="1" t="s">
        <v>292</v>
      </c>
      <c r="C166" s="1" t="s">
        <v>292</v>
      </c>
      <c r="D166" s="1" t="s">
        <v>33</v>
      </c>
    </row>
    <row r="167" spans="1:4" x14ac:dyDescent="0.25">
      <c r="A167" s="1">
        <v>256</v>
      </c>
      <c r="B167" s="1" t="s">
        <v>293</v>
      </c>
      <c r="C167" s="1" t="s">
        <v>293</v>
      </c>
      <c r="D167" s="1" t="s">
        <v>33</v>
      </c>
    </row>
    <row r="168" spans="1:4" x14ac:dyDescent="0.25">
      <c r="A168" s="1">
        <v>257</v>
      </c>
      <c r="B168" s="1" t="s">
        <v>294</v>
      </c>
      <c r="C168" s="1" t="s">
        <v>294</v>
      </c>
      <c r="D168" s="1" t="s">
        <v>33</v>
      </c>
    </row>
    <row r="169" spans="1:4" x14ac:dyDescent="0.25">
      <c r="A169" s="1">
        <v>258</v>
      </c>
      <c r="B169" s="1" t="s">
        <v>295</v>
      </c>
      <c r="C169" s="1" t="s">
        <v>295</v>
      </c>
      <c r="D169" s="1" t="s">
        <v>33</v>
      </c>
    </row>
    <row r="170" spans="1:4" x14ac:dyDescent="0.25">
      <c r="A170" s="1">
        <v>259</v>
      </c>
      <c r="B170" s="1" t="s">
        <v>296</v>
      </c>
      <c r="C170" s="1" t="s">
        <v>296</v>
      </c>
      <c r="D170" s="1" t="s">
        <v>33</v>
      </c>
    </row>
    <row r="171" spans="1:4" x14ac:dyDescent="0.25">
      <c r="A171" s="1">
        <v>260</v>
      </c>
      <c r="B171" s="1" t="s">
        <v>297</v>
      </c>
      <c r="C171" s="1" t="s">
        <v>297</v>
      </c>
      <c r="D171" s="1" t="s">
        <v>33</v>
      </c>
    </row>
    <row r="172" spans="1:4" x14ac:dyDescent="0.25">
      <c r="A172" s="1">
        <v>261</v>
      </c>
      <c r="B172" s="1" t="s">
        <v>298</v>
      </c>
      <c r="C172" s="1" t="s">
        <v>298</v>
      </c>
      <c r="D172" s="1" t="s">
        <v>33</v>
      </c>
    </row>
    <row r="173" spans="1:4" x14ac:dyDescent="0.25">
      <c r="A173" s="1">
        <v>262</v>
      </c>
      <c r="B173" s="1" t="s">
        <v>299</v>
      </c>
      <c r="C173" s="1" t="s">
        <v>299</v>
      </c>
      <c r="D173" s="1" t="s">
        <v>33</v>
      </c>
    </row>
    <row r="174" spans="1:4" x14ac:dyDescent="0.25">
      <c r="A174" s="1">
        <v>263</v>
      </c>
      <c r="B174" s="1" t="s">
        <v>300</v>
      </c>
      <c r="C174" s="1" t="s">
        <v>300</v>
      </c>
      <c r="D174" s="1" t="s">
        <v>33</v>
      </c>
    </row>
    <row r="175" spans="1:4" x14ac:dyDescent="0.25">
      <c r="A175" s="1">
        <v>264</v>
      </c>
      <c r="B175" s="1" t="s">
        <v>301</v>
      </c>
      <c r="C175" s="1" t="s">
        <v>301</v>
      </c>
      <c r="D175" s="1" t="s">
        <v>33</v>
      </c>
    </row>
    <row r="176" spans="1:4" x14ac:dyDescent="0.25">
      <c r="A176" s="1">
        <v>265</v>
      </c>
      <c r="B176" s="1" t="s">
        <v>302</v>
      </c>
      <c r="C176" s="1" t="s">
        <v>302</v>
      </c>
      <c r="D176" s="1" t="s">
        <v>33</v>
      </c>
    </row>
    <row r="177" spans="1:4" x14ac:dyDescent="0.25">
      <c r="A177" s="1">
        <v>266</v>
      </c>
      <c r="B177" s="1" t="s">
        <v>303</v>
      </c>
      <c r="C177" s="1" t="s">
        <v>303</v>
      </c>
      <c r="D177" s="1" t="s">
        <v>33</v>
      </c>
    </row>
    <row r="178" spans="1:4" x14ac:dyDescent="0.25">
      <c r="A178" s="1">
        <v>267</v>
      </c>
      <c r="B178" s="1" t="s">
        <v>304</v>
      </c>
      <c r="C178" s="1" t="s">
        <v>304</v>
      </c>
      <c r="D178" s="1" t="s">
        <v>33</v>
      </c>
    </row>
    <row r="179" spans="1:4" x14ac:dyDescent="0.25">
      <c r="A179" s="1">
        <v>268</v>
      </c>
      <c r="B179" s="1" t="s">
        <v>305</v>
      </c>
      <c r="C179" s="1" t="s">
        <v>305</v>
      </c>
      <c r="D179" s="1" t="s">
        <v>33</v>
      </c>
    </row>
    <row r="180" spans="1:4" x14ac:dyDescent="0.25">
      <c r="A180" s="1">
        <v>269</v>
      </c>
      <c r="B180" s="1" t="s">
        <v>306</v>
      </c>
      <c r="C180" s="1" t="s">
        <v>306</v>
      </c>
      <c r="D180" s="1" t="s">
        <v>33</v>
      </c>
    </row>
    <row r="181" spans="1:4" x14ac:dyDescent="0.25">
      <c r="A181" s="1">
        <v>270</v>
      </c>
      <c r="B181" s="1" t="s">
        <v>307</v>
      </c>
      <c r="C181" s="1" t="s">
        <v>307</v>
      </c>
      <c r="D181" s="1" t="s">
        <v>33</v>
      </c>
    </row>
    <row r="182" spans="1:4" x14ac:dyDescent="0.25">
      <c r="A182" s="1">
        <v>271</v>
      </c>
      <c r="B182" s="1" t="s">
        <v>308</v>
      </c>
      <c r="C182" s="1" t="s">
        <v>308</v>
      </c>
      <c r="D182" s="1" t="s">
        <v>33</v>
      </c>
    </row>
    <row r="183" spans="1:4" x14ac:dyDescent="0.25">
      <c r="A183" s="1">
        <v>272</v>
      </c>
      <c r="B183" s="1" t="s">
        <v>309</v>
      </c>
      <c r="C183" s="1" t="s">
        <v>309</v>
      </c>
      <c r="D183" s="1" t="s">
        <v>33</v>
      </c>
    </row>
    <row r="184" spans="1:4" x14ac:dyDescent="0.25">
      <c r="A184" s="1">
        <v>273</v>
      </c>
      <c r="B184" s="1" t="s">
        <v>310</v>
      </c>
      <c r="C184" s="1" t="s">
        <v>310</v>
      </c>
      <c r="D184" s="1" t="s">
        <v>33</v>
      </c>
    </row>
    <row r="185" spans="1:4" x14ac:dyDescent="0.25">
      <c r="A185" s="1">
        <v>274</v>
      </c>
      <c r="B185" s="1" t="s">
        <v>311</v>
      </c>
      <c r="C185" s="1" t="s">
        <v>311</v>
      </c>
      <c r="D185" s="1" t="s">
        <v>33</v>
      </c>
    </row>
    <row r="186" spans="1:4" x14ac:dyDescent="0.25">
      <c r="A186" s="1">
        <v>275</v>
      </c>
      <c r="B186" s="1" t="s">
        <v>312</v>
      </c>
      <c r="C186" s="1" t="s">
        <v>312</v>
      </c>
      <c r="D186" s="1" t="s">
        <v>33</v>
      </c>
    </row>
    <row r="187" spans="1:4" x14ac:dyDescent="0.25">
      <c r="A187" s="1">
        <v>276</v>
      </c>
      <c r="B187" s="1" t="s">
        <v>313</v>
      </c>
      <c r="C187" s="1" t="s">
        <v>313</v>
      </c>
      <c r="D187" s="1" t="s">
        <v>33</v>
      </c>
    </row>
    <row r="188" spans="1:4" x14ac:dyDescent="0.25">
      <c r="A188" s="1">
        <v>277</v>
      </c>
      <c r="B188" s="1" t="s">
        <v>314</v>
      </c>
      <c r="C188" s="1" t="s">
        <v>314</v>
      </c>
      <c r="D188" s="1" t="s">
        <v>33</v>
      </c>
    </row>
    <row r="189" spans="1:4" x14ac:dyDescent="0.25">
      <c r="A189" s="1">
        <v>278</v>
      </c>
      <c r="B189" s="1" t="s">
        <v>315</v>
      </c>
      <c r="C189" s="1" t="s">
        <v>315</v>
      </c>
      <c r="D189" s="1" t="s">
        <v>33</v>
      </c>
    </row>
    <row r="190" spans="1:4" x14ac:dyDescent="0.25">
      <c r="A190" s="1">
        <v>279</v>
      </c>
      <c r="B190" s="1" t="s">
        <v>316</v>
      </c>
      <c r="C190" s="1" t="s">
        <v>316</v>
      </c>
      <c r="D190" s="1" t="s">
        <v>33</v>
      </c>
    </row>
    <row r="191" spans="1:4" x14ac:dyDescent="0.25">
      <c r="A191" s="1">
        <v>280</v>
      </c>
      <c r="B191" s="1" t="s">
        <v>317</v>
      </c>
      <c r="C191" s="1" t="s">
        <v>317</v>
      </c>
      <c r="D191" s="1" t="s">
        <v>33</v>
      </c>
    </row>
    <row r="192" spans="1:4" x14ac:dyDescent="0.25">
      <c r="A192" s="1">
        <v>282</v>
      </c>
      <c r="B192" s="1" t="s">
        <v>319</v>
      </c>
      <c r="C192" s="1" t="s">
        <v>319</v>
      </c>
      <c r="D192" s="1" t="s">
        <v>33</v>
      </c>
    </row>
    <row r="193" spans="1:4" x14ac:dyDescent="0.25">
      <c r="A193" s="1">
        <v>284</v>
      </c>
      <c r="B193" s="1" t="s">
        <v>321</v>
      </c>
      <c r="C193" s="1" t="s">
        <v>321</v>
      </c>
      <c r="D193" s="1" t="s">
        <v>33</v>
      </c>
    </row>
    <row r="194" spans="1:4" x14ac:dyDescent="0.25">
      <c r="A194" s="1">
        <v>286</v>
      </c>
      <c r="B194" s="1" t="s">
        <v>323</v>
      </c>
      <c r="C194" s="1" t="s">
        <v>323</v>
      </c>
      <c r="D194" s="1" t="s">
        <v>33</v>
      </c>
    </row>
    <row r="195" spans="1:4" x14ac:dyDescent="0.25">
      <c r="A195" s="1">
        <v>287</v>
      </c>
      <c r="B195" s="1" t="s">
        <v>324</v>
      </c>
      <c r="C195" s="1" t="s">
        <v>324</v>
      </c>
      <c r="D195" s="1" t="s">
        <v>33</v>
      </c>
    </row>
    <row r="196" spans="1:4" x14ac:dyDescent="0.25">
      <c r="A196" s="1">
        <v>288</v>
      </c>
      <c r="B196" s="1" t="s">
        <v>325</v>
      </c>
      <c r="C196" s="1" t="s">
        <v>325</v>
      </c>
      <c r="D196" s="1" t="s">
        <v>33</v>
      </c>
    </row>
    <row r="197" spans="1:4" x14ac:dyDescent="0.25">
      <c r="A197" s="1">
        <v>289</v>
      </c>
      <c r="B197" s="1" t="s">
        <v>326</v>
      </c>
      <c r="C197" s="1" t="s">
        <v>326</v>
      </c>
      <c r="D197" s="1" t="s">
        <v>33</v>
      </c>
    </row>
    <row r="198" spans="1:4" x14ac:dyDescent="0.25">
      <c r="A198" s="1">
        <v>290</v>
      </c>
      <c r="B198" s="1" t="s">
        <v>327</v>
      </c>
      <c r="C198" s="1" t="s">
        <v>327</v>
      </c>
      <c r="D198" s="1" t="s">
        <v>33</v>
      </c>
    </row>
    <row r="199" spans="1:4" x14ac:dyDescent="0.25">
      <c r="A199" s="1">
        <v>291</v>
      </c>
      <c r="B199" s="1" t="s">
        <v>328</v>
      </c>
      <c r="C199" s="1" t="s">
        <v>328</v>
      </c>
      <c r="D199" s="1" t="s">
        <v>33</v>
      </c>
    </row>
    <row r="200" spans="1:4" x14ac:dyDescent="0.25">
      <c r="A200" s="1">
        <v>293</v>
      </c>
      <c r="B200" s="1" t="s">
        <v>330</v>
      </c>
      <c r="C200" s="1" t="s">
        <v>330</v>
      </c>
      <c r="D200" s="1" t="s">
        <v>33</v>
      </c>
    </row>
    <row r="201" spans="1:4" x14ac:dyDescent="0.25">
      <c r="A201" s="1">
        <v>294</v>
      </c>
      <c r="B201" s="1" t="s">
        <v>331</v>
      </c>
      <c r="C201" s="1" t="s">
        <v>331</v>
      </c>
      <c r="D201" s="1" t="s">
        <v>33</v>
      </c>
    </row>
    <row r="202" spans="1:4" x14ac:dyDescent="0.25">
      <c r="A202" s="1">
        <v>295</v>
      </c>
      <c r="B202" s="1" t="s">
        <v>332</v>
      </c>
      <c r="C202" s="1" t="s">
        <v>332</v>
      </c>
      <c r="D202" s="1" t="s">
        <v>33</v>
      </c>
    </row>
    <row r="203" spans="1:4" x14ac:dyDescent="0.25">
      <c r="A203" s="1">
        <v>296</v>
      </c>
      <c r="B203" s="1" t="s">
        <v>333</v>
      </c>
      <c r="C203" s="1" t="s">
        <v>333</v>
      </c>
      <c r="D203" s="1" t="s">
        <v>33</v>
      </c>
    </row>
    <row r="204" spans="1:4" x14ac:dyDescent="0.25">
      <c r="A204" s="1">
        <v>297</v>
      </c>
      <c r="B204" s="1" t="s">
        <v>334</v>
      </c>
      <c r="C204" s="1" t="s">
        <v>334</v>
      </c>
      <c r="D204" s="1" t="s">
        <v>33</v>
      </c>
    </row>
    <row r="205" spans="1:4" x14ac:dyDescent="0.25">
      <c r="A205" s="1">
        <v>299</v>
      </c>
      <c r="B205" s="1" t="s">
        <v>336</v>
      </c>
      <c r="C205" s="1" t="s">
        <v>336</v>
      </c>
      <c r="D205" s="1" t="s">
        <v>33</v>
      </c>
    </row>
    <row r="206" spans="1:4" x14ac:dyDescent="0.25">
      <c r="A206" s="1">
        <v>300</v>
      </c>
      <c r="B206" s="1" t="s">
        <v>337</v>
      </c>
      <c r="C206" s="1" t="s">
        <v>337</v>
      </c>
      <c r="D206" s="1" t="s">
        <v>33</v>
      </c>
    </row>
    <row r="207" spans="1:4" x14ac:dyDescent="0.25">
      <c r="A207" s="1">
        <v>301</v>
      </c>
      <c r="B207" s="1" t="s">
        <v>338</v>
      </c>
      <c r="C207" s="1" t="s">
        <v>338</v>
      </c>
      <c r="D207" s="1" t="s">
        <v>33</v>
      </c>
    </row>
    <row r="208" spans="1:4" x14ac:dyDescent="0.25">
      <c r="A208" s="1"/>
      <c r="B208" s="1" t="s">
        <v>339</v>
      </c>
      <c r="C208" s="1" t="s">
        <v>339</v>
      </c>
      <c r="D208" s="1" t="s">
        <v>33</v>
      </c>
    </row>
    <row r="209" spans="1:4" x14ac:dyDescent="0.25">
      <c r="A209" s="1"/>
      <c r="B209" s="1" t="s">
        <v>340</v>
      </c>
      <c r="C209" s="1" t="s">
        <v>341</v>
      </c>
      <c r="D209" s="1" t="s">
        <v>342</v>
      </c>
    </row>
    <row r="210" spans="1:4" x14ac:dyDescent="0.25">
      <c r="A210" s="1"/>
      <c r="B210" s="1" t="s">
        <v>343</v>
      </c>
      <c r="C210" s="1" t="s">
        <v>343</v>
      </c>
      <c r="D210" s="1" t="s">
        <v>33</v>
      </c>
    </row>
    <row r="211" spans="1:4" x14ac:dyDescent="0.25">
      <c r="A211" s="1">
        <v>302</v>
      </c>
      <c r="B211" s="1" t="s">
        <v>344</v>
      </c>
      <c r="C211" s="1" t="s">
        <v>344</v>
      </c>
      <c r="D211" s="1" t="s">
        <v>33</v>
      </c>
    </row>
    <row r="212" spans="1:4" x14ac:dyDescent="0.25">
      <c r="A212" s="1"/>
      <c r="B212" s="1" t="s">
        <v>345</v>
      </c>
      <c r="C212" s="1" t="s">
        <v>345</v>
      </c>
      <c r="D212" s="1" t="s">
        <v>33</v>
      </c>
    </row>
    <row r="213" spans="1:4" x14ac:dyDescent="0.25">
      <c r="A213" s="1">
        <v>303</v>
      </c>
      <c r="B213" s="1" t="s">
        <v>346</v>
      </c>
      <c r="C213" s="1" t="s">
        <v>346</v>
      </c>
      <c r="D213" s="1" t="s">
        <v>33</v>
      </c>
    </row>
    <row r="214" spans="1:4" x14ac:dyDescent="0.25">
      <c r="A214" s="1" t="s">
        <v>341</v>
      </c>
      <c r="B214" s="1" t="s">
        <v>347</v>
      </c>
      <c r="C214" s="1" t="s">
        <v>341</v>
      </c>
      <c r="D214" s="1" t="s">
        <v>341</v>
      </c>
    </row>
  </sheetData>
  <autoFilter ref="A1:D214" xr:uid="{E70AAFC6-61A5-4D9C-A602-E14DCE7477C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loturi necontractate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CAPCS-Dispozitive</cp:lastModifiedBy>
  <dcterms:created xsi:type="dcterms:W3CDTF">2024-07-18T06:26:16Z</dcterms:created>
  <dcterms:modified xsi:type="dcterms:W3CDTF">2025-08-12T13:39:09Z</dcterms:modified>
</cp:coreProperties>
</file>