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refMode="R1C1"/>
</workbook>
</file>

<file path=xl/sharedStrings.xml><?xml version="1.0" encoding="utf-8"?>
<sst xmlns="http://schemas.openxmlformats.org/spreadsheetml/2006/main" count="492" uniqueCount="180">
  <si>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</si>
  <si>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</si>
  <si>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</si>
  <si>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</si>
  <si>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</si>
  <si>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</si>
  <si>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</si>
  <si>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</si>
  <si>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</si>
  <si>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</si>
  <si>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</si>
  <si>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</si>
  <si>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</si>
  <si>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</si>
  <si>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</si>
  <si>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</si>
  <si>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</si>
  <si>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</si>
  <si>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</si>
  <si>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</si>
  <si>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</si>
  <si>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</si>
  <si>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</si>
  <si>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</si>
  <si>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</si>
  <si>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</si>
  <si>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</si>
  <si>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</si>
  <si>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</si>
  <si>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</si>
  <si>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</si>
  <si>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</si>
  <si>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</si>
  <si>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</si>
  <si>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11. Termenul de livrare/prestare/executare/instalare și dare în exploatare: DDP - Franco destinație vămuit, Incoterms 2020, până la 90 zile de la înregistrarea contractului de CAPCS</t>
  </si>
  <si>
    <t xml:space="preserve">Parametrii tehnici solicitați
Monitor holter a tensiunii arteriale automat, portabil.
Pacient: adult, pediatric.
Manșetă integrală din cauciuc
Limite de măsurare TA 0-300 ±10mmHG
Rezoluție - 1 mmHg
Limite de măsurare puls 40 - 240± 10 bpm
Rezoluție – 1 bpm
Posibilitatea de detectare IHD, PAD, AFIB. Etc.
Conectare la PC prin USB
Posibilitate de monitorizare a TA minim 24 ore
Card de stocare a datelor inclus
Display color
Software-ul inclus pentru PC va putea realiza revizuirea datelor, analiza rezultatelor măsurate, vizualizarea graficului de tendințe, histograma, tipărirea rapoartelor și alte funcții
Alimentare: baterii sau acumulator reîncărcabile
Încărcător 220V pentru baterii sau acumulator inclus
Husă pentru dispozitiv
Manșete de rezervă – min. 2 buc
</t>
  </si>
  <si>
    <t xml:space="preserve">Masă portabilă anesteziologică (tip Crash cart)  </t>
  </si>
  <si>
    <t xml:space="preserve">masă portabilă anesteziologică (tip Crash cart)  
Parametru  Specificaţie
Descriere Masă portabilă anesteziologică (tip Crash cart) destinată pentru stocarea medicamentelor și parafarmaceuticii necesare pentru operații. 
Materialul mesei  Aluminiu / oțel sau ABS Plastic
Masa tip portabilă  minim 4 roți
  minim 2 cu frînă
Sertare  "≥ 5 cu minimum câte 
8 separatoare în fiecare"
Coș pentru deșeuri amplasat lateral 1 buc.
Sertare deasupra mesei pentru medicamente 2 nivele a cite minim 5 sertare
Stativ pentru soluții infuzabile, 1 buc.
</t>
  </si>
  <si>
    <t>Masă pentru operație de profil ortopedic cu acesorii</t>
  </si>
  <si>
    <t xml:space="preserve">Parametrul Specificația
Descriere Masa de operatii oferă o suprafaţă corespunzatoare care susţine corpul pacientului în timpul procedurilor chirurgicale, stabilizarea poziţiei pacientului şi furnizarea cîmpului chirurgical de expunerea optimă. 
Tip masă Electrohidraulică  
Mărimile mesei Lungimea ≥ 210 cm
 Lățimea ≥ 55 cm
Poziţionarea mesei Reglarea înălţimii minim 75 - 100 cm
 Deplasarea longitudinală ≥ 35 cm
 Trendelemburg ≥ 35 grade
 Inversarea trendelemburgului ≥ 25 grade
 Secţiile mesei ≥ 5 secții
Înclinarea: Laterală ≥ 30 grade
 Secţia din spate de la +80 la -45 grade (minim)
 Secţia de la talpa/picior de la +25 la - 90 grade (minim)
  detaşabilă
  divizată
 Secţia cap de la +45 la - 45 grade (minim)
Greutatea pacientului  ≥ 250 kg
Utilizarera radiografiei sau fluoroscopie Tunel pentru casete X-ray pe toată lungimea mesei
 Radiotransparenţă pentru C-arm  
 Accesibilitatea braţului C  
 Mărimea casetelor minim 35x43 cm
Ataşarea de bază mobilă
Rotile  
Sistem de frinare a bazei  cu pedal, tip electrohidraulica
Motor electric pentru miscarea sus/jos, lateral, trendelenburg, inverstrendelenburg a mesei cu acumulator intern, de la telecomanda  
Alimentarea 220 V, 50 Hz
Baterie internă cu autonomia ≥ 20 manipulări
Telecomndă  
Şine laterale pentru accesorii pe toată lungimea mesei
Pupitru de comandă  
Accesorii Suport cot 2 unit.
 Suport umăr 2 unit.
 Suport picioare 2 unit.
 Suport torace 2 unit.
 Suport mînă (decubit lateral) 1 unit.
 Stand pentru perfuzie 1 unit.
 Curea pentru fixarea corpului 1 unit.
 Suport pentru ecran de anestezie 1 unit.
 Extensie traumatologică:
 Două atașamente ortopedice confecționate din  fibră de carbon rezistentă sau alte materiale analogice radiotransparente
Să fie produs de același producător ca și masă de operație  
 Posibilitatea de reglarea a fiecărui picior separat după lungime, manual sau automat  
 Posibilitatea de reglarea a fiecărui picior separat după inaltime, manual sau automat  
 Posibilitatea de reglarea a fiecărui picior separat după miscari laterale, manual sau automat  
 Posibilitate de fixare a atașamentului la masa de operație  
 Suport pentru genunchi- îndoit longitudinal și reglabil lateral pe articulația sferică, cu pernă, curea de fixare și cleme 2 unit.
 Suport  la nivelul bazinului, amplasat între picioare pentru prevenirea căderii pacientului 1 unit.
 Suport sold pentru pozitia decubit lateral 1 unit.
 Suport pentru bratele de fixare ortopedice 2 unit.
 Carucior pentru instalarea atasamentului ortopedic 1 unit.
 Suport mobil pentru păstrare a echipament suplimentar de atașament ortopedic 1 unit.
 Încălțăminte pentru fixarea ortopedică 2 unit.
 Atașament pentru operare mâinelor 2 unit.
 Atașament pentru operații la umăr, tetieră 1 unit.
</t>
  </si>
  <si>
    <t>Umerar mobil pentru echipamentul de radioprotecție</t>
  </si>
  <si>
    <t xml:space="preserve">Șorț de radioprotecție plumbat
</t>
  </si>
  <si>
    <t xml:space="preserve">"Șorț de radioprotecție plumbat
Parametrul Specificația
Descriere Șorț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</si>
  <si>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Ochelari de radioprotecție plumbate</t>
  </si>
  <si>
    <t xml:space="preserve">Ochelari de radioprotecție plumbate 
Parametrul Specificația
Descriere "Ochelari de radioprotecție plumbate
împotriva radiațiilor X."
Material interior (folie plumbată) / plumb
Material exterior Nylon, Plastic de calitate înaltă, flexibil sau alt material
Protecția frontală și laterală ≥ 0.75 mm (±0.05) la (50-150 kV)
Mărimea Universală, ajustabilă
Înclinarea ajustabilă 
Strat antireflex al lentilelor 
Curea pentru ochelari, husă pentru păstrare, cârpă pentru curățire 
</t>
  </si>
  <si>
    <t xml:space="preserve">Guler de glandă tiroidă pentru radioprotecția plumbată 
</t>
  </si>
  <si>
    <t xml:space="preserve">Parametrul Specificația
Descriere "Guler de glandă tiroidă pentru 
radioprotecția plumbată
împotriva radiației X 
(din spate și din față)"
Material interior (folie plumbată) / plumb
Material exterior "Țesătură antibacteriană, 
rezistentă la apă, direct lavabilă."
Protecția cerebrală ≥ 0.25 mm
</t>
  </si>
  <si>
    <t xml:space="preserve">"Fustă de radioprotecție plumbată
Parametrul Specificația
Descriere "Fustă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</si>
  <si>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Fustă de radioprotecție plumbată</t>
  </si>
  <si>
    <t xml:space="preserve">Lampă pentru examinare, braț articulat 
</t>
  </si>
  <si>
    <t xml:space="preserve">Lampă pentru examinare, braț articulat 
Descriere Lampă de examinare cu braț articulat pe suport mobil 
Alimentare  220V, 50Hz
Dimensiunea cîmpului luminous ≥ 200 mm
 focusabil
Indexul de culoare, Ra ≥ 94
Temperatura culorii 4000 - 5500 K
Ajustarea intensității luminii 
Cu înălțime reglabilă 1500-1800 mm (diapazon)
Distanța de lucru 800 - 1400 mm
Suport cu acoperire anticorozivă reglabil pe verticala
Baza  cu acoperire anticorozivă, min. 4 roți
Tehnologia Iluminarea bazată pe tehnologia LED
Timpul de viață a LED-urilor ≥ 50 000 h
Creșterea temperaturii în cîmpul luminos ≤ 1 grad
Braț articulat 
Nivelul de iluminare la distanță de 1 m minim 60 000 lux
"Mîner pentru ajustarea înclinarii
reflectorul lămpii" 
</t>
  </si>
  <si>
    <t xml:space="preserve">Ferestrău chirurgical mare, oscilant electric
Descriere Ferestrău chirurgical mare, oscilant electric folosit în intervenţii de amputaţii de membre, osteotomii de mărimi mari.
Parametru Specificaţie
Material  Inox, rezistent la sterilizare chimică şi 
strerilizare (135°C)
Timp funcţionare, min ≥15
Viteza de oscilaţie 0-20000 oscilaţii / minut
Putere, W ≥100
Schimbarea si atașarea lamelor fără cheie
Creşterea temperaturii dispozitivului în timpul lucrului  Nu mai mult de 24°C
Greutate, gr ≤950
Sterilizare, metoda  autoclavare ≤ 135°C
Viteza de rotatie, r.p.m ≥ 900
Zgomot (db) ≤75
Mecanism  Uşor demontabil pentru a fi uşor prelucrat şi dezinfectat
Mecanism de blocare 
Carcasă sterilizabilă 
Baterii ≥ 2 buc., ușor demontabile 
cu autonomie de la bateriei - ≥ 100 min.
 Indicator stare baterie 
 Staţie încărcare baterii da, pentru min. 
2 buc. la 220V, 50Hz
Accesorii:
Lămi pentru ferestrău,
(lățimea lamelor, mm) 10 5 buc.
 15-20 10 buc.
 25-30 10 buc.
Cablu de alimentare Pentru priza de tip Schuko min. 1 buc.
Container cu accesorii de fixație în timpul sterilizării 1 buc.
Geanta pentru pastrare si transportare 1 buc.
Altele:
Garanție  ≥ 2 ani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Transportare la locul necesar 
Instalarea și testarea la locul necesar 
Deservire în perioada de garanție și postgaranție 
Training pentru utilizatori  Pregătire de lucru, mod de utilizare a dispozitivului, întreținerea zilnică, etc. 
Training pentru personal tehnic Ajustarea, calibrarea, înlăturarea defecțiunilor minore, parole de acces, etc. 
</t>
  </si>
  <si>
    <t>Ferestrău chirurgical mare, oscilant electric</t>
  </si>
  <si>
    <t>Ferestrău chirurgical mic, oscilant electric</t>
  </si>
  <si>
    <t xml:space="preserve">Ferestrău chirurgical mic, oscilant electric
Ferestrău chirurgical mic, oscilant electric folosit în intervenţii de amputaţii de membre, osteotomii de mărime mică.
Specificaţie
Inox, rezistent la sterilizare chimică şi 
strerilizare (135°C)
≥15
0-20000 oscilaţii / minut
≥100
fără cheie
Nu mai mult de 24°C
≤950
autoclavare ≤ 135°C
≥ 900
≤75
Uşor demontabil pentru a fi uşor prelucrat şi dezinfectat
≥ 2 buc., ușor demontabile 
cu autonomie de la bateriei - ≥ 100 min.
Indicator stare baterie
Staţie încărcare baterii
Accesorii:
10
15-20
25-30
Pentru priza de tip Schuko
Container cu accesorii de fixație în timpul sterilizării
Geanta pentru pastrare si transportare
Altele:
≥ 2 ani
</t>
  </si>
  <si>
    <t xml:space="preserve">Sistem de garou pneumatic, cu accesorii   
</t>
  </si>
  <si>
    <t xml:space="preserve">Sistem de garou pneumatic, cu accesorii 
Descriere: Pentru utilizarea în timpul intervențiilor chirurgicale, care restricționează circulația sîngelui la nivelul membrilor
Sistem Parametru       Specificația
 Presiune minim/maxim 50/600 mmHg
 Interval de timp  5 - 180 min
 Ecran LCD grafic Touchscreen
 2 canale (4 porturi pentru 2 manșete duble 
sau manșete simple)  
 Senzor LOP pentru verificarea presiunii de ocluzie a membrelor și reglarea automată a presiunii optime  
 Autotestare a presiunii și verificarea sistemului  
 Calibrare automată a senzorului de presiune  
 Sistem de alarmă   
 Baterie încorporată min. 6 ore
 Interfață de utilizare a ecranului tactil  
 Suport pentru masa sau stîlp  
 Alimentarea 220V, 50Hz
Accesorii Manșetă dublă reutilizabilă, mărimea și tipul la solicitarea utilizatorului înainte de livrare min. 4 buc.
 Set de tuburi min. 4 buc.
 Cablu de alimentare min. 1 buc.
 Troleu cu 5 rotile și coș  
 Set de calibrare pentru bioinginer da, min. 1 set.
</t>
  </si>
  <si>
    <t>Sterilizator 80 L</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</si>
  <si>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Alimentare  200-240V, 50 Hz
</t>
  </si>
  <si>
    <t xml:space="preserve">"Chipiu de radioprotecție plumbat
</t>
  </si>
  <si>
    <t xml:space="preserve">"Chipiu de radioprotecție plumbat
Parametrul Specificația
Descriere "Chipiu de radioprotecție plumbată
împotriva radiației X.
Material interior (folie plumbată) / plumb
Material exterior "Țesătură antibacteriană, 
rezistentă la apă, direct lavabilă."
Protecția cerebrală ≥ 0.25 mm
</t>
  </si>
  <si>
    <t>Artromotor pentru picioare</t>
  </si>
  <si>
    <t xml:space="preserve">Artromotor pentru picioare 
Parametrul Specificația
Descriere Stimulator de reabilitare pentru dezvoltarea pasivă permanentă a articulațiilor picioarelor.
Timpul de tratament Continuu
Unghiul de lucru  ≤ - 5° pînă la ≥ 115°
Viteza de lucru setabilă,  ≤ - 30° până la ≥ 115° per minut.
Gama de mișcare (ROM) "Genunchi: ≤ - 5° pînă la ≥ 115°; 
Șold: ≤ 75° până la 5° ≥"
Poziţionarea piciorului "Flexie/Extensie plantară: 40°, ( ± 10°);
Flexie/Extensie dorsală: 30°,  ( ± 10°)."
Telecomandă " Telecomandă Touchscreen sau 
cu butoane START/STOP și display pentru afișararea regimului și vitezelor"
 Cu min. 6 regimuri pentru tratament
 Posibilitate de blocare a butoanelor
Motor electric pentru miscarea sus/jos, a picioarelor pe platformă, de la panoul de comandă / telecomandă 
Alimentarea 220 V, 50 Hz
Accesorii: 
Set complet cu suporturi din plastic sau alte materiale 1 set.
</t>
  </si>
  <si>
    <t xml:space="preserve">Umerar mobil pentru echipamentul de radioprotecție
Parametrul Specificația
Descriere Umerar mobil pentru depozitarea și păstrarea corectă a echipamentul de radioprotecție.
Mobil  
Material Oțel inoxidabil
Greutatea de păstrare pentru ≥ 12 șorțuri
Cuiere pentru ≥ 5 fuste
Raft pentru ≥ 5 ochelari, chipiuri, gulere
Roți ≥ 4, min. 2 cu frâne
Accesorii
Umerașe detașabile min. 12 buc.
</t>
  </si>
  <si>
    <t>IMSP SF. TREIME</t>
  </si>
  <si>
    <t>Burghiu traumatologic/ortopedic (caracteristici avansate)</t>
  </si>
  <si>
    <t xml:space="preserve">Burghiu traumatologic/ortopedic (caracteristici avansate)
Descriere Dispozitiv medical pentru interveţii ortopedice/traumatologice în mediu steril, multifuncţional.
Parametru Specificaţie
Piesa de mînă Electric  
 Putere, W ≥100
 Greutate, gr. ≤950
 Sterilizare, metoda  autoclavare ≤ 135 °C
 Viteza maximă de rotatie, r.p.m ≥ 900
 Zgomot (db) ≤75
 Mecanism de blocare  
 Schimbarea si atașarea lamelor da, fără cheie
 Posibilitatea de utilizare a tehnologiei 
"Quick-Coupling" sau analogic  
 Creşterea temperaturii dispozitivului în timpul lucrului  Nu mai mult de 20°C
 Carcasă sterilizabilă  
 Baterii ≥ 2 buc., ușor demontabile 
cu autonomie  ≥ 100 min.
 Indicator stare baterie  
 Staţie încărcare baterii  pentru min. 2 baterii
Adaptoare Ferestrău oscilant Cap rotativ 360 °  
  Frecventa r.p.m ≥1000
  Sterilizare, autoclavare  
 Ferestrău alternativ  Frecventa r.p.m ≥1000
  Sterilizare, autoclavare da
 Freză de alezaj Viteza de rotaţie  reglabilă
  Sterilizare, autoclavare  
 Broșe Kirschner Adaptor, (2 buc in cazul in care nu se incadrează în diapazonul cuvenit pentru toate broșele) 0 - 4 mm
 Perforatoare  
 Alte adaptoare  opţional
Accesorii
Lame pentru ferestrau  10 buc
Lame pentru ferestrau alternativ 10 buc
Burghie 10 buc
Chee pentru fixare burghie 1 buc
Geanta pentru pastrare si transportare 1 buc
Container cu accesorii de fixație în timpul sterilizării 1 buc
Broșe Kirschner, mm 0.8 50 buc
 1.0 100 buc
 1.2 100 buc
 1.5 100 buc
 1.8 100 buc
 2.0 200 buc
 2.5 50 buc
 3.0 100 buc
Altele:
Garanție  ≥ 2 ani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Transportare la locul necesar  
Instalarea și testarea la locul necesar  
Deservire în perioada de garanție și postgaranție  
Training pentru utilizatori  Pregătire de lucru, mod de utilizare a dispozitivului, întreținerea zilnică, etc.  
Training pentru personal tehnic Ajustarea, calibrarea, înlăturarea defecțiunilor minore, parole de acces, etc.  
</t>
  </si>
  <si>
    <t xml:space="preserve">Termometru mecanic 
Cod 260600
Parametrul Specificația
Descriere Termometru pentru măsurarea temperaturii corpului uman
Material  făr de mercur
Rezoluție 0.1 grade
Acuratețe 0.1 grade
Descrierea Afișare 35.0°C-42.0°C
</t>
  </si>
  <si>
    <t>Termometru mecanic 
Cod 260600</t>
  </si>
  <si>
    <t>SR Singerei</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</si>
  <si>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Rezistent la patrunderea apei  
Baterie inclusa 
</t>
  </si>
  <si>
    <t xml:space="preserve">Termometru digital  
Cod 260610 </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</si>
  <si>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
</t>
  </si>
  <si>
    <t>Higrometru/Psihrometru 0-25C 
Cod 260630</t>
  </si>
  <si>
    <t>Higrometru / Psihrometru 15-40C 
Cod 260640</t>
  </si>
  <si>
    <t xml:space="preserve">Higrometru / Psihrometru 15-40C 
Cod 260640
Parametrul Specificația
Descriere Pentru măsurarea exactă a umidității și temperaturii aerului din încăpere
Lichid termometric exceptie mercur
Rezoluție ± 0.2 C
Fixare pe perete 
Nr. de termometre 2 buc. (uscat/umed)
Carcasa Plastic
Scară de temperatură da (Celsius)
Diapazonul măsurării "Temperatura + 15...+ 40 C
Umiditatea 40…90 %
"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</si>
  <si>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tonometrul și manșeta separate
 tub aer din cauciuc
Parametri tehnici limite de măsurare 0 - 300 mm Hg
 Eroarea nu mai mare de 3 mm Hg
Fonoendoscop , separat de manseta
</t>
  </si>
  <si>
    <t>Tensiometru Adult cu fonoendoscop 
Cod 260710</t>
  </si>
  <si>
    <t xml:space="preserve">Cistouretroscop video, rigid  
Denumirea Unit. Cantit.
Camera video endoscopica de înaltă rezoluție FULL HD, cap de camera aproximativ F-25 mm, iesiri: componenta, DVI-D sau analogic) Unit. 1
Afisaj medical min. 24 inch Unit. 1
Stand laparoscopic cu un brat pentru montarea unui monitor (standard) Unit. 1
Cistouretroscop cu instrument flexibil nr. 1  Set l
Componenta:  
Optica 4 mm 30grade autoclavabila -1 buc  
Stilet cu obturator 21Ș -1 buc   
Mecanism de ridicare - 1 bucata   
Tub de silicon - 1 buc.  
Seringa cu sigiliu siliconic - l buc -volumul aproximatic 150 ml  
 Bușa compatibil "Storz" -1 bucata  
Bușa ,,Lup" -1 bucata  
Adaptor la seringa pentru conectare flexibila - 1 bucata   
Tap duza -1 buc  
Perie -1 buc  
Suport pentru vata -1 bucata   
Capac (luer lock) - 5 buc  
"Pensa pentru biopsie (cu falci ovale, diametru 2.3 mm, lungime 400
mm, ±10mm), (fara maner)" Unit. 1
"Pensa pentru biopsie (cu falci zimtate, diametru 2.3 mm, lungime 400
mm, ±10mm), (fara maner)" Unit. 1
Clema (cu prindere dinte de șobolan (stone grasping forceps), diametru 2,3mm, lungime 400 mm, ±10mm), (fara maner) Unit. 1
Maner pentru piesa de lucru inlocuibila cu arc (metal) Unit. 3
"lluminator endoscopic cu LED
sursa de lumina pentru endoscopie rigida" Unit. 1
"Ghid de lumina diam. 5 mm (cablu de iluminare endoscopic, diametru 5
mm, lungime min. 240 cm, standard Storz)" Unit. 1
Crontang cu fixator, inclusive minerul Unit. 2
</t>
  </si>
  <si>
    <t xml:space="preserve">Cistouretroscop video, rigid  </t>
  </si>
  <si>
    <t>Video Colonoscop</t>
  </si>
  <si>
    <t xml:space="preserve">Video Colonoscop   
Descriere Sistem video pentru investigarea internă , destinat pentru a vizualiza şi trata afecţiuni în interiorul intestinului gros  
Parametrul   Specificația
"Videocolonoscop cu 
videoprocesorul Pentax Medical, model Versa / EPK-V1500c, anul 2022" Să se indice modelul oferit  modelul
 Compatibil cu videoprocesorul Pentax Medical, model Versa / EPK-V1500c, anul 2022  da
 Tubul de inserție Lungimea de lucru ≥ 1600 mm
  Diametrul exterior ≤ 12.8 mm
 Canalul de lucru Diametrul ≥ 3,7 mm
 Optica Unghiul cîmpului de vedere &gt; 140
  Adîncimea cîmpului vizual 3-100
 Rata de deflecție sus/jos 180 grade
  stînga/dreapta 160 grade
 Funcționalitatea mîinerului de dirijare butoane ≥3
  capturare imaginii 
  reglarea intensității lumnii 
  modificarea contrastului 
 Spălarea obiectivului  
 Imersibil  
 Metode de sterilizare  Chimic
   Etilen oxid opțional
   Posibilitatea de a se efectua multiple proceduri de sterilizare
</t>
  </si>
  <si>
    <t xml:space="preserve">Aparat de incalzire cu flux de aer    
Parametru   Specificaţia
Dimensiuni unitate centrala   "aproximativ
W- 295 mm , H- 370 mm , L -210 mm"
Greutate unitate centrala   aproximativ 12 kg
Diapazon presiune   1-10 mb
Nivel zgomot   &lt;50 dB
Lungimea cablurilor    min. 150 cm
Parametru activitate   230VAC,50/60Hz
Temperatura de operare   31-42 Celsius
Dimensiuni patura   L - 200 cm , W- 55 cm
Greutate patura   aproximativ 0,95 kg
Material patura   EVA Plastic , 5 nivele
Box patura   10 pc/ box
</t>
  </si>
  <si>
    <t xml:space="preserve">Aparat de incalzire cu flux de aer    </t>
  </si>
  <si>
    <t>SR Cahul</t>
  </si>
  <si>
    <t xml:space="preserve">Compresor medical   
Parametru   Specificaţia
Productivitate   60 litri/minut - 1/ 3,5 bar
Volum receiver   2 litri
Pick-flow la presiunea 3 bar   200 litri/minut
Etape de filtrare   5
Conectori de intrare   DISS 1160-A (3/4"-16 UNF)
Regim de lucru   Permanent - C1
Nivel zgomot   &lt;50 dB
</t>
  </si>
  <si>
    <t xml:space="preserve">Compresor medical  </t>
  </si>
  <si>
    <t xml:space="preserve">Dispozitiv pentru galvanizare și electroforeză  
Descriere Dispozitiv este conceput pentru a influența corpul uman în scopuri terapeutice și profilactice cu curenți diadinamici, curenți modulați sinusoid și radiații directe (galvanice), precum și cu laser și magneto-laser. 
Parametrul Specificația 
Tipul Versiune portabilă da
Curentul al pacientului maxim, mA  ≥ 50
Cronometru  ≥ 1-99 min.
Timp de lucru Continuu opțional
Afișaj digital  LCD
Moduri de operare Curent galvanizat (GT), altele existente să fie indicate 
Reglarea curentului pacientului  , de la 0,0 mA până la valoarea maximă
Eroare de setare a frecvenței  ≤ ± 10%
Protecția lanțului pacientului  
Alimentarea  220V,50Hz
Accesorii:  
Kit de accesorii "Pentru electrozi de plumb
(Set de electrozi cu plumb)" 2 seturi
Conducte de pacient Unice și bifurcate, 8 buc.
Bandaj (Cauciuc) 2 buc.
</t>
  </si>
  <si>
    <t xml:space="preserve">Dispozitiv pentru galvanizare și electroforeză  </t>
  </si>
  <si>
    <t>Masă  autopsie (secționări), spălare și balzamare</t>
  </si>
  <si>
    <t xml:space="preserve">Constructiv: ramă din țeavă profilată minim 40 x 40 mm; pe care este montată suprafața mesei ermetică cu înclinație pentru scurgere confecționată din tablă din inox de marca AISI 304 cu grosimea minim 1,2 mm;
Gabaritele mesei (lungimea x lățimea x înălțimea): 2100-2600 x 810 x 860 mm;
Capacitatea de încărcare: minim 180 kg
În complectația mesei obligatoriu se includ accesoriile:
– Elemente de lucru: susținător cap din inox; susținător spate din inox; măsuță pentru insrumente din inox;
– Elemente de santehnică: amestecător simplu; amestecător cu furtun; sifon;VA
Termenul de garanție 24 luni.
Service gratuit în perioada garanției, contra cost post garanție
</t>
  </si>
  <si>
    <t xml:space="preserve">Nebulizator   
Parametru   Specificaţia
Tip    Inhalator ultrasonic
Putere pulverizare    0,4 ml/min
Volum recipient medicamente    8 ml
Masca copi    
Masca adulti   
Atomizor cu furtun de aer comprimat   
Alimentare   230V, 50-60 Hz
</t>
  </si>
  <si>
    <t xml:space="preserve">Nebulizator   </t>
  </si>
  <si>
    <t xml:space="preserve">Oftalmoscop indirect   
Parametru   Specificaţia
Tip    Portabil
Valoare CRI   90 (redactare exacta a culorilor fata de lumina de zi , max=100)
Sistem iluminare   LED
Filtre Albastru cobalt pentru exam. Cornee , filtru rosu sau vasculizator , fitru galben sau chihlimbar , filtru verde    "Standart ,
Standart,
Standart,
Standart"
Temperatura culorii   4000K
Sistem brevetat de reglare sicronizata a convergentei si a axei paralele  
Alimentare   230V, 50-60 Hz
</t>
  </si>
  <si>
    <t xml:space="preserve">Oftalmoscop indirect   </t>
  </si>
  <si>
    <t xml:space="preserve">Oglinda frontala Led    
Parametru   Specificaţia
Material    ABS Plastic
Diametru oglinda   55 mm
Tip alimentare   Baterie tip AAA sau CR123A
Sursa lumina   140 Lumen
Timp utilizare sursa de lumina    circa 50000 ore
Tip lampa    Led 3,5V
</t>
  </si>
  <si>
    <t xml:space="preserve">Oglinda frontala Led    </t>
  </si>
  <si>
    <t xml:space="preserve">Otoscop   
Parametru   Specificaţia
Marire optica   3x
Tip bec   vaccum
Tensiune alimentare   2,5V
Grad de iluminare   aprox. 7000 lux
Pilnie urechi de unica folosinta d4mm   10 buc
Baterii   2
Miner pentru baterii   metalic
Cap otoscopic   metalic
Ajustare intensitatii luminoase   reostat
Sistem de fxare cap otoscop-miner   sistem Click
</t>
  </si>
  <si>
    <t xml:space="preserve">Otoscop   </t>
  </si>
  <si>
    <t xml:space="preserve">Gamma cameră portativă   
Descriere Gamma cameră portativă este un dispozitiv medical utilizat pentru detectarea preoperatorie și intraoperatorie a substanțelor radioactive marcate (gama maker).  
Parametru  Specificaţie 
Date tehnice Electric  
 Lungimea, mm ≤300 
 Greutate, gr ≤250 
 Condiții de stocare și transportare de la -40°C pînă la +70°C;  de la 10% pînă la 90% umiditate relativă a aerului 
 Baterii 
 Durata de viață a acumulatorului ≤300 ore de lucru intensiv 
 Consumul de  curent regim standard: maximum 80 mA 
 Radiopreparatele  de lucru  99m-Tc; 123-I; 111-In; 131-I 
 Diapazonul de lucru al emisiilor  20 keV - 512 keV 
 Unghiul de deschidere 99mmTc (140 keV), FWHM 42° 
 Numărul maximal de înregistrări per secundă, cps 0-2000 
 Rezoluția absolută 99mmTc (140 keV) &gt; 10000cps / MBq 
 Pragul de sensibilitate  10 keV 
 Indicator stare baterie, cu cel putin 20 ore inainte de 10% incarcatura 
 Posibilitate de dezinfectare 
Accesorii Alte adaptoare  opţional 
 Husa sterila 100 buc 
Geanta pentru pastrare si transportare  1 buc 
Instalare si instruire pentru utilizatori   
</t>
  </si>
  <si>
    <t xml:space="preserve">Gamma cameră portativă   </t>
  </si>
  <si>
    <t>Institutul Oncologic</t>
  </si>
  <si>
    <t xml:space="preserve">Microscop binocular tip simplu 
</t>
  </si>
  <si>
    <t xml:space="preserve">Microscop binocular tip simplu 
Descriere Microscoapele cu lumină sînt folosite în laboratoare clinice sau în spitale pentru a examina lichide biologice, ţesuturi, mase fecale.
Parametru Specificația
Stand destinat lucrărilor în Biologie şi Medicină pentru lumină transmisă  LED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48-75 mm;
Oculare 10x/20 – 2 buc.(cel puțin unul cu focusare)
Unitatea de alimentare încorporată
Accesorii Ulei de imersie – o sticluță
</t>
  </si>
  <si>
    <t xml:space="preserve">Stativ pentru perfuzii/infuzii   
</t>
  </si>
  <si>
    <t xml:space="preserve">Descriere  "Stativ destinat pentru montarea și susținerea în siguranță a 
1-2 pompe de infuzie și orice vase cu o capacitate de 50 până la 500 ml." 
Specificație  "1) Corpul din oţel inoxidabil
2) Posibilitatea de ajustare a înălțimei ± 35 cm
3) Înalțimea maximă ≥ 200 cm
4) Montat pe picioare din oțel inoxidabil cu rotile minim 5 rotile, minim una cu frână.
5) Minim 2 suporturi-coşuleţ pentru vase; minim 2 cîrlige        
6) Sarcina maximă (greutatea maximă de susținere) -  minim 8 kg" 
</t>
  </si>
  <si>
    <t xml:space="preserve">Scaun WC de camera, pliabil 
</t>
  </si>
  <si>
    <t xml:space="preserve">Scaun cu WC de cameră, pliabil, cu înălțime reglabilă, destinat persoanelor cu nevoi speciale
Cadru rezistent din aluminiu anodizat sau oțel inoxidabil, calitate superioară
Suport braţe detașabil
Picioarele dotate cu pufere din cauciuc antiderapant
Șezutul şi capacul realizate din PVC
Reglabil pe înălţime: 43-58 cm
Lățimea șezutului minim 54 cm
Adâncimea șezutului minim 42 cm
Greutate maxima sustinuta: 200 kg
Garanție 24 luni
</t>
  </si>
  <si>
    <t xml:space="preserve">Dispozitiv pentru denaturare și hibridizare 
</t>
  </si>
  <si>
    <t xml:space="preserve">Dispozitiv pentru denaturare și hibridizare 
Aplicare Automatizarea procesului de denaturare și hibridizare a procedurilor FISH
Capacitate 6-12 lame
Gama de control al temperaturii 20 °C - +99°C
Acuratețea temperaturii ±1°C
Uniformitatea temperaturii ±1°C
Display Da
Încălzirea lamelor 2 părți
Timer 1 min la 99 h 59 min sau 1 sec la 99 min 59 sec
Timp de încălzire (37°C până la 95°C) ≤3 min
Timp de răcire (95°C până la 45°C) ≤7 min
Mod de operare Denaturare și hibridizare
Alimentarea 220 V, 50 Hz
</t>
  </si>
  <si>
    <t xml:space="preserve">Hotă cu flux laminar 
</t>
  </si>
  <si>
    <t xml:space="preserve">Hotă cu flux laminar 
Descriere Dulap biologic cu flux laminar, pentru manipularea culturilor celulare într-un mediu aseptic.
Parametru Specificaţie
Control controlat de microprocesor
 sensor volumetric pentru monitorizarea fluxului de aer epuizat
 control automat al volumului de flux prezentat
Interior  suprafața internă din oțel  inoxidabil  antistatic 
Filtre HEPA sau ULPA
Prefiltru Eficiența de minim 85 %, pentru particule de minim 0.5 microni, clasa G4
Lumina interioară lumină rece, integrată, cu intensitatea de minim 800 lux
lampa UV pentru sterilizare, fixată în vitrina frontală
Nivelul de zgomot nu mai mare de 60dB
Flux aer mai mult de 0.4 m/s
Factorul de protecție (Apf) 1.5 10^5
Afijaj digital
Alimentarea 220V, 50 Hz
Alarme  Acustică
 Vizuală
Capac de închidere a exhaustării da
Set de livrare Hota cu filtre
 Lampă de iluminare
 lampă UV
 suport pentru amplasarea hotei
 robinet pentru vacuum
 robinet pentru gaze
</t>
  </si>
  <si>
    <t>Centrifugă de laborator cu godeuri</t>
  </si>
  <si>
    <t xml:space="preserve">Descriere:  Procesarea leucocitelor pentru identificarea SD-urilor prin metoda imunofluorescentă indirectă
Specificația
Viteza de rotație:
Minimală, rpm:  0-1000;
Maximală, rpm:  ≥ 6000;
Setări:  setarea vitezei;
Tip rotor:  Rotor pentru plăci de microtitrare standard cu 96 godeuri;
Capacitate rotor: ≥ 2 plăci cu 96 godeuri;
Timer: Da
Gama de timp:  0 - ≥60 min;
Incrementarea:  ≤1 min;
Blocarea capacului în timpul lucrului:
Display digital: 
Alimentarea 220 V, 50 Hz
Nivelul de zgomot:   ≤ 65 dB
</t>
  </si>
  <si>
    <t xml:space="preserve">Microscop trinocular, cu contrast de fază inversată  
</t>
  </si>
  <si>
    <t xml:space="preserve">Microscop trinocular, cu contrast de fază inversată  
Descriere Calcularea indicelui mitotic pentru cariotipare 
Parametru Specificația 
Metoda de observare contrast de fază, câmp luminos 
Măsuţa    mecanică pentru operare cu mâna dreaptă cu acţionare coaxială pentru deplasarea pe X și Y
Fixator de probe (lamele)  universal pentru un singur specimen
Revolver  pentru 5 obiective
"Obiective  IOS Plan
 Acromat:"   4x/0.1, 10x/0.25, 40x/0.60, 100x/1.25 (Imersie în ulei)
Condensor   Condensator de 0,30 cu diafragmă iris, glisor cu inele de fază pre-centrate 4x/10x și 20x/40x. Distanta de lucru 72 mm
Tub trinocular  cu unghi de înclinare 30°
  -cu ajustarea distanţei interpupilare în diapazonul minim 52-75 mm;
Oculare - cîmp larg  WF 10x/22 – 2 buc.(cel puțin unul cu focusare)
Sistem de focalizare   Butoane coaxiale pe ambele părţi macrometrice şi micrometrice. Sistem de ajustare a tensiunii şi a distanţei maxime parcurse pe axa Z.
Iluminare   LED cu ajustarea intensitatii
Unitatea de alimentare  încorporată
Accesorii  Ulei de imersie – o sticluță
  Accesorii pentru vizualizare în contrast de fază
Cameră  opţional
  competentă cu binocular şi trinocular
Filtre  Filtru de interferență 550 nm Filtru verde și albastru, 45 mm diametru
</t>
  </si>
  <si>
    <t xml:space="preserve">Centrifugă, de laborator (8-12 tuburi)   
Descriere Centrifugele de laborator sunt destinate pentru a  centrifuga sîngele. 
Parametrul  Specificația
Viteza de rotație Minimală, rpm de la 100
 Maximală, rpm pină la 4500
 Setări setarea vitezei
Capacitatea Tipul tuburilor tuburi de 10 - 15 ml
 Numărul de tuburi 8-12 tuburi
Timer Gama de timp 0 - ≥60 min
 Incrementarea ≤1 min
Securitatea Blocarea capacului în timpul lucrului 
Indicatori  Indicarori vizual și acustic 
 Debalansare 
 Pornire/oprire 
 Capac deschis  
Display Digital
Nivelul de zgomot ≤70 dB 
Fereastra, orificiu sau alt acces, necesar pentru efectuarea procedurii de verificare periodica, conform normelor si standartelor in viguare   
</t>
  </si>
  <si>
    <t xml:space="preserve">Centrifugă, de laborator (8-12 tuburi)  </t>
  </si>
  <si>
    <t>Agitator magnetic cu placă fierbinte</t>
  </si>
  <si>
    <t xml:space="preserve">Agitator magnetic cu placă fierbinte
Interval de temperatură: 30°C – 300 °C
Diametrul plăcii de lucru: 160 mm – 200 mm
Gama de control al vitezei: 250-1250 RPM
Omogenitatea temperaturii pe placă: ±3°C
Garanție: min. 24 luni
</t>
  </si>
  <si>
    <t>Frigider pentru reactivi, 200 L</t>
  </si>
  <si>
    <t xml:space="preserve">Frigider pentru reactivi, 200 L
Descriere: Frigidere proiectate pentru a stoca produse de laborator, culturi și probe la temperaturi de obicei între 2 și 8 grade Celsius.
Configuraţie: mobil
Capacitatea: ≥ 200 L
Ușă: 1 ușă solidă, blocare cu cheie
Număr de rafturi: ≥ 4
Lumină interior: Da
Construcţie interioară: materiale anti-bacterial prevazut pentru prelucarare
Construcţie exterioară: cu acoperire anticorozivă
Afisaj temperatură: digital
Înregistrarea și memorarea temperaturii și a alarmelor: Da
Alarme: acustică, vizuală
Răcire: ventilată
Temperatura reglabilă: 2 ... +8 °C
Omogenitatea/ uniformitatea termică: ±2 °C
Alimentare: 220 V, 50 Hz
Refrigerent: fară CFC / HCFC
Zgomot: &lt; 48 dB
Accesorii: sertare
Garanție: min. 24 luni
</t>
  </si>
  <si>
    <t>Congelator pentru laborator, vertical 100L</t>
  </si>
  <si>
    <t xml:space="preserve">Descriere: Stocare specializată pentru probe biologice, culturi de celule și alte materiale sensibile la temperatura.
Configuraţie: vertical
Capacitatea internă a camerei: 90 – 120 L
Număr de sertare: ≥ 3 buc.
Ușă: 1 solidă cu mecanism de blocare
Roți: Da
Construcţie interioară: oţel inoxidabil
Construcţie exterioară: cu acoperire anticorozivă
Afişaj temperatură: digital, ecran grafic / LED
Alarme: acustică, vizuală
Înregistrarea și memorarea temperaturii și a alarmelor: Da
Posibilitatea de setare a alarmei: limita maximă a temperaturii, limita minimă a temperaturii
Răcire: ventilată sau statică
Refrigerent: fară CFC / HCFC
Alimentare: 220 V, 50 Hz
Zgomot: &lt; 60 dB
Garanție: min. 24 luni
</t>
  </si>
  <si>
    <t>Microcentrifugă</t>
  </si>
  <si>
    <t xml:space="preserve">Vortex mixer
Gama de control a vitezei: 500 - 3000 RPM
Modul de agitare pentru tuburi: 0,2 – 50 mL
Principiul de agitare excentric: 
Garanție: min. 24 luni
</t>
  </si>
  <si>
    <t>Vortex mixer</t>
  </si>
  <si>
    <t>Pipetă dozator cu un canal 0.5 – 5 uL</t>
  </si>
  <si>
    <t>Pipetă dozator cu un canal 5 – 50 uL</t>
  </si>
  <si>
    <t>Pipetă dozator cu un canal 2 – 20 uL</t>
  </si>
  <si>
    <t>Pipetă dozator cu un canal 10 – 100 uL</t>
  </si>
  <si>
    <t>Pipetă dozator cu un canal 20 – 200 uL</t>
  </si>
  <si>
    <t>Pipetă dozator cu un canal 100 – 1000 uL</t>
  </si>
  <si>
    <t>Pipetă dozator cu un canal 1 – 10 mL</t>
  </si>
  <si>
    <t>Stativ pentru Pipete dozator cu un canal</t>
  </si>
  <si>
    <t xml:space="preserve">Stativ pentru Pipete dozator cu un canal
Capacitate:  ≥ 6 pipete dozator cu un singur canal
</t>
  </si>
  <si>
    <t xml:space="preserve">Baie de apă pentru histologie   </t>
  </si>
  <si>
    <t xml:space="preserve">Baie de apă pentru histologie   
Descriere Este intrebuințată la  îndepărtarea țesutului în parafina care vine din microtom, cu izolare termica pentru a minimiza pierderile de temperatură. Temperatura poate fi reglată și controlată.  
Caracteristici
Volumul maxim a vasului   1,5 - 2,5 litri 
Temperatura setare  de la +30°C…la +80°C 
Precizie  ±1,5 °C 
Acoperire antimicrobiană  
Afisare digitala a temperaturii
Deconectare  automată la supraîncălzire 
Alimentare  220V, 50Hz
</t>
  </si>
  <si>
    <t xml:space="preserve">Imprimanta pentru casete histologice cu tehnologie de imprimare tip laser </t>
  </si>
  <si>
    <t xml:space="preserve">Imprimanta pentru casete histologice cu tehnologie de imprimare tip laser 
Caracteristici:
1. Automat de inscripționare a casetelor histologice standard, cu asigurarea inscripționării în regim continuu pe durata zilei 
2. Sa permită inscripționarea casetelor cu coduri de bare unidimensionale si bidimensionale cu caractere alfanumerice, romane sau caractere grafice 
3. Casetele sunt imprimate folosind o sursa laser ce activeaza un compus chimic incorporat in materialul casetei, imprimarea fiind permanenta si ne mai putand fii stearsa. 
4. Pentru imprimarea casetelor nu necesita cartuse de cerneala, banda de imprimare sau lumina UV de fixare.
5. Rezolutia de printare sa fie de minim 500 dpi 
6. Viteza de imprimare ≥ 900 de casete pe ora. 
7. Sa permită inscripționarea casetelor cu fațetele de scriere înlicinate atat la 35° cat si la 45°
8. Dimensiune casetelor: fara capac max. 41.3 x 28.9 mm, cu capac max. 80.0 x 28.9 mm.
9. Contine minim sase magazii metalice pentru incarcare casete cu o capacitate totala de stocare de minim 400 casete
10. Sa fie inclus calculator pentru operarea cu imprimanta.
Casete incluse minim 1000 buc.
Termen de garanție: ≥36 luni
Instalare, darea in exploatare, instruirea de către participantul câștigător – obligatoriu
Training pentru utilizatori la instalare și la solicitare - obligatoriu. 
Servicii de mentenanță preventivă pe perioada de garanție
Ghid rapid al utilizatorului in limba de stat - obligatoriu
</t>
  </si>
  <si>
    <t>Sistem automat de procesare de tesut</t>
  </si>
  <si>
    <t xml:space="preserve">Sistem automat de procesare de tesut
Caracteristici:
1. Interfata cu ecran tactil si soft operare intuitiv, rezistent la solvent.
2. Trebuie sa permita rotire automata in-proces a reactivului – fara manipulare manuala 
3. Salvarea a minim 10 programe in memoria aparatului 
4. Trebuie sa prezinte minim 3 programe validate de procesare la temperatura scazuta cu reactivi standard care sa permita procesarea biopsiilor 1-3mm (la temperatura camerei) in maxim 2 ore, a pieselor de rutina de 3 mm (la temperatura de maxim 35oC) in maxim 5 ore, a pieselor de pana la 5 mm (la temperatura de maxim 35oC) in maxim 7 ore
5. Program de spalare rapida in maxim 20 minute si spalare standard in maxim 40 minute.
6. Temperatura pana la 65 oC pentru reactivi, parafina si prima solutie de spalare.
7. Trebuie sa permita preincalzirea reactivului la 35oC pentru o procesare mai rapida.
8. Posibilitate de intarziere programabil cu pana la 7 zile;
9. Sistem de protectie pentru suprapresiune.
10. Sistem de protectie pentru supraincalzire.
11. Sistem de protectie pentru supraalimentare
12. Senzori de detectie de subumplere sau supraumplere vas de reactie 
13. Trebuie sa permita agitarea prin miscarea suportului de casete astfel incat acesta sa fie si scufundate si scoase din reactiv pentru o procesare eficienta
14. Trebuie sa fie dotat cu sistem de ventilatie dual cu filtre de permanganat si carbune atat pentru camera de stocare si pentru aspirarea vaporilor din camera de procesare la deschiderea capacului. 
15. Mentinerea autonomie  minim 3 ore de operare pentru protectia specimenului prin finalizarea transferului de reactivi in timpul intreruperilor de curent
16. Capacitate minim 300 casete simultan in cos organizat in care casetele sa fie distantate
17. Capcitate recipienti reactiv aproximativ 5 litri
Garantie nu mai putin de 36  luni.
Instalare si instruire pentru utilizatori.
Efectuarea mentenanței la dispozitiv pe parcursul perioadei de garanție cu schimbare de piese la necesitate și în conformitate cu manualul producătorului.
</t>
  </si>
  <si>
    <t xml:space="preserve"> Incubator CO2  
Descriere Incubator cu CO2 este un dispozitiv de laborator care permite menținerea condițiilor microclimaterice pentru cultivarea celulelor pentru investigații citogenetice
Parametru Specificaţie
Tip incubator  Amplasat pe roti, cu o cameră
Capacitate 60-80 l
Metoda de încălzire  Cu cămașă de aer
Tip ușă  Dublă, internă din sticlă
Tip ușă externă  Cu încălzire
Carcasa internă  Din oțel inoxidabil
Carcasa externă   Inox sau inox vopsit sau alt material rezistent la coroziuni 
Control  Microprocesor
Interval de temperatură (metric):   5°C până la 50°C
Fluctuație temperatură în interior  Maxim 0,3°C
Interval de setare a concentrației CO2  0 – 20 %
Rezoluția de control al CO2  ±0,1% 
Metoda de măsurare a concentrației CO2  Sensor IR
Sursa umiditate tavă cu apă
Numărul de rafturi 2 – 5
Interfață Afișaj  LED sau LCD
Alimentarea 220 V, 50 Hz
Accesorii și consumabile Butelie cu CO2 Minim 20 L, Plină, nouă, cu reductor de presiune
 Furtun  Pentru conectare la prizele cu CO2
</t>
  </si>
  <si>
    <t xml:space="preserve"> Incubator CO2  </t>
  </si>
  <si>
    <t xml:space="preserve">Contaminometru pentru laboratorul de medicina nucleara </t>
  </si>
  <si>
    <t xml:space="preserve">Contaminometru pentru laboratorul de medicina nucleara 
Descriere Monitor stationar pentru determinarea contaminarii a articolelor de îmbrăcăminte, mâinilor, picioarelor, cu detectoare scintilatoare de suprafața 
Tipul detectorului gamma, beta și alfa
Intervalul de energie măsurabil alpha &gt; 2 MeV, beta &gt; 100 keV, gamma, 5 keV…2.3 MeV
Radionuclizi măsurați: Tc-99m, I-125, I-123, Ga-67, Re-186, Co-57, Co-60, Cs-137, Cr-51,  I-131,  Sr-90 si altele
Numarul de canale 2 câte 10000 cps
Detector maini Scintilator , cu suprafata minim de 160 cm2 pentru fiecare mână, sensibil 
Detector picioare Scintilator , cu suprafata minim de 500 cm2 pentru fiecare picior
Detector haine Detectorul mâini poate fi folosit ca detector haine
Interfata utilizator LCD 
Siguranta software Protejat prin parola
Conexiune retea Ethernet 1 Gbps
Temperatura de functionare 0-40 ˚C
Umiditatea relativă Max. 90% fără condens
Alimentarea electrică 220 (–15% / +10%)V, 50±1 Hz
Timpul de măsurare Reglabil de la 1 până la 99 de secunde
Consum de energie Nu mai mult de 30 VA
Numărări de fond Media cu timpul măsurarii ajustat (60-600 secunde)
Alarma minimă Alarma minimă se produce atunci când niciunul dintre detectoare nu primește un impuls într-o perioadă de 10 secunde
Prag de alarmare Reglabil pentru fiecare detector între: 1 - 9999 cps, 0,1 - 999 Bq / cm2 (setare implicită 4 Bq / cm2)
Greutate Nu mai mare de  55 kg
Material carcasa efectuat din metal
Tip montare Pe podea
Instruire bioingineri  
Instruire utilizatori  
Garantie  minim 24 luni
Manual de service, in limba romana/engleza
Manual de utilizare , in limba romana/engleza
Metrologie Verificare in laborator national acreditat
</t>
  </si>
  <si>
    <t>Dozimetru individual cu indicator radiologic</t>
  </si>
  <si>
    <t xml:space="preserve">Dozimetru individual cu indicator radiologic
Sensibilitate:    la radiațiile X și gamma, particulele ß
Citirea directă a echivalentelor de doză Hp (10) [adânc/întregul corp] și Hp (0,07) [profunzime/piele]
Unități de afișare : Sv și rem (cu prefixe) SAU scalate în Sv și cGy (cu prefixe)
Răspuns neutron: &lt; 2%
Afișarea dozei și depozitare: 0 μ Sv până la &gt; 16 Sv (0 mrem până la &gt; 1600 rem)
Rezoluția afișajului: 1 μ Sv (0,1 mrem ), până la 10 Sv 
Rezoluție de stocare: 1/64 μ Sv (=1,5 μ rem)
Afișarea ratei de doză: 0 μ Sv /h până la &gt;4 Sv /h (0 mrem /h până la &gt;400 rem/h); auto ranging
Răspuns energetic:  Foton: Hp ( 10): [Toate ref. 137Cs]: ±50% 15 keV până la 17 keV ; ±20% 17 keV la 1,5 MeV; ±30% 1,5 MeV până la 6 MeV; ±50% 6 MeV până la 10 MeV Foton: Hp (0,07): [Toate ref. 137Cs]: ±30% 20 keV până la 6 MeV; ±50% 6 MeV până la 10 MeV Beta: Hp (0,07): ±30% 250 keV până la 1,5 MeV (ref. 90Sr/90Y)
Răspuns unghiular: Hp ( 10) 137Cs ±20% până la ±75º; CP (10) 241Am ±50% până la ±75º; CP (0,07) 90Sr/90Y ±30% până la 55º
Precizie: Hp ( 10) 137Cs ±10%; CP (0,07) 90Sr/90Y ±20%
Linearitatea ratei dozei: Hp ( 10) 137Cs: ±10% 1 Sv /h Hp (0,07) 90Sr/90Y: ±20% 1Sv/h
De mediu
Temperatura de funcționare: de la -10 °C la +50 °C (de la +14 °F la +122 °F)
Umiditate: 20% până la 90% RH, fără condensare
Vibrații: IEC 1283: 2g, 15 minute, 10 până la 33 Hz
Șoc: 1,5 m (5') cădere pe fiecare suprafață pe beton
EMI/EMC (inclusiv descărcare statică): Depășește cerințele IEC 61526; depășește standardul MIL mai strict 461D RS103
</t>
  </si>
  <si>
    <t xml:space="preserve">Analizator hematologic, automat (5 diff) 
Cod 150530
Descriere Analizator hematologic automat (5 diff) cu sistem de reactivi de tip deschis destinat analizei componenței sanguine
Parametru Specificaţia
Metode de măsurare impendansmetrică
 fotometrică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da
Afişarea histogramelor da
Stocarea datelor da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da
Control al calităţii ≥ 3 nivele
 Construirea tabelelor și graficelor Levey-Janings
Memorie internă &gt;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t>
  </si>
  <si>
    <t>Analizator hematologic, automat (5 diff) 
Cod 150530</t>
  </si>
  <si>
    <t>SR Soroca</t>
  </si>
  <si>
    <t xml:space="preserve">Electrocardiograf cu 12 canale, caracteristici de baza  
Cod 260230 </t>
  </si>
  <si>
    <t xml:space="preserve">Electrocardiograf cu 12 canale, caracteristici de baza  
Cod 260230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Derivațiile Tip înregistrare auto și manual
 Sensivitatea 2.5, 5, 10, 20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100 dB
Convertor analog-digital  ≥ 16 bit
Scurgeri spre pacient prin electrozi  ≤10 μA
Detector de pacemaker  
Indicator deconectare electrod acustic sau vizual  da
Imprimantă Termică încorporată
 Mărimea hîrtiei  ≥ 110 mm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Numărul de derivații afișate simultan 12
Posibilitatea transmiterii datelor la un sistem de management al datelor ECG Ethernet / USB / SD card 
Format date ECG "BMP / JPG / GIF / PDF / 
XML / DICOM" 
Memorie ≥ 200 inregistrari ECG da
Soft specializat pentru analiza rezultatelor ECG la calculator  
Posibilitatea introducerii rapide a datelor pacientului  Nume, ID, vîrsta, sex, greutate, înălțimea
Ajustarea automată a izoliniei  
Identificarea aritmiei  
 Ritmului cardiac Diapazon 30 - 300 BPM
 Acuratețea ± 1 BPM
Interpretarea Sistem de interpretare a datelor ECG 
 Măsurări PR, QT, QTC, P, QRS, T, HR; 
 Timpul interpretării minim 10 s
Alimentarea  220 V, 50 Hz
Baterie internă reîncărcabilă 
Timp operare autonomă  ≥ 2 h
Protecție defibrilator  ≥ 400 J
Indicatori vizuali contact slab sau lipsă de contact 
 status sistem 
 deconectare alimentare rețea 
 baterie descărcată 
Accesorii  
Cablu pacient cu set de electrozi pectorali de tip pară (6  buc.) și membranari de tip clește (4 buc.)  2 set.
Hîrtie termică   30 buc.
Gel de contact  1 litru
</t>
  </si>
  <si>
    <t xml:space="preserve">Distilator   
</t>
  </si>
  <si>
    <t xml:space="preserve">Distilator   
Cod 270400  
Descriere Aparat electric ce produce apa distilata de inalta calitate, chiar si in conditiile utilizarii unei surse de apa de calitate scazuta cu domeniul de utilizare în laborator, farmacie, medical.  
Parametru  Specificație 
Recipient  ≥ 2l 
Capacitatea de distilare  ≥ 25 l/h 
Materialul carcasei  oțel inox 
Materialul de contact si elemente de incalzire  oțel inox 
pH   5,0-7 
Conductivitate  0,056-5,0 µs/cm 
Modul de operare  continuu 
Protectie in cazul intreruperii accidentale a alimentarii cu apa  
Alimentare  380 V- 50 Hz 
</t>
  </si>
  <si>
    <t xml:space="preserve">Monitor Holter ECG (caracteristici avansate)  
Cod 260270 
Descriere Dispozitivul înregistrează ECG in 12 derivații simultan, nictimeral monitorizind parametrii in timpul repaosului si la efort. 
Parametrul  Specificația
Tip pacient  adult, pediatric
Numărul de canale de procesare  12
Configurația Portabil 
Derivațiile Tip înregistrare automat
Gama de frecvență De diagnostic 0.05-100 Hz
Impendanța de intrare  ≥ 100 MOhm
Gama de rejecție a modului comun la 50 Hz  &gt; 100 dB
Detectare pacemaker  
Frecvența maximă de eșantionare (sampling rate) de achiziție ≥ 1200 Hz
 Frecvența ajustabilă 
Rezoluția ADC (Convertor Analog/Digital) ≥ 14 bit
Ecran LCD 
 lumină fundal 
Date ecran ora 
 statut baterie 
Indicator deconectare electrod acustic sau vizual  
Buton evenimente  
Buton navigare meniu  
Blocarea automată a butoanelor  
Posibilitatea transmiterii datelor ECG la PC sau notebook   USB / SD-Card / Wi-Fi / BT
Baterie reîncărcabilă da
 tip baterie AA sau AAA
Tip operare autonomă  ≥ 72 h
Indicatori vizuali  contact slab sau lipsă de contact
  status sistem
  deconectare alimentare 
  baterie descărcată
Posibilități soft PC de interpretare  
Introducere date pacient  
Adnotare eveniment ECG  
Clasificarea de evenimente  
Analiza ST  
Analiza QT  
Analiza PQ  
Analiza PM  
Analiza aretmiilor  
Variabilitate ritm cardiac după timp  
Variabilitate ritm cardiac după frecvență  
Reprezentarea grafică a datelor  
Reprezentarea tabelară a datelor  
Raport presetabil de utilizator  
Interfața presetabilă utilizator  
Posibilitate printare raport  
Accesorii   
Cablu ECG  2 unități
Set de electrozi de unica folosinta adult  500 buc.
Set de electrozi de unica folosinta pediatric  500 buc.
Soft necesar pentru analiza Holter ECG pe PC  inclus cu cheie de acces, licență cu un termen nelimitat de utilizare  
Sursa de alimentare pentru reîncărcarea bateriilor  
</t>
  </si>
  <si>
    <t xml:space="preserve">Monitor Holter ECG (caracteristici avansate)  
Cod 260270 </t>
  </si>
  <si>
    <t>Monitor Holter a tensiunii arteria</t>
  </si>
  <si>
    <t xml:space="preserve">Analizator hematologic, automat (3 diff), 40 probe 
Cod 150510
Descriere Analizator hematologic automat (3 diff) destinat analizei componenței sanguine cu sistem deschis de reactivi
Parametrul Specificația
Metode de analiză 3 diff
Procedura de curăţire automată
Parametri determinați și calculați:  WBC
 RBC
 HGB
 HCT
 MCV
 MCH
 MCHC
 PLT
 LYM
 MID
 GRA
 LYM%
 MID%
 GRA%
 RDW-SD
 RDW-CV
 MPV
 PCT
Capacitate (probe/oră) ≥ 40
Diluarea automată
Afişaj graphic
Imprimantă 
Sistem ID pacient 
Introducerea datelor manual
Interfaţa PC 
Afişarea histogramelor 
Stocarea datelor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</si>
  <si>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Analizator hematologic, automat (3 diff), 40 probe 
Cod 150510</t>
  </si>
  <si>
    <t>CS Horăști</t>
  </si>
  <si>
    <t xml:space="preserve">Garou pneumatic Digital  
</t>
  </si>
  <si>
    <t xml:space="preserve">Destinatia: este destinat pentru utilizarea în timpul intervențiilor chirurgicale, protezărilor la genunchi, amputărilor, pentru restricționarea circulației sângelui la nivelul membrelor.
 Garoul pneumatic Digital  oferă funcționare stabilă, configurare usoară, sistem eficient de alarmă pentru intervenții chirurgicale, condiții de sigurantă într-o sala de operații. 
Caracteristici de sistem:  2 canale (4 porturi pentru 2 mansete duble sau mansete simple)
Ecran LCD grafic, operare touch: verificare si curațare usoară
Memorare data, ora, presiunea intervenției 
"Senzor LOP (Limb Occlusion Pressure) pentru 
verificarea presiunii de ocluzie a membrelor și reglarea automată presiunii optime auto-testare a presiunii și verificarea sistemului" 
Calibrare automată a senzorului de presiune
" Sistem de alarma de siguranță (manseta, 
presiune, baterie, timp)" 
Baterie încorporată:  durata de viață maximă 12-72 ore
Dotare standard: 
Manseta  61x9 cm - rosu - brat L sau coapsa S
Manseta  80x9 cm - albastru - coapsa – M
Manseta  90x12 cm - albastru - coapsa – L
Manseta dublă  57x10 cm - albastru - brat – M
Manseta dublă  80x15 cm - rosu - coapsa – M
Furtun de aer 
Cablu de alimentare 
Senzor LOP (Limb Occlusion Pressure) 
Manual de utilizare 
Specificații tehnice: 
Presiune maxima:  800 mmHg
Interval timp:  5-180 min
Ecran: LCD, touch 
 Senzor:  LOP (Limb Occlusion Pressure)
Dimensiune:  aproximativ 170 x 210 x 260 mm
 Tensiune:  240 V - 50/60 Hz
</t>
  </si>
  <si>
    <t>Spitalul Clinic Militar</t>
  </si>
  <si>
    <t xml:space="preserve">Dezinfectare prin temperatura si abur
</t>
  </si>
  <si>
    <t xml:space="preserve">Dezinfectare prin temperatura si abur
Dimensiuni: aproximativ 1310mm x 710mm x 2020 mm (intern)
Consum de energie: econom A3
Complectarea cu carucioare pentru incarcare, carucior cu polite
Diverse moduri de dezinfectie pentru diferite tipuri de materiale textile
Volumul de lucru al camerei interioare - 2,1 m3
Generator de abur din otel inoxidabil.
Placa compactoare din elastic de silicon alb
Usi mari pentru a facilita incarcarea, descarcarea aproximativ Latime - 1350mm, inaltime 1930mm
Sistem de fixare a usii: Mecanic ( suruburi cu bicla, cu piulite-fluture)
Intregul proces este automatizat pe baza unui controler electronic
Timpul de incalzire a camerei pana la temperatura de lucru T-100 gr.C nu mai mult de 50 de minute
Regim de temperatura de dezinfectie si dezinfestare: - 80 - 100 gr.C
Umiditate in camera de lucru: 40 - 98%
Regimuri de dezinfectie: 5 regimuri
Prezent testul de ermetizare
Senzor pentru controlul automat al nivelului apei in generator de abur
Semnal sonor la sfar itul programului de dezinfectie
Materiarele dupa procesul de dezinfectie trebuie uscate
Capacitatea de a monitorira temperatura din camera de dezinfectare
Perioada estimata de expluatare a carnerei de dezinfectare nu mai putin de 8 ani
Acoperire anti-coroziune a camerei - grund acrilic bicomponent, al 2-lea strat - email gri nr.671
Dimensiuni exterioare ale camerei nu mai mult de: - Latime - 1,65m, Adancime - 1,15m, inaltime - 2,1 m
"Verificarea metrologica a instrumentelor de masura existente (manometre, termometre etc.) -
 termometru tehnic lichid"
Set de rezerva de incalzitoare de aer si apa - 1 set din fiecare
Perioada de garantie pentru intretinere si reparatii, inclusiv piese de schimb - 36 !uni
Pa aport si manual de instructiuni - 2 - 3 seturi
lnstructaj pentru client si bioinginer a spitalului
Transport, instalare si punere in functiune la client
Materiarele pentru montare i instalare trebuie incluse in costul carnerei
Montarea, instalarea i punerea -in functiunii a utilajului trebuie se fie incluse in costul camerei.
</t>
  </si>
  <si>
    <t>SC Ftiziopneumonologie</t>
  </si>
  <si>
    <t xml:space="preserve">Unitate stomatologică (caracteristici avansate)     
Cod 120120    
</t>
  </si>
  <si>
    <t xml:space="preserve">Unitate stomatologică (caracteristici avansate)     
Cod 120120    
Descriere  Reprezintă echipamentul stomatologic esenţial pentru igienă dentară şi tratament stomatologic.   
Parametrul    Specificaţia 
Scaun stomatologic  Unghi de înclinare  de la 100°pînă la 180° 
  Tetieră  reglabilă 
  Urcare/ coborîre  ≥ 40cm 
  Greutate maximă  ≥ 180kg 
  Comandă  pedală 
  Suprafaţa  rezistentă la prelucrarea chimică 
  Programe de poziţionare   minim 3 
  Accesorii  cotiere 
Scaun medic  Suprafaţa  rezistentă la prelucrarea chimică 
  Sarcina maximă  ≥ 150kg 
  Înălţime  reglabilă 
  Suport spate  reglabil 
  Suport picior  da 
Masa dentistului  Turbină  
  Seringă cu 3 căi  apă,  aer, spray 
    vîrf angulat 90⁰, detaşabil 
  Scaler cu minim 6 vîrfuri cu iluminare LED  
  Micromotor electric  
  Piesă contraughi  
Braţ asistentă   Aspirator de salivă  2 furtunuri 
  Panou de comandă cu aceleași funcții ca la masa dentistului   
  Camera intraorală  
  Lampă fotopolimer  
Bloc hidraulic  "Bol din ceramică sau sticlă 
detaşabil"  
  Clătitor  
  Filtru pentru impurităţi  
  Posibilitatea programării volumului de apă  
Turbină dentară  Sistem buton la schimbul borului  
  Presiune de lucru  de la 2.5 pînă la 2.7 bar 
  Sursa de lumină  LED 
  Răcire apă/aer  minim 3 orificii separate 
  Rotatii  ≥300000 rot/min 
Piesă contraunghi  Rotaţii  ≥40000 rot/min 
  Adaptabilă la micromotor  
  Autoclavabilă  
  Schimbarea frezei  buton 
  Răcire apă/aer  minim 3 orificii separate 
Sursa de lumină  LED  
  Poziţii 2  ≥ 4000 Lux 
    de la 30 000 Lux 
    "conectarea / deconectarea 
prin senzor" 
  Axa de rotaţie  ≥3 
  Unghi de iluminare  reglabilă 
  Înălţime  reglabilă 
  Tip lumină  alb/rece 
Detartror (scaler)  5 vîrfuri cu iluminare LED   
  Mîner detaşabil, autoclavabil  da 
  Fregvenţa de lucru  25 pînă la 31 KHz 
  Intensitate  reglabilă 
  Tip vîrfuri  ≥ 4 
Compresor  Fără ulei   
  Putere  ≥1,5kw 
Monitor     ≥ 19  
Camera intraorală  Conectare la calculator prin USB  
  Tip  CCD 
Revenirea automată la poziţia iniţială    
Comanda de oprire urgentă    
Control multifuncţional de la picior   mobil 
Tensiune    220-240V 
Frecvenţa    50-60 Hz 
</t>
  </si>
  <si>
    <t>CSR Soroca</t>
  </si>
  <si>
    <t xml:space="preserve">Microcentrifugă
Viteză: 100 – ≥ 1000 g
Capacitate: 12 – 24 eprubete
Volume eprubete: 1,5 – 2 mL
Să includă adaptore pentru tuburi 0.2 mL și 0.5 mL
Garanție: min. 24 luni
</t>
  </si>
  <si>
    <t xml:space="preserve">Volum variabil: 0.5 - 5 uL
Autoclavabilă
</t>
  </si>
  <si>
    <t xml:space="preserve">Volum variabil: 5.0 - 50 uL
Autoclavabilă
</t>
  </si>
  <si>
    <t xml:space="preserve">Volum variabil: 2.0 - 20 uL
Autoclavabilă
</t>
  </si>
  <si>
    <t xml:space="preserve">Volum variabil: 10 - 100 uL
Autoclavabilă
</t>
  </si>
  <si>
    <t xml:space="preserve">Volum variabil: 20 - 200 uL
Autoclavabilă
</t>
  </si>
  <si>
    <t xml:space="preserve">Volum variabil: 100 - 1000 uL
Autoclavabilă
</t>
  </si>
  <si>
    <t xml:space="preserve">Volum variabil: 1.0 - 10.0 mL
Autoclavabilă
</t>
  </si>
  <si>
    <t>IMSP AMT Buiucani</t>
  </si>
  <si>
    <t>Achiziționarea Dispozitivelor medicale conform necesităților IMSP beneficiare  (listă suplimentară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</si>
</sst>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
      <sz val="11"/>
      <color theme="1"/>
      <name val="Times New Roman"/>
      <family val="1"/>
    </font>
    <font>
      <sz val="12"/>
      <name val="Arial"/>
      <family val="2"/>
    </font>
    <font>
      <sz val="11"/>
      <name val="Calibri"/>
      <family val="2"/>
    </font>
    <font>
      <sz val="12"/>
      <name val="Calibri"/>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 fillId="0" borderId="0">
      <alignment/>
      <protection/>
    </xf>
  </cellStyleXfs>
  <cellXfs count="109">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2" xfId="20" applyFont="1" applyBorder="1" applyProtection="1">
      <alignment/>
      <protection locked="0"/>
    </xf>
    <xf numFmtId="0" fontId="8" fillId="0" borderId="0" xfId="20" applyFont="1" applyAlignment="1" applyProtection="1">
      <alignment horizontal="center"/>
      <protection locked="0"/>
    </xf>
    <xf numFmtId="0" fontId="0" fillId="0" borderId="1" xfId="0" applyBorder="1"/>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wrapText="1"/>
      <protection/>
    </xf>
    <xf numFmtId="4" fontId="3" fillId="3" borderId="1" xfId="20" applyNumberFormat="1" applyFont="1" applyFill="1" applyBorder="1" applyAlignment="1" applyProtection="1">
      <alignment horizontal="left" vertical="top"/>
      <protection locked="0"/>
    </xf>
    <xf numFmtId="0" fontId="3" fillId="3" borderId="1" xfId="20" applyFont="1" applyFill="1" applyBorder="1" applyProtection="1">
      <alignment/>
      <protection locked="0"/>
    </xf>
    <xf numFmtId="0" fontId="3" fillId="0" borderId="1" xfId="20" applyFont="1" applyBorder="1" applyAlignment="1" applyProtection="1">
      <alignment horizontal="center"/>
      <protection locked="0"/>
    </xf>
    <xf numFmtId="0" fontId="3" fillId="0" borderId="1" xfId="20" applyFont="1" applyBorder="1" applyProtection="1">
      <alignment/>
      <protection locked="0"/>
    </xf>
    <xf numFmtId="0" fontId="4" fillId="2"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7"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xf>
    <xf numFmtId="0" fontId="4" fillId="2" borderId="1" xfId="0" applyFont="1" applyFill="1" applyBorder="1" applyAlignment="1" applyProtection="1">
      <alignment horizontal="left" vertical="top" wrapText="1"/>
      <protection/>
    </xf>
    <xf numFmtId="0" fontId="5" fillId="2" borderId="1" xfId="20" applyFont="1" applyFill="1" applyBorder="1" applyAlignment="1" applyProtection="1">
      <alignment horizontal="left" vertical="top" wrapText="1"/>
      <protection/>
    </xf>
    <xf numFmtId="0" fontId="3" fillId="0" borderId="1" xfId="0" applyFont="1" applyBorder="1" applyAlignment="1" applyProtection="1">
      <alignment horizontal="left" vertical="top"/>
      <protection locked="0"/>
    </xf>
    <xf numFmtId="4" fontId="3" fillId="0" borderId="1" xfId="20" applyNumberFormat="1" applyFont="1" applyBorder="1" applyAlignment="1" applyProtection="1">
      <alignment horizontal="left" vertical="top"/>
      <protection locked="0"/>
    </xf>
    <xf numFmtId="0" fontId="4" fillId="2" borderId="1" xfId="0" applyFont="1" applyFill="1" applyBorder="1" applyAlignment="1" applyProtection="1">
      <alignment horizontal="center" vertical="top" wrapText="1"/>
      <protection/>
    </xf>
    <xf numFmtId="0" fontId="12" fillId="3" borderId="1" xfId="21" applyFont="1" applyFill="1" applyBorder="1" applyAlignment="1">
      <alignment horizontal="left" vertical="top" wrapText="1"/>
      <protection/>
    </xf>
    <xf numFmtId="0" fontId="5" fillId="3" borderId="1" xfId="21" applyFont="1" applyFill="1" applyBorder="1" applyAlignment="1" applyProtection="1">
      <alignment horizontal="left"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7" fillId="3" borderId="1" xfId="0" applyFont="1" applyFill="1" applyBorder="1" applyAlignment="1" applyProtection="1">
      <alignment horizontal="center" vertical="top" wrapText="1"/>
      <protection/>
    </xf>
    <xf numFmtId="0" fontId="3" fillId="0" borderId="1" xfId="0" applyFont="1" applyBorder="1" applyAlignment="1" applyProtection="1">
      <alignment horizontal="center" vertical="top"/>
      <protection locked="0"/>
    </xf>
    <xf numFmtId="0" fontId="0" fillId="0" borderId="0" xfId="0" applyAlignment="1">
      <alignment vertical="top"/>
    </xf>
    <xf numFmtId="0" fontId="3" fillId="0" borderId="3"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1" xfId="20" applyFont="1" applyBorder="1" applyAlignment="1" applyProtection="1">
      <alignment vertical="top"/>
      <protection locked="0"/>
    </xf>
    <xf numFmtId="0" fontId="13" fillId="0" borderId="1" xfId="0" applyFont="1" applyBorder="1" applyAlignment="1">
      <alignment horizontal="center" vertical="top" wrapText="1"/>
    </xf>
    <xf numFmtId="0" fontId="3" fillId="0" borderId="1" xfId="20" applyFont="1" applyBorder="1" applyAlignment="1" applyProtection="1">
      <alignment vertical="top" wrapText="1"/>
      <protection locked="0"/>
    </xf>
    <xf numFmtId="0" fontId="3" fillId="0" borderId="1" xfId="20" applyFont="1" applyBorder="1" applyAlignment="1" applyProtection="1">
      <alignment horizontal="center" vertical="top"/>
      <protection locked="0"/>
    </xf>
    <xf numFmtId="0" fontId="9" fillId="0" borderId="1" xfId="20" applyFont="1" applyBorder="1" applyAlignment="1" applyProtection="1">
      <alignment vertical="top"/>
      <protection locked="0"/>
    </xf>
    <xf numFmtId="0" fontId="11" fillId="0" borderId="1" xfId="20" applyFont="1" applyBorder="1" applyAlignment="1" applyProtection="1">
      <alignment vertical="top" wrapText="1"/>
      <protection locked="0"/>
    </xf>
    <xf numFmtId="0" fontId="3" fillId="0" borderId="1" xfId="20" applyFont="1" applyBorder="1" applyAlignment="1" applyProtection="1">
      <alignment horizontal="center" vertical="top"/>
      <protection locked="0"/>
    </xf>
    <xf numFmtId="0" fontId="0" fillId="0" borderId="1" xfId="0" applyBorder="1" applyAlignment="1">
      <alignment vertical="top"/>
    </xf>
    <xf numFmtId="0" fontId="0" fillId="0" borderId="1" xfId="0" applyFont="1" applyBorder="1" applyAlignment="1">
      <alignment vertical="top" wrapText="1"/>
    </xf>
    <xf numFmtId="0" fontId="14" fillId="0" borderId="1" xfId="0" applyFont="1" applyBorder="1" applyAlignment="1">
      <alignment horizontal="center" vertical="top"/>
    </xf>
    <xf numFmtId="0" fontId="3" fillId="0" borderId="1" xfId="0" applyFont="1" applyBorder="1" applyAlignment="1" applyProtection="1">
      <alignment horizontal="center" vertical="top"/>
      <protection locked="0"/>
    </xf>
    <xf numFmtId="0" fontId="3" fillId="0" borderId="0" xfId="20" applyFont="1" applyAlignment="1" applyProtection="1">
      <alignment vertical="top"/>
      <protection locked="0"/>
    </xf>
    <xf numFmtId="0" fontId="9" fillId="0" borderId="0" xfId="20" applyFont="1" applyAlignment="1" applyProtection="1">
      <alignment vertical="top"/>
      <protection locked="0"/>
    </xf>
    <xf numFmtId="3" fontId="3" fillId="0" borderId="1" xfId="0" applyNumberFormat="1" applyFont="1" applyBorder="1" applyAlignment="1" applyProtection="1">
      <alignment vertical="top"/>
      <protection locked="0"/>
    </xf>
    <xf numFmtId="0" fontId="3" fillId="0" borderId="2" xfId="0" applyFont="1" applyBorder="1" applyAlignment="1" applyProtection="1">
      <alignment vertical="top"/>
      <protection locked="0"/>
    </xf>
    <xf numFmtId="0" fontId="16" fillId="0" borderId="1" xfId="0" applyFont="1" applyBorder="1" applyAlignment="1">
      <alignment vertical="center" wrapText="1"/>
    </xf>
    <xf numFmtId="0" fontId="3" fillId="3" borderId="1" xfId="0" applyFont="1" applyFill="1" applyBorder="1" applyAlignment="1" applyProtection="1">
      <alignment vertical="top" wrapText="1"/>
      <protection locked="0"/>
    </xf>
    <xf numFmtId="0" fontId="3" fillId="3" borderId="1" xfId="0" applyFont="1" applyFill="1" applyBorder="1" applyAlignment="1" applyProtection="1">
      <alignment vertical="top"/>
      <protection locked="0"/>
    </xf>
    <xf numFmtId="0" fontId="3" fillId="3" borderId="2" xfId="0" applyFont="1" applyFill="1" applyBorder="1" applyAlignment="1" applyProtection="1">
      <alignment vertical="top"/>
      <protection locked="0"/>
    </xf>
    <xf numFmtId="0" fontId="16" fillId="3" borderId="1" xfId="0" applyFont="1" applyFill="1" applyBorder="1" applyAlignment="1">
      <alignment vertical="center" wrapText="1"/>
    </xf>
    <xf numFmtId="0" fontId="8"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3" fillId="0" borderId="1" xfId="0" applyFont="1" applyBorder="1" applyAlignment="1" applyProtection="1">
      <alignment horizontal="lef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4" fillId="3" borderId="4" xfId="20" applyFont="1" applyFill="1" applyBorder="1" applyAlignment="1" applyProtection="1">
      <alignment horizontal="center" vertical="center" wrapText="1"/>
      <protection/>
    </xf>
    <xf numFmtId="0" fontId="3"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3" fillId="0" borderId="1" xfId="0" applyFont="1" applyBorder="1" applyAlignment="1" applyProtection="1">
      <alignment horizontal="center" vertical="center"/>
      <protection locked="0"/>
    </xf>
    <xf numFmtId="4" fontId="0" fillId="0" borderId="1" xfId="0" applyNumberFormat="1" applyFont="1" applyBorder="1"/>
    <xf numFmtId="0" fontId="3" fillId="0" borderId="1" xfId="20" applyFont="1" applyBorder="1" applyAlignment="1" applyProtection="1">
      <alignment horizontal="center"/>
      <protection/>
    </xf>
    <xf numFmtId="164" fontId="3" fillId="0" borderId="1" xfId="20" applyNumberFormat="1" applyFont="1" applyBorder="1" applyProtection="1">
      <alignment/>
      <protection/>
    </xf>
    <xf numFmtId="0" fontId="9" fillId="0" borderId="1" xfId="20" applyFont="1" applyBorder="1" applyProtection="1">
      <alignment/>
      <protection locked="0"/>
    </xf>
    <xf numFmtId="0" fontId="3" fillId="0" borderId="1" xfId="20" applyFont="1" applyBorder="1" applyAlignment="1" applyProtection="1">
      <alignment wrapText="1"/>
      <protection locked="0"/>
    </xf>
    <xf numFmtId="0" fontId="3" fillId="0" borderId="1" xfId="0" applyFont="1" applyBorder="1" applyAlignment="1" applyProtection="1">
      <alignment vertical="center" wrapText="1"/>
      <protection locked="0"/>
    </xf>
    <xf numFmtId="0" fontId="0" fillId="0" borderId="1" xfId="0" applyBorder="1" applyAlignment="1">
      <alignment vertical="center"/>
    </xf>
    <xf numFmtId="0" fontId="3" fillId="0" borderId="1" xfId="0" applyFont="1" applyBorder="1" applyAlignment="1" applyProtection="1">
      <alignment vertical="center"/>
      <protection locked="0"/>
    </xf>
    <xf numFmtId="0" fontId="3" fillId="3" borderId="1" xfId="20" applyFont="1" applyFill="1" applyBorder="1" applyAlignment="1" applyProtection="1">
      <alignment horizontal="center" vertical="top"/>
      <protection locked="0"/>
    </xf>
    <xf numFmtId="0" fontId="3" fillId="3" borderId="1" xfId="20" applyFont="1" applyFill="1" applyBorder="1" applyAlignment="1" applyProtection="1">
      <alignment horizontal="center" vertical="top"/>
      <protection locked="0"/>
    </xf>
    <xf numFmtId="0" fontId="14" fillId="3" borderId="1" xfId="0" applyFont="1" applyFill="1" applyBorder="1" applyAlignment="1">
      <alignment horizontal="center" vertical="top"/>
    </xf>
    <xf numFmtId="0" fontId="3" fillId="3" borderId="1" xfId="0" applyFont="1" applyFill="1" applyBorder="1" applyAlignment="1" applyProtection="1">
      <alignment horizontal="center" vertical="top"/>
      <protection locked="0"/>
    </xf>
    <xf numFmtId="0" fontId="3" fillId="3" borderId="3" xfId="0" applyFont="1" applyFill="1" applyBorder="1" applyAlignment="1" applyProtection="1">
      <alignment vertical="top"/>
      <protection locked="0"/>
    </xf>
    <xf numFmtId="3" fontId="3" fillId="3" borderId="1" xfId="0" applyNumberFormat="1" applyFont="1" applyFill="1" applyBorder="1" applyAlignment="1" applyProtection="1">
      <alignment vertical="top"/>
      <protection locked="0"/>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83"/>
  <sheetViews>
    <sheetView tabSelected="1" zoomScale="70" zoomScaleNormal="70" workbookViewId="0" topLeftCell="A1">
      <selection activeCell="H8" sqref="H8"/>
    </sheetView>
  </sheetViews>
  <sheetFormatPr defaultColWidth="9.140625" defaultRowHeight="34.5" customHeight="1"/>
  <cols>
    <col min="1" max="1" width="5.7109375" style="49" customWidth="1"/>
    <col min="2" max="2" width="4.421875" style="49" customWidth="1"/>
    <col min="3" max="3" width="25.8515625" style="49" customWidth="1"/>
    <col min="4" max="4" width="20.7109375" style="48" customWidth="1"/>
    <col min="5" max="5" width="10.57421875" style="49" customWidth="1"/>
    <col min="6" max="6" width="11.28125" style="49" customWidth="1"/>
    <col min="7" max="7" width="10.7109375" style="49" customWidth="1"/>
    <col min="8" max="8" width="83.57421875" style="49" customWidth="1"/>
    <col min="9" max="9" width="30.421875" style="49" customWidth="1"/>
    <col min="10" max="10" width="30.00390625" style="48" customWidth="1"/>
    <col min="11" max="11" width="1.7109375" style="49" customWidth="1"/>
    <col min="12" max="16384" width="9.140625" style="49" customWidth="1"/>
  </cols>
  <sheetData>
    <row r="1" spans="3:11" ht="34.5" customHeight="1">
      <c r="C1" s="75" t="s">
        <v>27</v>
      </c>
      <c r="D1" s="75"/>
      <c r="E1" s="75"/>
      <c r="F1" s="75"/>
      <c r="G1" s="75"/>
      <c r="H1" s="75"/>
      <c r="I1" s="75"/>
      <c r="J1" s="75"/>
      <c r="K1" s="75"/>
    </row>
    <row r="2" spans="4:8" ht="34.5" customHeight="1">
      <c r="D2" s="78" t="s">
        <v>14</v>
      </c>
      <c r="E2" s="78"/>
      <c r="F2" s="78"/>
      <c r="G2" s="78"/>
      <c r="H2" s="78"/>
    </row>
    <row r="3" spans="1:10" ht="34.5" customHeight="1">
      <c r="A3" s="79" t="s">
        <v>9</v>
      </c>
      <c r="B3" s="79"/>
      <c r="C3" s="79"/>
      <c r="D3" s="80" t="s">
        <v>30</v>
      </c>
      <c r="E3" s="80"/>
      <c r="F3" s="80"/>
      <c r="G3" s="80"/>
      <c r="H3" s="80"/>
      <c r="I3" s="49" t="s">
        <v>10</v>
      </c>
      <c r="J3" s="48" t="s">
        <v>12</v>
      </c>
    </row>
    <row r="4" spans="1:11" s="34" customFormat="1" ht="24" customHeight="1">
      <c r="A4" s="81" t="s">
        <v>8</v>
      </c>
      <c r="B4" s="81"/>
      <c r="C4" s="81"/>
      <c r="D4" s="82" t="s">
        <v>179</v>
      </c>
      <c r="E4" s="82"/>
      <c r="F4" s="82"/>
      <c r="G4" s="82"/>
      <c r="H4" s="82"/>
      <c r="I4" s="82"/>
      <c r="J4" s="38" t="s">
        <v>13</v>
      </c>
      <c r="K4" s="39"/>
    </row>
    <row r="5" spans="4:11" s="35" customFormat="1" ht="27" customHeight="1">
      <c r="D5" s="76"/>
      <c r="E5" s="76"/>
      <c r="F5" s="76"/>
      <c r="G5" s="76"/>
      <c r="H5" s="76"/>
      <c r="I5" s="76"/>
      <c r="J5" s="76"/>
      <c r="K5" s="39"/>
    </row>
    <row r="6" spans="1:11" ht="31.5">
      <c r="A6" s="41" t="s">
        <v>2</v>
      </c>
      <c r="B6" s="41" t="s">
        <v>0</v>
      </c>
      <c r="C6" s="41" t="s">
        <v>1</v>
      </c>
      <c r="D6" s="41" t="s">
        <v>3</v>
      </c>
      <c r="E6" s="45" t="s">
        <v>4</v>
      </c>
      <c r="F6" s="45" t="s">
        <v>5</v>
      </c>
      <c r="G6" s="45" t="s">
        <v>6</v>
      </c>
      <c r="H6" s="45" t="s">
        <v>7</v>
      </c>
      <c r="I6" s="45" t="s">
        <v>28</v>
      </c>
      <c r="J6" s="41"/>
      <c r="K6" s="37"/>
    </row>
    <row r="7" spans="1:11" ht="15.75">
      <c r="A7" s="41">
        <v>1</v>
      </c>
      <c r="B7" s="77">
        <v>2</v>
      </c>
      <c r="C7" s="77"/>
      <c r="D7" s="77"/>
      <c r="E7" s="41">
        <v>3</v>
      </c>
      <c r="F7" s="41">
        <v>4</v>
      </c>
      <c r="G7" s="41">
        <v>5</v>
      </c>
      <c r="H7" s="41">
        <v>6</v>
      </c>
      <c r="I7" s="42"/>
      <c r="J7" s="41">
        <v>8</v>
      </c>
      <c r="K7" s="37"/>
    </row>
    <row r="8" spans="1:11" ht="236.25">
      <c r="A8" s="36" t="s">
        <v>31</v>
      </c>
      <c r="B8" s="40">
        <v>1</v>
      </c>
      <c r="C8" s="48" t="s">
        <v>36</v>
      </c>
      <c r="D8" s="50" t="str">
        <f>C8</f>
        <v xml:space="preserve">Masă portabilă anesteziologică (tip Crash cart)  </v>
      </c>
      <c r="E8" s="51"/>
      <c r="F8" s="62"/>
      <c r="G8" s="62"/>
      <c r="H8" s="48" t="s">
        <v>37</v>
      </c>
      <c r="I8" s="72"/>
      <c r="J8" s="100"/>
      <c r="K8" s="53"/>
    </row>
    <row r="9" spans="1:11" ht="409.5">
      <c r="A9" s="36" t="s">
        <v>31</v>
      </c>
      <c r="B9" s="40">
        <v>2</v>
      </c>
      <c r="C9" s="48" t="s">
        <v>38</v>
      </c>
      <c r="D9" s="50" t="str">
        <f aca="true" t="shared" si="0" ref="D9:D72">C9</f>
        <v>Masă pentru operație de profil ortopedic cu acesorii</v>
      </c>
      <c r="E9" s="51"/>
      <c r="F9" s="62"/>
      <c r="G9" s="62"/>
      <c r="H9" s="48" t="s">
        <v>39</v>
      </c>
      <c r="I9" s="72"/>
      <c r="J9" s="100"/>
      <c r="K9" s="54"/>
    </row>
    <row r="10" spans="1:11" ht="409.5">
      <c r="A10" s="36" t="s">
        <v>31</v>
      </c>
      <c r="B10" s="40">
        <v>3</v>
      </c>
      <c r="C10" s="48" t="s">
        <v>65</v>
      </c>
      <c r="D10" s="50" t="str">
        <f t="shared" si="0"/>
        <v>Burghiu traumatologic/ortopedic (caracteristici avansate)</v>
      </c>
      <c r="E10" s="51"/>
      <c r="F10" s="62"/>
      <c r="G10" s="62"/>
      <c r="H10" s="48" t="s">
        <v>66</v>
      </c>
      <c r="I10" s="72"/>
      <c r="J10" s="100"/>
      <c r="K10" s="54"/>
    </row>
    <row r="11" spans="1:11" ht="173.25">
      <c r="A11" s="36" t="s">
        <v>31</v>
      </c>
      <c r="B11" s="40">
        <v>4</v>
      </c>
      <c r="C11" s="48" t="s">
        <v>41</v>
      </c>
      <c r="D11" s="50" t="str">
        <f t="shared" si="0"/>
        <v xml:space="preserve">Șorț de radioprotecție plumbat
</v>
      </c>
      <c r="F11" s="62"/>
      <c r="G11" s="62"/>
      <c r="H11" s="48" t="s">
        <v>42</v>
      </c>
      <c r="I11" s="72"/>
      <c r="J11" s="100"/>
      <c r="K11" s="54"/>
    </row>
    <row r="12" spans="1:11" ht="204.75">
      <c r="A12" s="36" t="s">
        <v>31</v>
      </c>
      <c r="B12" s="40">
        <v>5</v>
      </c>
      <c r="C12" s="48" t="s">
        <v>43</v>
      </c>
      <c r="D12" s="50" t="str">
        <f t="shared" si="0"/>
        <v>Ochelari de radioprotecție plumbate</v>
      </c>
      <c r="F12" s="62"/>
      <c r="G12" s="62"/>
      <c r="H12" s="48" t="s">
        <v>44</v>
      </c>
      <c r="I12" s="72"/>
      <c r="J12" s="100"/>
      <c r="K12" s="54"/>
    </row>
    <row r="13" spans="1:11" ht="157.5">
      <c r="A13" s="36" t="s">
        <v>31</v>
      </c>
      <c r="B13" s="40">
        <v>6</v>
      </c>
      <c r="C13" s="48" t="s">
        <v>45</v>
      </c>
      <c r="D13" s="50" t="str">
        <f t="shared" si="0"/>
        <v xml:space="preserve">Guler de glandă tiroidă pentru radioprotecția plumbată 
</v>
      </c>
      <c r="F13" s="62"/>
      <c r="G13" s="62"/>
      <c r="H13" s="48" t="s">
        <v>46</v>
      </c>
      <c r="I13" s="72"/>
      <c r="J13" s="100"/>
      <c r="K13" s="54"/>
    </row>
    <row r="14" spans="1:11" ht="189">
      <c r="A14" s="36" t="s">
        <v>31</v>
      </c>
      <c r="B14" s="40">
        <v>7</v>
      </c>
      <c r="C14" s="48" t="s">
        <v>48</v>
      </c>
      <c r="D14" s="50" t="str">
        <f t="shared" si="0"/>
        <v>Fustă de radioprotecție plumbată</v>
      </c>
      <c r="F14" s="62"/>
      <c r="G14" s="62"/>
      <c r="H14" s="48" t="s">
        <v>47</v>
      </c>
      <c r="I14" s="72"/>
      <c r="J14" s="100"/>
      <c r="K14" s="54"/>
    </row>
    <row r="15" spans="1:11" ht="315">
      <c r="A15" s="36" t="s">
        <v>31</v>
      </c>
      <c r="B15" s="40">
        <v>8</v>
      </c>
      <c r="C15" s="48" t="s">
        <v>49</v>
      </c>
      <c r="D15" s="50" t="str">
        <f t="shared" si="0"/>
        <v xml:space="preserve">Lampă pentru examinare, braț articulat 
</v>
      </c>
      <c r="F15" s="62"/>
      <c r="G15" s="62"/>
      <c r="H15" s="48" t="s">
        <v>50</v>
      </c>
      <c r="I15" s="72"/>
      <c r="J15" s="100"/>
      <c r="K15" s="54"/>
    </row>
    <row r="16" spans="1:11" ht="409.5">
      <c r="A16" s="36" t="s">
        <v>31</v>
      </c>
      <c r="B16" s="40">
        <v>9</v>
      </c>
      <c r="C16" s="48" t="s">
        <v>52</v>
      </c>
      <c r="D16" s="50" t="str">
        <f t="shared" si="0"/>
        <v>Ferestrău chirurgical mare, oscilant electric</v>
      </c>
      <c r="F16" s="62"/>
      <c r="G16" s="62"/>
      <c r="H16" s="48" t="s">
        <v>51</v>
      </c>
      <c r="I16" s="72"/>
      <c r="J16" s="100"/>
      <c r="K16" s="54"/>
    </row>
    <row r="17" spans="1:11" ht="409.5">
      <c r="A17" s="36" t="s">
        <v>31</v>
      </c>
      <c r="B17" s="40">
        <v>10</v>
      </c>
      <c r="C17" s="48" t="s">
        <v>53</v>
      </c>
      <c r="D17" s="50" t="str">
        <f t="shared" si="0"/>
        <v>Ferestrău chirurgical mic, oscilant electric</v>
      </c>
      <c r="F17" s="62"/>
      <c r="G17" s="62"/>
      <c r="H17" s="48" t="s">
        <v>54</v>
      </c>
      <c r="I17" s="72"/>
      <c r="J17" s="100"/>
      <c r="K17" s="54"/>
    </row>
    <row r="18" spans="1:11" ht="393.75">
      <c r="A18" s="36" t="s">
        <v>31</v>
      </c>
      <c r="B18" s="40">
        <v>11</v>
      </c>
      <c r="C18" s="48" t="s">
        <v>55</v>
      </c>
      <c r="D18" s="50" t="str">
        <f t="shared" si="0"/>
        <v xml:space="preserve">Sistem de garou pneumatic, cu accesorii   
</v>
      </c>
      <c r="F18" s="62"/>
      <c r="G18" s="62"/>
      <c r="H18" s="48" t="s">
        <v>56</v>
      </c>
      <c r="I18" s="72"/>
      <c r="J18" s="100"/>
      <c r="K18" s="54"/>
    </row>
    <row r="19" spans="1:11" ht="409.5">
      <c r="A19" s="36" t="s">
        <v>31</v>
      </c>
      <c r="B19" s="40">
        <v>12</v>
      </c>
      <c r="C19" s="49" t="s">
        <v>57</v>
      </c>
      <c r="D19" s="50" t="str">
        <f t="shared" si="0"/>
        <v>Sterilizator 80 L</v>
      </c>
      <c r="F19" s="62"/>
      <c r="G19" s="62"/>
      <c r="H19" s="48" t="s">
        <v>58</v>
      </c>
      <c r="I19" s="72"/>
      <c r="J19" s="100"/>
      <c r="K19" s="54"/>
    </row>
    <row r="20" spans="1:11" ht="141.75">
      <c r="A20" s="36" t="s">
        <v>31</v>
      </c>
      <c r="B20" s="40">
        <v>13</v>
      </c>
      <c r="C20" s="48" t="s">
        <v>59</v>
      </c>
      <c r="D20" s="50" t="str">
        <f t="shared" si="0"/>
        <v xml:space="preserve">"Chipiu de radioprotecție plumbat
</v>
      </c>
      <c r="F20" s="62"/>
      <c r="G20" s="62"/>
      <c r="H20" s="48" t="s">
        <v>60</v>
      </c>
      <c r="I20" s="72"/>
      <c r="J20" s="100"/>
      <c r="K20" s="54"/>
    </row>
    <row r="21" spans="1:11" ht="346.5">
      <c r="A21" s="36" t="s">
        <v>31</v>
      </c>
      <c r="B21" s="40">
        <v>14</v>
      </c>
      <c r="C21" s="49" t="s">
        <v>61</v>
      </c>
      <c r="D21" s="50" t="str">
        <f t="shared" si="0"/>
        <v>Artromotor pentru picioare</v>
      </c>
      <c r="F21" s="62"/>
      <c r="G21" s="62"/>
      <c r="H21" s="48" t="s">
        <v>62</v>
      </c>
      <c r="I21" s="72"/>
      <c r="J21" s="100"/>
      <c r="K21" s="54"/>
    </row>
    <row r="22" spans="1:11" ht="204.75">
      <c r="A22" s="36" t="s">
        <v>31</v>
      </c>
      <c r="B22" s="40">
        <v>15</v>
      </c>
      <c r="C22" s="48" t="s">
        <v>40</v>
      </c>
      <c r="D22" s="50" t="str">
        <f t="shared" si="0"/>
        <v>Umerar mobil pentru echipamentul de radioprotecție</v>
      </c>
      <c r="F22" s="62"/>
      <c r="G22" s="62"/>
      <c r="H22" s="48" t="s">
        <v>63</v>
      </c>
      <c r="I22" s="72"/>
      <c r="J22" s="100"/>
      <c r="K22" s="54"/>
    </row>
    <row r="23" spans="1:11" ht="135">
      <c r="A23" s="36" t="s">
        <v>31</v>
      </c>
      <c r="B23" s="40">
        <v>28</v>
      </c>
      <c r="C23" s="50" t="s">
        <v>68</v>
      </c>
      <c r="D23" s="50" t="str">
        <f t="shared" si="0"/>
        <v>Termometru mecanic 
Cod 260600</v>
      </c>
      <c r="E23" s="56"/>
      <c r="F23" s="50"/>
      <c r="G23" s="43"/>
      <c r="H23" s="46" t="s">
        <v>67</v>
      </c>
      <c r="I23" s="28"/>
      <c r="J23" s="100"/>
      <c r="K23" s="54"/>
    </row>
    <row r="24" spans="1:11" ht="299.25">
      <c r="A24" s="36" t="s">
        <v>31</v>
      </c>
      <c r="B24" s="40">
        <v>29</v>
      </c>
      <c r="C24" s="50" t="s">
        <v>71</v>
      </c>
      <c r="D24" s="50" t="str">
        <f t="shared" si="0"/>
        <v xml:space="preserve">Termometru digital  
Cod 260610 </v>
      </c>
      <c r="E24" s="56"/>
      <c r="F24" s="50"/>
      <c r="G24" s="43"/>
      <c r="H24" s="47" t="s">
        <v>70</v>
      </c>
      <c r="I24" s="28"/>
      <c r="J24" s="100"/>
      <c r="K24" s="54"/>
    </row>
    <row r="25" spans="1:11" ht="225">
      <c r="A25" s="36" t="s">
        <v>31</v>
      </c>
      <c r="B25" s="40">
        <v>30</v>
      </c>
      <c r="C25" s="50" t="s">
        <v>73</v>
      </c>
      <c r="D25" s="50" t="str">
        <f t="shared" si="0"/>
        <v>Higrometru/Psihrometru 0-25C 
Cod 260630</v>
      </c>
      <c r="E25" s="56"/>
      <c r="F25" s="50"/>
      <c r="G25" s="43"/>
      <c r="H25" s="46" t="s">
        <v>72</v>
      </c>
      <c r="I25" s="28"/>
      <c r="J25" s="100"/>
      <c r="K25" s="54"/>
    </row>
    <row r="26" spans="1:17" ht="236.25">
      <c r="A26" s="36" t="s">
        <v>31</v>
      </c>
      <c r="B26" s="40">
        <v>31</v>
      </c>
      <c r="C26" s="57" t="s">
        <v>74</v>
      </c>
      <c r="D26" s="50" t="str">
        <f t="shared" si="0"/>
        <v>Higrometru / Psihrometru 15-40C 
Cod 260640</v>
      </c>
      <c r="E26" s="56"/>
      <c r="F26" s="55"/>
      <c r="G26" s="55"/>
      <c r="H26" s="57" t="s">
        <v>75</v>
      </c>
      <c r="I26" s="103"/>
      <c r="J26" s="100"/>
      <c r="K26" s="66"/>
      <c r="L26" s="66"/>
      <c r="M26" s="66"/>
      <c r="N26" s="66"/>
      <c r="O26" s="66"/>
      <c r="P26" s="66"/>
      <c r="Q26" s="66"/>
    </row>
    <row r="27" spans="1:17" ht="210">
      <c r="A27" s="36" t="s">
        <v>31</v>
      </c>
      <c r="B27" s="40">
        <v>32</v>
      </c>
      <c r="C27" s="50" t="s">
        <v>77</v>
      </c>
      <c r="D27" s="50" t="str">
        <f t="shared" si="0"/>
        <v>Tensiometru Adult cu fonoendoscop 
Cod 260710</v>
      </c>
      <c r="E27" s="56"/>
      <c r="F27" s="59"/>
      <c r="G27" s="59"/>
      <c r="H27" s="60" t="s">
        <v>76</v>
      </c>
      <c r="I27" s="104"/>
      <c r="J27" s="100"/>
      <c r="K27" s="67"/>
      <c r="L27" s="67"/>
      <c r="M27" s="67"/>
      <c r="N27" s="67"/>
      <c r="O27" s="67"/>
      <c r="P27" s="67"/>
      <c r="Q27" s="67"/>
    </row>
    <row r="28" spans="1:17" ht="409.5">
      <c r="A28" s="36" t="s">
        <v>31</v>
      </c>
      <c r="B28" s="40">
        <v>33</v>
      </c>
      <c r="C28" s="50" t="s">
        <v>79</v>
      </c>
      <c r="D28" s="50" t="str">
        <f t="shared" si="0"/>
        <v xml:space="preserve">Cistouretroscop video, rigid  </v>
      </c>
      <c r="E28" s="56"/>
      <c r="F28" s="59"/>
      <c r="G28" s="59"/>
      <c r="H28" s="60" t="s">
        <v>78</v>
      </c>
      <c r="I28" s="104"/>
      <c r="J28" s="100"/>
      <c r="K28" s="67"/>
      <c r="L28" s="67"/>
      <c r="M28" s="67"/>
      <c r="N28" s="67"/>
      <c r="O28" s="67"/>
      <c r="P28" s="67"/>
      <c r="Q28" s="67"/>
    </row>
    <row r="29" spans="1:17" ht="390">
      <c r="A29" s="36" t="s">
        <v>31</v>
      </c>
      <c r="B29" s="40">
        <v>34</v>
      </c>
      <c r="C29" s="50" t="s">
        <v>80</v>
      </c>
      <c r="D29" s="50" t="str">
        <f t="shared" si="0"/>
        <v>Video Colonoscop</v>
      </c>
      <c r="E29" s="56"/>
      <c r="F29" s="59"/>
      <c r="G29" s="59"/>
      <c r="H29" s="60" t="s">
        <v>81</v>
      </c>
      <c r="I29" s="104"/>
      <c r="J29" s="100"/>
      <c r="K29" s="67"/>
      <c r="L29" s="67"/>
      <c r="M29" s="67"/>
      <c r="N29" s="67"/>
      <c r="O29" s="67"/>
      <c r="P29" s="67"/>
      <c r="Q29" s="67"/>
    </row>
    <row r="30" spans="1:17" ht="191.25">
      <c r="A30" s="36" t="s">
        <v>31</v>
      </c>
      <c r="B30" s="40">
        <v>35</v>
      </c>
      <c r="C30" s="50" t="s">
        <v>83</v>
      </c>
      <c r="D30" s="50" t="str">
        <f t="shared" si="0"/>
        <v xml:space="preserve">Aparat de incalzire cu flux de aer    </v>
      </c>
      <c r="E30" s="56"/>
      <c r="F30" s="62"/>
      <c r="G30" s="62"/>
      <c r="H30" s="63" t="s">
        <v>82</v>
      </c>
      <c r="I30" s="105"/>
      <c r="J30" s="101"/>
      <c r="K30" s="52"/>
      <c r="L30" s="52"/>
      <c r="M30" s="52"/>
      <c r="N30" s="52"/>
      <c r="O30" s="52"/>
      <c r="P30" s="52"/>
      <c r="Q30" s="52"/>
    </row>
    <row r="31" spans="1:11" ht="157.5">
      <c r="A31" s="36" t="s">
        <v>31</v>
      </c>
      <c r="B31" s="40">
        <v>36</v>
      </c>
      <c r="C31" s="48" t="s">
        <v>86</v>
      </c>
      <c r="D31" s="50" t="str">
        <f t="shared" si="0"/>
        <v xml:space="preserve">Compresor medical  </v>
      </c>
      <c r="E31" s="51"/>
      <c r="H31" s="48" t="s">
        <v>85</v>
      </c>
      <c r="I31" s="106"/>
      <c r="J31" s="101"/>
      <c r="K31" s="53"/>
    </row>
    <row r="32" spans="1:11" ht="378">
      <c r="A32" s="36" t="s">
        <v>31</v>
      </c>
      <c r="B32" s="40">
        <v>37</v>
      </c>
      <c r="C32" s="48" t="s">
        <v>88</v>
      </c>
      <c r="D32" s="50" t="str">
        <f t="shared" si="0"/>
        <v xml:space="preserve">Dispozitiv pentru galvanizare și electroforeză  </v>
      </c>
      <c r="E32" s="51"/>
      <c r="H32" s="48" t="s">
        <v>87</v>
      </c>
      <c r="I32" s="106"/>
      <c r="J32" s="101"/>
      <c r="K32" s="53"/>
    </row>
    <row r="33" spans="1:11" ht="236.25">
      <c r="A33" s="36" t="s">
        <v>31</v>
      </c>
      <c r="B33" s="40">
        <v>38</v>
      </c>
      <c r="C33" s="48" t="s">
        <v>89</v>
      </c>
      <c r="D33" s="50" t="str">
        <f t="shared" si="0"/>
        <v>Masă  autopsie (secționări), spălare și balzamare</v>
      </c>
      <c r="E33" s="51"/>
      <c r="H33" s="48" t="s">
        <v>90</v>
      </c>
      <c r="I33" s="106"/>
      <c r="J33" s="101"/>
      <c r="K33" s="53"/>
    </row>
    <row r="34" spans="1:11" ht="157.5">
      <c r="A34" s="36" t="s">
        <v>31</v>
      </c>
      <c r="B34" s="40">
        <v>39</v>
      </c>
      <c r="C34" s="48" t="s">
        <v>92</v>
      </c>
      <c r="D34" s="50" t="str">
        <f t="shared" si="0"/>
        <v xml:space="preserve">Nebulizator   </v>
      </c>
      <c r="E34" s="51"/>
      <c r="H34" s="48" t="s">
        <v>91</v>
      </c>
      <c r="I34" s="106"/>
      <c r="J34" s="101"/>
      <c r="K34" s="53"/>
    </row>
    <row r="35" spans="1:11" ht="236.25">
      <c r="A35" s="36" t="s">
        <v>31</v>
      </c>
      <c r="B35" s="40">
        <v>40</v>
      </c>
      <c r="C35" s="48" t="s">
        <v>94</v>
      </c>
      <c r="D35" s="50" t="str">
        <f t="shared" si="0"/>
        <v xml:space="preserve">Oftalmoscop indirect   </v>
      </c>
      <c r="E35" s="51"/>
      <c r="H35" s="48" t="s">
        <v>93</v>
      </c>
      <c r="I35" s="106"/>
      <c r="J35" s="101"/>
      <c r="K35" s="53"/>
    </row>
    <row r="36" spans="1:11" ht="141.75">
      <c r="A36" s="36" t="s">
        <v>31</v>
      </c>
      <c r="B36" s="40">
        <v>41</v>
      </c>
      <c r="C36" s="48" t="s">
        <v>96</v>
      </c>
      <c r="D36" s="50" t="str">
        <f t="shared" si="0"/>
        <v xml:space="preserve">Oglinda frontala Led    </v>
      </c>
      <c r="E36" s="51"/>
      <c r="H36" s="48" t="s">
        <v>95</v>
      </c>
      <c r="I36" s="106"/>
      <c r="J36" s="101"/>
      <c r="K36" s="53"/>
    </row>
    <row r="37" spans="1:11" ht="204.75">
      <c r="A37" s="36" t="s">
        <v>31</v>
      </c>
      <c r="B37" s="40">
        <v>42</v>
      </c>
      <c r="C37" s="48" t="s">
        <v>98</v>
      </c>
      <c r="D37" s="50" t="str">
        <f t="shared" si="0"/>
        <v xml:space="preserve">Otoscop   </v>
      </c>
      <c r="E37" s="51"/>
      <c r="H37" s="48" t="s">
        <v>97</v>
      </c>
      <c r="I37" s="106"/>
      <c r="J37" s="101"/>
      <c r="K37" s="53"/>
    </row>
    <row r="38" spans="1:11" ht="409.5">
      <c r="A38" s="36" t="s">
        <v>31</v>
      </c>
      <c r="B38" s="40">
        <v>43</v>
      </c>
      <c r="C38" s="48" t="s">
        <v>100</v>
      </c>
      <c r="D38" s="50" t="str">
        <f t="shared" si="0"/>
        <v xml:space="preserve">Gamma cameră portativă   </v>
      </c>
      <c r="E38" s="51"/>
      <c r="H38" s="48" t="s">
        <v>99</v>
      </c>
      <c r="I38" s="72"/>
      <c r="J38" s="102"/>
      <c r="K38" s="53"/>
    </row>
    <row r="39" spans="1:11" ht="330.75">
      <c r="A39" s="36" t="s">
        <v>31</v>
      </c>
      <c r="B39" s="40">
        <v>44</v>
      </c>
      <c r="C39" s="48" t="s">
        <v>102</v>
      </c>
      <c r="D39" s="50" t="str">
        <f t="shared" si="0"/>
        <v xml:space="preserve">Microscop binocular tip simplu 
</v>
      </c>
      <c r="E39" s="51"/>
      <c r="H39" s="48" t="s">
        <v>103</v>
      </c>
      <c r="I39" s="72"/>
      <c r="J39" s="102"/>
      <c r="K39" s="53"/>
    </row>
    <row r="40" spans="1:11" ht="173.25">
      <c r="A40" s="36" t="s">
        <v>31</v>
      </c>
      <c r="B40" s="40">
        <v>45</v>
      </c>
      <c r="C40" s="48" t="s">
        <v>104</v>
      </c>
      <c r="D40" s="50" t="str">
        <f t="shared" si="0"/>
        <v xml:space="preserve">Stativ pentru perfuzii/infuzii   
</v>
      </c>
      <c r="E40" s="51"/>
      <c r="H40" s="48" t="s">
        <v>105</v>
      </c>
      <c r="I40" s="72"/>
      <c r="J40" s="102"/>
      <c r="K40" s="53"/>
    </row>
    <row r="41" spans="1:11" ht="204.75">
      <c r="A41" s="36" t="s">
        <v>31</v>
      </c>
      <c r="B41" s="40">
        <v>46</v>
      </c>
      <c r="C41" s="48" t="s">
        <v>106</v>
      </c>
      <c r="D41" s="50" t="str">
        <f t="shared" si="0"/>
        <v xml:space="preserve">Scaun WC de camera, pliabil 
</v>
      </c>
      <c r="H41" s="48" t="s">
        <v>107</v>
      </c>
      <c r="I41" s="72"/>
      <c r="J41" s="102"/>
      <c r="K41" s="53"/>
    </row>
    <row r="42" spans="1:11" ht="236.25">
      <c r="A42" s="36" t="s">
        <v>31</v>
      </c>
      <c r="B42" s="40">
        <v>47</v>
      </c>
      <c r="C42" s="48" t="s">
        <v>108</v>
      </c>
      <c r="D42" s="50" t="str">
        <f t="shared" si="0"/>
        <v xml:space="preserve">Dispozitiv pentru denaturare și hibridizare 
</v>
      </c>
      <c r="H42" s="48" t="s">
        <v>109</v>
      </c>
      <c r="I42" s="72"/>
      <c r="J42" s="102"/>
      <c r="K42" s="53"/>
    </row>
    <row r="43" spans="1:11" ht="409.5">
      <c r="A43" s="36" t="s">
        <v>31</v>
      </c>
      <c r="B43" s="40">
        <v>48</v>
      </c>
      <c r="C43" s="48" t="s">
        <v>110</v>
      </c>
      <c r="D43" s="50" t="str">
        <f t="shared" si="0"/>
        <v xml:space="preserve">Hotă cu flux laminar 
</v>
      </c>
      <c r="H43" s="48" t="s">
        <v>111</v>
      </c>
      <c r="I43" s="72"/>
      <c r="J43" s="102"/>
      <c r="K43" s="53"/>
    </row>
    <row r="44" spans="1:11" ht="267.75">
      <c r="A44" s="36" t="s">
        <v>31</v>
      </c>
      <c r="B44" s="40">
        <v>49</v>
      </c>
      <c r="C44" s="48" t="s">
        <v>112</v>
      </c>
      <c r="D44" s="50" t="str">
        <f t="shared" si="0"/>
        <v>Centrifugă de laborator cu godeuri</v>
      </c>
      <c r="H44" s="48" t="s">
        <v>113</v>
      </c>
      <c r="I44" s="72"/>
      <c r="J44" s="102"/>
      <c r="K44" s="53"/>
    </row>
    <row r="45" spans="1:11" ht="409.5">
      <c r="A45" s="36" t="s">
        <v>31</v>
      </c>
      <c r="B45" s="40">
        <v>50</v>
      </c>
      <c r="C45" s="48" t="s">
        <v>114</v>
      </c>
      <c r="D45" s="50" t="str">
        <f t="shared" si="0"/>
        <v xml:space="preserve">Microscop trinocular, cu contrast de fază inversată  
</v>
      </c>
      <c r="H45" s="48" t="s">
        <v>115</v>
      </c>
      <c r="I45" s="72"/>
      <c r="J45" s="102"/>
      <c r="K45" s="53"/>
    </row>
    <row r="46" spans="1:11" ht="330.75">
      <c r="A46" s="36" t="s">
        <v>31</v>
      </c>
      <c r="B46" s="40">
        <v>51</v>
      </c>
      <c r="C46" s="48" t="s">
        <v>117</v>
      </c>
      <c r="D46" s="50" t="str">
        <f t="shared" si="0"/>
        <v xml:space="preserve">Centrifugă, de laborator (8-12 tuburi)  </v>
      </c>
      <c r="H46" s="48" t="s">
        <v>116</v>
      </c>
      <c r="I46" s="72"/>
      <c r="J46" s="102"/>
      <c r="K46" s="53"/>
    </row>
    <row r="47" spans="1:11" ht="110.25">
      <c r="A47" s="36" t="s">
        <v>31</v>
      </c>
      <c r="B47" s="40">
        <v>52</v>
      </c>
      <c r="C47" s="48" t="s">
        <v>118</v>
      </c>
      <c r="D47" s="50" t="str">
        <f t="shared" si="0"/>
        <v>Agitator magnetic cu placă fierbinte</v>
      </c>
      <c r="H47" s="48" t="s">
        <v>119</v>
      </c>
      <c r="I47" s="72"/>
      <c r="J47" s="102"/>
      <c r="K47" s="53"/>
    </row>
    <row r="48" spans="1:11" ht="362.25">
      <c r="A48" s="36" t="s">
        <v>31</v>
      </c>
      <c r="B48" s="40">
        <v>53</v>
      </c>
      <c r="C48" s="48" t="s">
        <v>120</v>
      </c>
      <c r="D48" s="50" t="str">
        <f t="shared" si="0"/>
        <v>Frigider pentru reactivi, 200 L</v>
      </c>
      <c r="H48" s="48" t="s">
        <v>121</v>
      </c>
      <c r="I48" s="72"/>
      <c r="J48" s="102"/>
      <c r="K48" s="53"/>
    </row>
    <row r="49" spans="1:11" ht="315">
      <c r="A49" s="36" t="s">
        <v>31</v>
      </c>
      <c r="B49" s="40">
        <v>54</v>
      </c>
      <c r="C49" s="49" t="s">
        <v>122</v>
      </c>
      <c r="D49" s="50" t="str">
        <f t="shared" si="0"/>
        <v>Congelator pentru laborator, vertical 100L</v>
      </c>
      <c r="G49" s="69"/>
      <c r="H49" s="48" t="s">
        <v>123</v>
      </c>
      <c r="I49" s="107"/>
      <c r="J49" s="102"/>
      <c r="K49" s="53"/>
    </row>
    <row r="50" spans="1:11" ht="110.25">
      <c r="A50" s="36" t="s">
        <v>31</v>
      </c>
      <c r="B50" s="40">
        <v>55</v>
      </c>
      <c r="C50" s="48" t="s">
        <v>124</v>
      </c>
      <c r="D50" s="50" t="str">
        <f t="shared" si="0"/>
        <v>Microcentrifugă</v>
      </c>
      <c r="G50" s="69"/>
      <c r="H50" s="48" t="s">
        <v>170</v>
      </c>
      <c r="I50" s="107"/>
      <c r="J50" s="102"/>
      <c r="K50" s="53"/>
    </row>
    <row r="51" spans="1:11" ht="94.5">
      <c r="A51" s="36" t="s">
        <v>31</v>
      </c>
      <c r="B51" s="40">
        <v>56</v>
      </c>
      <c r="C51" s="49" t="s">
        <v>126</v>
      </c>
      <c r="D51" s="50" t="str">
        <f t="shared" si="0"/>
        <v>Vortex mixer</v>
      </c>
      <c r="G51" s="69"/>
      <c r="H51" s="48" t="s">
        <v>125</v>
      </c>
      <c r="I51" s="107"/>
      <c r="J51" s="102"/>
      <c r="K51" s="53"/>
    </row>
    <row r="52" spans="1:11" ht="47.25">
      <c r="A52" s="36" t="s">
        <v>31</v>
      </c>
      <c r="B52" s="40">
        <v>57</v>
      </c>
      <c r="C52" s="71" t="s">
        <v>127</v>
      </c>
      <c r="D52" s="50" t="str">
        <f t="shared" si="0"/>
        <v>Pipetă dozator cu un canal 0.5 – 5 uL</v>
      </c>
      <c r="E52" s="72"/>
      <c r="F52" s="72"/>
      <c r="G52" s="73"/>
      <c r="H52" s="74" t="s">
        <v>171</v>
      </c>
      <c r="I52" s="107"/>
      <c r="J52" s="102"/>
      <c r="K52" s="53"/>
    </row>
    <row r="53" spans="1:11" ht="47.25">
      <c r="A53" s="36" t="s">
        <v>31</v>
      </c>
      <c r="B53" s="40">
        <v>58</v>
      </c>
      <c r="C53" s="71" t="s">
        <v>128</v>
      </c>
      <c r="D53" s="50" t="str">
        <f t="shared" si="0"/>
        <v>Pipetă dozator cu un canal 5 – 50 uL</v>
      </c>
      <c r="E53" s="72"/>
      <c r="F53" s="72"/>
      <c r="G53" s="73"/>
      <c r="H53" s="74" t="s">
        <v>172</v>
      </c>
      <c r="I53" s="107"/>
      <c r="J53" s="102"/>
      <c r="K53" s="53"/>
    </row>
    <row r="54" spans="1:11" ht="47.25">
      <c r="A54" s="36" t="s">
        <v>31</v>
      </c>
      <c r="B54" s="40">
        <v>59</v>
      </c>
      <c r="C54" s="48" t="s">
        <v>129</v>
      </c>
      <c r="D54" s="50" t="str">
        <f t="shared" si="0"/>
        <v>Pipetă dozator cu un canal 2 – 20 uL</v>
      </c>
      <c r="E54" s="72"/>
      <c r="G54" s="69"/>
      <c r="H54" s="70" t="s">
        <v>173</v>
      </c>
      <c r="I54" s="107"/>
      <c r="J54" s="102"/>
      <c r="K54" s="53"/>
    </row>
    <row r="55" spans="1:11" ht="47.25">
      <c r="A55" s="36" t="s">
        <v>31</v>
      </c>
      <c r="B55" s="40">
        <v>60</v>
      </c>
      <c r="C55" s="48" t="s">
        <v>130</v>
      </c>
      <c r="D55" s="50" t="str">
        <f t="shared" si="0"/>
        <v>Pipetă dozator cu un canal 10 – 100 uL</v>
      </c>
      <c r="E55" s="72"/>
      <c r="G55" s="69"/>
      <c r="H55" s="70" t="s">
        <v>174</v>
      </c>
      <c r="I55" s="107"/>
      <c r="J55" s="102"/>
      <c r="K55" s="53"/>
    </row>
    <row r="56" spans="1:11" ht="47.25">
      <c r="A56" s="36" t="s">
        <v>31</v>
      </c>
      <c r="B56" s="40">
        <v>61</v>
      </c>
      <c r="C56" s="48" t="s">
        <v>131</v>
      </c>
      <c r="D56" s="50" t="str">
        <f t="shared" si="0"/>
        <v>Pipetă dozator cu un canal 20 – 200 uL</v>
      </c>
      <c r="E56" s="72"/>
      <c r="G56" s="69"/>
      <c r="H56" s="70" t="s">
        <v>175</v>
      </c>
      <c r="I56" s="107"/>
      <c r="J56" s="102"/>
      <c r="K56" s="53"/>
    </row>
    <row r="57" spans="1:11" ht="47.25">
      <c r="A57" s="36" t="s">
        <v>31</v>
      </c>
      <c r="B57" s="40">
        <v>62</v>
      </c>
      <c r="C57" s="48" t="s">
        <v>132</v>
      </c>
      <c r="D57" s="50" t="str">
        <f t="shared" si="0"/>
        <v>Pipetă dozator cu un canal 100 – 1000 uL</v>
      </c>
      <c r="E57" s="72"/>
      <c r="G57" s="69"/>
      <c r="H57" s="70" t="s">
        <v>176</v>
      </c>
      <c r="I57" s="107"/>
      <c r="J57" s="102"/>
      <c r="K57" s="53"/>
    </row>
    <row r="58" spans="1:11" ht="47.25">
      <c r="A58" s="36" t="s">
        <v>31</v>
      </c>
      <c r="B58" s="40">
        <v>63</v>
      </c>
      <c r="C58" s="48" t="s">
        <v>133</v>
      </c>
      <c r="D58" s="50" t="str">
        <f t="shared" si="0"/>
        <v>Pipetă dozator cu un canal 1 – 10 mL</v>
      </c>
      <c r="G58" s="69"/>
      <c r="H58" s="70" t="s">
        <v>177</v>
      </c>
      <c r="I58" s="107"/>
      <c r="J58" s="102"/>
      <c r="K58" s="53"/>
    </row>
    <row r="59" spans="1:11" ht="78.75">
      <c r="A59" s="36" t="s">
        <v>31</v>
      </c>
      <c r="B59" s="40">
        <v>64</v>
      </c>
      <c r="C59" s="48" t="s">
        <v>134</v>
      </c>
      <c r="D59" s="50" t="str">
        <f t="shared" si="0"/>
        <v>Stativ pentru Pipete dozator cu un canal</v>
      </c>
      <c r="G59" s="69"/>
      <c r="H59" s="48" t="s">
        <v>135</v>
      </c>
      <c r="I59" s="107"/>
      <c r="J59" s="102"/>
      <c r="K59" s="53"/>
    </row>
    <row r="60" spans="1:11" ht="236.25">
      <c r="A60" s="36" t="s">
        <v>31</v>
      </c>
      <c r="B60" s="40">
        <v>65</v>
      </c>
      <c r="C60" s="48" t="s">
        <v>136</v>
      </c>
      <c r="D60" s="50" t="str">
        <f t="shared" si="0"/>
        <v xml:space="preserve">Baie de apă pentru histologie   </v>
      </c>
      <c r="G60" s="69"/>
      <c r="H60" s="48" t="s">
        <v>137</v>
      </c>
      <c r="I60" s="107"/>
      <c r="J60" s="102"/>
      <c r="K60" s="53"/>
    </row>
    <row r="61" spans="1:11" ht="409.5">
      <c r="A61" s="36" t="s">
        <v>31</v>
      </c>
      <c r="B61" s="40">
        <v>66</v>
      </c>
      <c r="C61" s="48" t="s">
        <v>138</v>
      </c>
      <c r="D61" s="50" t="str">
        <f t="shared" si="0"/>
        <v xml:space="preserve">Imprimanta pentru casete histologice cu tehnologie de imprimare tip laser </v>
      </c>
      <c r="G61" s="69"/>
      <c r="H61" s="48" t="s">
        <v>139</v>
      </c>
      <c r="I61" s="107"/>
      <c r="J61" s="102"/>
      <c r="K61" s="53"/>
    </row>
    <row r="62" spans="1:11" ht="409.5">
      <c r="A62" s="36" t="s">
        <v>31</v>
      </c>
      <c r="B62" s="40">
        <v>67</v>
      </c>
      <c r="C62" s="48" t="s">
        <v>140</v>
      </c>
      <c r="D62" s="50" t="str">
        <f t="shared" si="0"/>
        <v>Sistem automat de procesare de tesut</v>
      </c>
      <c r="G62" s="69"/>
      <c r="H62" s="48" t="s">
        <v>141</v>
      </c>
      <c r="I62" s="107"/>
      <c r="J62" s="102"/>
      <c r="K62" s="53"/>
    </row>
    <row r="63" spans="1:11" ht="409.5">
      <c r="A63" s="36" t="s">
        <v>31</v>
      </c>
      <c r="B63" s="40">
        <v>68</v>
      </c>
      <c r="C63" s="49" t="s">
        <v>143</v>
      </c>
      <c r="D63" s="50" t="str">
        <f t="shared" si="0"/>
        <v xml:space="preserve"> Incubator CO2  </v>
      </c>
      <c r="G63" s="69"/>
      <c r="H63" s="48" t="s">
        <v>142</v>
      </c>
      <c r="I63" s="107"/>
      <c r="J63" s="102"/>
      <c r="K63" s="53"/>
    </row>
    <row r="64" spans="1:11" ht="409.5">
      <c r="A64" s="36" t="s">
        <v>31</v>
      </c>
      <c r="B64" s="40">
        <v>69</v>
      </c>
      <c r="C64" s="48" t="s">
        <v>144</v>
      </c>
      <c r="D64" s="50" t="str">
        <f t="shared" si="0"/>
        <v xml:space="preserve">Contaminometru pentru laboratorul de medicina nucleara </v>
      </c>
      <c r="G64" s="69"/>
      <c r="H64" s="48" t="s">
        <v>145</v>
      </c>
      <c r="I64" s="107"/>
      <c r="J64" s="102"/>
      <c r="K64" s="53"/>
    </row>
    <row r="65" spans="1:11" ht="409.5">
      <c r="A65" s="36" t="s">
        <v>31</v>
      </c>
      <c r="B65" s="40">
        <v>70</v>
      </c>
      <c r="C65" s="48" t="s">
        <v>146</v>
      </c>
      <c r="D65" s="50" t="str">
        <f t="shared" si="0"/>
        <v>Dozimetru individual cu indicator radiologic</v>
      </c>
      <c r="G65" s="69"/>
      <c r="H65" s="48" t="s">
        <v>147</v>
      </c>
      <c r="I65" s="107"/>
      <c r="J65" s="102"/>
      <c r="K65" s="53"/>
    </row>
    <row r="66" spans="1:11" ht="409.5">
      <c r="A66" s="36" t="s">
        <v>31</v>
      </c>
      <c r="B66" s="40">
        <v>71</v>
      </c>
      <c r="C66" s="48" t="s">
        <v>149</v>
      </c>
      <c r="D66" s="50" t="str">
        <f t="shared" si="0"/>
        <v>Analizator hematologic, automat (5 diff) 
Cod 150530</v>
      </c>
      <c r="G66" s="69"/>
      <c r="H66" s="48" t="s">
        <v>148</v>
      </c>
      <c r="I66" s="107"/>
      <c r="J66" s="102"/>
      <c r="K66" s="53"/>
    </row>
    <row r="67" spans="1:11" ht="409.5">
      <c r="A67" s="36" t="s">
        <v>31</v>
      </c>
      <c r="B67" s="40">
        <v>72</v>
      </c>
      <c r="C67" s="48" t="s">
        <v>151</v>
      </c>
      <c r="D67" s="50" t="str">
        <f t="shared" si="0"/>
        <v xml:space="preserve">Electrocardiograf cu 12 canale, caracteristici de baza  
Cod 260230 </v>
      </c>
      <c r="H67" s="48" t="s">
        <v>152</v>
      </c>
      <c r="I67" s="72"/>
      <c r="J67" s="102"/>
      <c r="K67" s="53"/>
    </row>
    <row r="68" spans="1:11" ht="252">
      <c r="A68" s="36" t="s">
        <v>31</v>
      </c>
      <c r="B68" s="40">
        <v>73</v>
      </c>
      <c r="C68" s="48" t="s">
        <v>153</v>
      </c>
      <c r="D68" s="50" t="str">
        <f t="shared" si="0"/>
        <v xml:space="preserve">Distilator   
</v>
      </c>
      <c r="H68" s="48" t="s">
        <v>154</v>
      </c>
      <c r="I68" s="72"/>
      <c r="J68" s="102"/>
      <c r="K68" s="53"/>
    </row>
    <row r="69" spans="1:11" ht="409.5">
      <c r="A69" s="36" t="s">
        <v>31</v>
      </c>
      <c r="B69" s="40">
        <v>74</v>
      </c>
      <c r="C69" s="48" t="s">
        <v>156</v>
      </c>
      <c r="D69" s="50" t="str">
        <f t="shared" si="0"/>
        <v xml:space="preserve">Monitor Holter ECG (caracteristici avansate)  
Cod 260270 </v>
      </c>
      <c r="H69" s="48" t="s">
        <v>155</v>
      </c>
      <c r="I69" s="108"/>
      <c r="J69" s="100"/>
      <c r="K69" s="53"/>
    </row>
    <row r="70" spans="1:11" ht="330.75">
      <c r="A70" s="36" t="s">
        <v>31</v>
      </c>
      <c r="B70" s="40">
        <v>75</v>
      </c>
      <c r="C70" s="48" t="s">
        <v>157</v>
      </c>
      <c r="D70" s="50" t="str">
        <f t="shared" si="0"/>
        <v>Monitor Holter a tensiunii arteria</v>
      </c>
      <c r="H70" s="48" t="s">
        <v>35</v>
      </c>
      <c r="I70" s="108"/>
      <c r="J70" s="100"/>
      <c r="K70" s="53"/>
    </row>
    <row r="71" spans="1:11" ht="409.5">
      <c r="A71" s="36" t="s">
        <v>31</v>
      </c>
      <c r="B71" s="40">
        <v>76</v>
      </c>
      <c r="C71" s="48" t="s">
        <v>159</v>
      </c>
      <c r="D71" s="50" t="str">
        <f t="shared" si="0"/>
        <v>Analizator hematologic, automat (3 diff), 40 probe 
Cod 150510</v>
      </c>
      <c r="H71" s="48" t="s">
        <v>158</v>
      </c>
      <c r="I71" s="72"/>
      <c r="J71" s="49"/>
      <c r="K71" s="53"/>
    </row>
    <row r="72" spans="1:11" ht="409.5">
      <c r="A72" s="36" t="s">
        <v>31</v>
      </c>
      <c r="B72" s="40">
        <v>77</v>
      </c>
      <c r="C72" s="48" t="s">
        <v>161</v>
      </c>
      <c r="D72" s="50" t="str">
        <f t="shared" si="0"/>
        <v xml:space="preserve">Garou pneumatic Digital  
</v>
      </c>
      <c r="H72" s="48" t="s">
        <v>162</v>
      </c>
      <c r="I72" s="72"/>
      <c r="J72" s="49"/>
      <c r="K72" s="53"/>
    </row>
    <row r="73" spans="1:11" ht="409.5">
      <c r="A73" s="36" t="s">
        <v>31</v>
      </c>
      <c r="B73" s="40">
        <v>78</v>
      </c>
      <c r="C73" s="48" t="s">
        <v>164</v>
      </c>
      <c r="D73" s="50" t="str">
        <f aca="true" t="shared" si="1" ref="D73:D74">C73</f>
        <v xml:space="preserve">Dezinfectare prin temperatura si abur
</v>
      </c>
      <c r="H73" s="48" t="s">
        <v>165</v>
      </c>
      <c r="I73" s="72"/>
      <c r="J73" s="49"/>
      <c r="K73" s="53"/>
    </row>
    <row r="74" spans="1:11" ht="409.5">
      <c r="A74" s="36" t="s">
        <v>31</v>
      </c>
      <c r="B74" s="40">
        <v>79</v>
      </c>
      <c r="C74" s="48" t="s">
        <v>167</v>
      </c>
      <c r="D74" s="50" t="str">
        <f t="shared" si="1"/>
        <v xml:space="preserve">Unitate stomatologică (caracteristici avansate)     
Cod 120120    
</v>
      </c>
      <c r="H74" s="48" t="s">
        <v>168</v>
      </c>
      <c r="I74" s="72"/>
      <c r="J74" s="49"/>
      <c r="K74" s="53"/>
    </row>
    <row r="75" ht="34.5" customHeight="1">
      <c r="I75" s="72"/>
    </row>
    <row r="76" spans="3:18" ht="34.5" customHeight="1">
      <c r="C76" s="2"/>
      <c r="D76" s="2"/>
      <c r="E76" s="7"/>
      <c r="F76" s="2"/>
      <c r="G76" s="2"/>
      <c r="H76" s="2"/>
      <c r="I76" s="2"/>
      <c r="J76" s="2"/>
      <c r="K76" s="2"/>
      <c r="L76" s="2"/>
      <c r="M76" s="2"/>
      <c r="N76" s="2"/>
      <c r="O76" s="2"/>
      <c r="P76" s="2"/>
      <c r="Q76" s="2"/>
      <c r="R76" s="2"/>
    </row>
    <row r="77" spans="3:18" ht="34.5" customHeight="1">
      <c r="C77" s="2"/>
      <c r="D77" s="2"/>
      <c r="E77" s="7"/>
      <c r="F77" s="2"/>
      <c r="G77" s="2"/>
      <c r="H77" s="2"/>
      <c r="I77" s="2"/>
      <c r="J77" s="2"/>
      <c r="K77" s="2"/>
      <c r="L77" s="2"/>
      <c r="M77" s="2"/>
      <c r="N77" s="2"/>
      <c r="O77" s="2"/>
      <c r="P77" s="2"/>
      <c r="Q77" s="2"/>
      <c r="R77" s="2"/>
    </row>
    <row r="78" spans="3:18" ht="34.5" customHeight="1">
      <c r="C78" s="9" t="s">
        <v>15</v>
      </c>
      <c r="D78" s="9"/>
      <c r="E78" s="9"/>
      <c r="F78" s="9"/>
      <c r="G78" s="9"/>
      <c r="H78" s="9"/>
      <c r="I78" s="9"/>
      <c r="J78" s="9"/>
      <c r="K78" s="9"/>
      <c r="L78" s="9"/>
      <c r="M78" s="9"/>
      <c r="N78" s="9"/>
      <c r="O78" s="9"/>
      <c r="P78" s="9"/>
      <c r="Q78" s="9"/>
      <c r="R78" s="9"/>
    </row>
    <row r="79" spans="3:18" ht="34.5" customHeight="1">
      <c r="C79" s="9"/>
      <c r="D79" s="9"/>
      <c r="E79" s="9"/>
      <c r="F79" s="9"/>
      <c r="G79" s="9"/>
      <c r="H79" s="9"/>
      <c r="I79" s="9"/>
      <c r="J79" s="9"/>
      <c r="K79" s="9"/>
      <c r="L79" s="9"/>
      <c r="M79" s="9"/>
      <c r="N79" s="9"/>
      <c r="O79" s="9"/>
      <c r="P79" s="9"/>
      <c r="Q79" s="9"/>
      <c r="R79" s="9"/>
    </row>
    <row r="80" spans="3:18" ht="34.5" customHeight="1">
      <c r="C80" s="9" t="s">
        <v>16</v>
      </c>
      <c r="D80" s="9"/>
      <c r="E80" s="9"/>
      <c r="F80" s="9"/>
      <c r="G80" s="9"/>
      <c r="H80" s="9"/>
      <c r="I80" s="9"/>
      <c r="J80" s="9"/>
      <c r="K80" s="9"/>
      <c r="L80" s="9"/>
      <c r="M80" s="9"/>
      <c r="N80" s="9"/>
      <c r="O80" s="9"/>
      <c r="P80" s="9"/>
      <c r="Q80" s="9"/>
      <c r="R80" s="9"/>
    </row>
    <row r="81" spans="3:18" ht="34.5" customHeight="1">
      <c r="C81"/>
      <c r="D81"/>
      <c r="E81"/>
      <c r="F81"/>
      <c r="G81"/>
      <c r="H81"/>
      <c r="I81"/>
      <c r="J81"/>
      <c r="K81"/>
      <c r="L81"/>
      <c r="M81"/>
      <c r="N81"/>
      <c r="O81"/>
      <c r="P81"/>
      <c r="Q81"/>
      <c r="R81"/>
    </row>
    <row r="82" spans="3:18" ht="34.5" customHeight="1">
      <c r="C82"/>
      <c r="D82"/>
      <c r="E82"/>
      <c r="F82"/>
      <c r="G82"/>
      <c r="H82"/>
      <c r="I82"/>
      <c r="J82"/>
      <c r="K82"/>
      <c r="L82"/>
      <c r="M82"/>
      <c r="N82"/>
      <c r="O82"/>
      <c r="P82"/>
      <c r="Q82"/>
      <c r="R82"/>
    </row>
    <row r="83" spans="3:18" ht="34.5" customHeight="1">
      <c r="C83"/>
      <c r="D83"/>
      <c r="E83"/>
      <c r="F83"/>
      <c r="G83"/>
      <c r="H83"/>
      <c r="I83"/>
      <c r="J83"/>
      <c r="K83"/>
      <c r="L83"/>
      <c r="M83"/>
      <c r="N83"/>
      <c r="O83"/>
      <c r="P83"/>
      <c r="Q83"/>
      <c r="R83"/>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83"/>
  <sheetViews>
    <sheetView workbookViewId="0" topLeftCell="A1">
      <selection activeCell="D13" sqref="D13"/>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16" customWidth="1"/>
    <col min="6" max="6" width="15.28125" style="7" customWidth="1"/>
    <col min="7" max="7" width="14.7109375" style="15"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85" t="s">
        <v>26</v>
      </c>
      <c r="E1" s="85"/>
      <c r="F1" s="85"/>
      <c r="G1" s="85"/>
      <c r="H1" s="85"/>
      <c r="I1" s="85"/>
      <c r="J1" s="85"/>
      <c r="K1" s="85"/>
      <c r="L1" s="85"/>
      <c r="M1" s="23"/>
    </row>
    <row r="2" spans="4:11" ht="12.75">
      <c r="D2" s="86" t="s">
        <v>17</v>
      </c>
      <c r="E2" s="86"/>
      <c r="F2" s="86"/>
      <c r="G2" s="86"/>
      <c r="H2" s="86"/>
      <c r="I2" s="86"/>
      <c r="J2" s="86"/>
      <c r="K2" s="13"/>
    </row>
    <row r="3" spans="2:12" ht="12.75">
      <c r="B3" s="87" t="s">
        <v>9</v>
      </c>
      <c r="C3" s="87"/>
      <c r="D3" s="87"/>
      <c r="E3" s="88" t="s">
        <v>30</v>
      </c>
      <c r="F3" s="88"/>
      <c r="G3" s="88"/>
      <c r="H3" s="88"/>
      <c r="I3" s="88"/>
      <c r="K3" s="2" t="s">
        <v>10</v>
      </c>
      <c r="L3" s="2" t="s">
        <v>12</v>
      </c>
    </row>
    <row r="4" spans="1:13" s="4" customFormat="1" ht="32.25" customHeight="1">
      <c r="A4" s="3"/>
      <c r="B4" s="89" t="s">
        <v>8</v>
      </c>
      <c r="C4" s="89"/>
      <c r="D4" s="89"/>
      <c r="E4" s="82" t="s">
        <v>179</v>
      </c>
      <c r="F4" s="82"/>
      <c r="G4" s="82"/>
      <c r="H4" s="82"/>
      <c r="I4" s="82"/>
      <c r="J4" s="82"/>
      <c r="K4" s="19" t="s">
        <v>11</v>
      </c>
      <c r="L4" s="19" t="s">
        <v>13</v>
      </c>
      <c r="M4" s="25"/>
    </row>
    <row r="5" spans="1:13" s="5" customFormat="1" ht="20.1" customHeight="1">
      <c r="A5" s="3"/>
      <c r="E5" s="83"/>
      <c r="F5" s="83"/>
      <c r="G5" s="83"/>
      <c r="H5" s="83"/>
      <c r="I5" s="83"/>
      <c r="J5" s="91"/>
      <c r="K5" s="91"/>
      <c r="L5" s="91"/>
      <c r="M5" s="26"/>
    </row>
    <row r="6" spans="1:14" ht="47.25">
      <c r="A6" s="6"/>
      <c r="B6" s="1" t="s">
        <v>2</v>
      </c>
      <c r="C6" s="1" t="s">
        <v>0</v>
      </c>
      <c r="D6" s="1" t="s">
        <v>1</v>
      </c>
      <c r="E6" s="32" t="s">
        <v>3</v>
      </c>
      <c r="F6" s="32" t="s">
        <v>18</v>
      </c>
      <c r="G6" s="14" t="s">
        <v>19</v>
      </c>
      <c r="H6" s="32" t="s">
        <v>20</v>
      </c>
      <c r="I6" s="32" t="s">
        <v>21</v>
      </c>
      <c r="J6" s="27" t="s">
        <v>22</v>
      </c>
      <c r="K6" s="32" t="s">
        <v>23</v>
      </c>
      <c r="L6" s="32" t="s">
        <v>24</v>
      </c>
      <c r="M6" s="32" t="s">
        <v>32</v>
      </c>
      <c r="N6" s="32" t="s">
        <v>33</v>
      </c>
    </row>
    <row r="7" spans="1:14" ht="12.75">
      <c r="A7" s="6"/>
      <c r="B7" s="32">
        <v>1</v>
      </c>
      <c r="C7" s="84">
        <v>2</v>
      </c>
      <c r="D7" s="84"/>
      <c r="E7" s="84"/>
      <c r="F7" s="32">
        <v>3</v>
      </c>
      <c r="G7" s="14">
        <v>4</v>
      </c>
      <c r="H7" s="32">
        <v>5</v>
      </c>
      <c r="I7" s="32">
        <v>6</v>
      </c>
      <c r="J7" s="32">
        <v>7</v>
      </c>
      <c r="K7" s="32">
        <v>8</v>
      </c>
      <c r="L7" s="17">
        <v>9</v>
      </c>
      <c r="M7" s="17"/>
      <c r="N7" s="32"/>
    </row>
    <row r="8" spans="1:14" ht="76.5">
      <c r="A8" s="22"/>
      <c r="B8" s="20" t="s">
        <v>31</v>
      </c>
      <c r="C8" s="40">
        <v>1</v>
      </c>
      <c r="D8" s="48" t="s">
        <v>36</v>
      </c>
      <c r="E8" s="18" t="str">
        <f>_Hlk125125747</f>
        <v xml:space="preserve">Masă portabilă anesteziologică (tip Crash cart)  </v>
      </c>
      <c r="F8" s="50" t="s">
        <v>29</v>
      </c>
      <c r="G8" s="51">
        <v>1</v>
      </c>
      <c r="H8" s="29"/>
      <c r="I8" s="31"/>
      <c r="J8" s="31"/>
      <c r="K8" s="31"/>
      <c r="L8" s="21" t="s">
        <v>34</v>
      </c>
      <c r="M8" s="49">
        <v>40000</v>
      </c>
      <c r="N8" s="92" t="s">
        <v>64</v>
      </c>
    </row>
    <row r="9" spans="2:14" ht="76.5">
      <c r="B9" s="20" t="s">
        <v>31</v>
      </c>
      <c r="C9" s="40">
        <v>2</v>
      </c>
      <c r="D9" s="48" t="s">
        <v>38</v>
      </c>
      <c r="E9" s="18" t="str">
        <f>_Hlk125125747</f>
        <v xml:space="preserve">Masă portabilă anesteziologică (tip Crash cart)  </v>
      </c>
      <c r="F9" s="50" t="s">
        <v>29</v>
      </c>
      <c r="G9" s="51">
        <v>1</v>
      </c>
      <c r="H9" s="31"/>
      <c r="I9" s="31"/>
      <c r="J9" s="31"/>
      <c r="K9" s="31"/>
      <c r="L9" s="21" t="s">
        <v>34</v>
      </c>
      <c r="M9" s="49">
        <v>600000</v>
      </c>
      <c r="N9" s="92"/>
    </row>
    <row r="10" spans="2:14" ht="76.5">
      <c r="B10" s="20" t="s">
        <v>31</v>
      </c>
      <c r="C10" s="40">
        <v>3</v>
      </c>
      <c r="D10" s="48" t="s">
        <v>65</v>
      </c>
      <c r="E10" s="18" t="str">
        <f>_Hlk125125747</f>
        <v xml:space="preserve">Masă portabilă anesteziologică (tip Crash cart)  </v>
      </c>
      <c r="F10" s="50" t="s">
        <v>29</v>
      </c>
      <c r="G10" s="51">
        <v>2</v>
      </c>
      <c r="H10" s="30"/>
      <c r="I10" s="31"/>
      <c r="J10" s="31"/>
      <c r="K10" s="31"/>
      <c r="L10" s="21" t="s">
        <v>34</v>
      </c>
      <c r="M10" s="72">
        <v>420000</v>
      </c>
      <c r="N10" s="92"/>
    </row>
    <row r="11" spans="2:14" ht="76.5">
      <c r="B11" s="20" t="s">
        <v>31</v>
      </c>
      <c r="C11" s="40">
        <v>4</v>
      </c>
      <c r="D11" s="48" t="s">
        <v>41</v>
      </c>
      <c r="E11" s="18" t="str">
        <f>_Hlk125125747</f>
        <v xml:space="preserve">Masă portabilă anesteziologică (tip Crash cart)  </v>
      </c>
      <c r="F11" s="50" t="s">
        <v>29</v>
      </c>
      <c r="G11" s="49">
        <v>5</v>
      </c>
      <c r="H11" s="31"/>
      <c r="I11" s="31"/>
      <c r="J11" s="31"/>
      <c r="K11" s="31"/>
      <c r="L11" s="21" t="s">
        <v>34</v>
      </c>
      <c r="M11" s="49">
        <v>200000</v>
      </c>
      <c r="N11" s="92"/>
    </row>
    <row r="12" spans="2:22" ht="76.5">
      <c r="B12" s="20" t="s">
        <v>31</v>
      </c>
      <c r="C12" s="40">
        <v>5</v>
      </c>
      <c r="D12" s="48" t="s">
        <v>43</v>
      </c>
      <c r="E12" s="18" t="str">
        <f>_Hlk125125747</f>
        <v xml:space="preserve">Masă portabilă anesteziologică (tip Crash cart)  </v>
      </c>
      <c r="F12" s="50" t="s">
        <v>29</v>
      </c>
      <c r="G12" s="49">
        <v>2</v>
      </c>
      <c r="H12" s="31"/>
      <c r="I12" s="31"/>
      <c r="J12" s="31"/>
      <c r="K12" s="31"/>
      <c r="L12" s="21" t="s">
        <v>34</v>
      </c>
      <c r="M12" s="49">
        <v>7000</v>
      </c>
      <c r="N12" s="92"/>
      <c r="O12" s="9"/>
      <c r="P12" s="9"/>
      <c r="Q12" s="9"/>
      <c r="R12" s="9"/>
      <c r="S12" s="9"/>
      <c r="T12" s="9"/>
      <c r="U12" s="9"/>
      <c r="V12" s="9"/>
    </row>
    <row r="13" spans="2:22" ht="78.75">
      <c r="B13" s="20" t="s">
        <v>31</v>
      </c>
      <c r="C13" s="40">
        <v>6</v>
      </c>
      <c r="D13" s="48" t="s">
        <v>45</v>
      </c>
      <c r="E13" s="18" t="str">
        <f>_Hlk125125747</f>
        <v xml:space="preserve">Masă portabilă anesteziologică (tip Crash cart)  </v>
      </c>
      <c r="F13" s="50" t="s">
        <v>29</v>
      </c>
      <c r="G13" s="49">
        <v>5</v>
      </c>
      <c r="H13" s="31"/>
      <c r="I13" s="31"/>
      <c r="J13" s="31"/>
      <c r="K13" s="31"/>
      <c r="L13" s="21" t="s">
        <v>34</v>
      </c>
      <c r="M13" s="49">
        <v>5000</v>
      </c>
      <c r="N13" s="92"/>
      <c r="O13" s="9"/>
      <c r="P13" s="9"/>
      <c r="Q13" s="9"/>
      <c r="R13" s="9"/>
      <c r="S13" s="9"/>
      <c r="T13" s="9"/>
      <c r="U13" s="9"/>
      <c r="V13" s="9"/>
    </row>
    <row r="14" spans="2:22" ht="76.5">
      <c r="B14" s="20" t="s">
        <v>31</v>
      </c>
      <c r="C14" s="40">
        <v>7</v>
      </c>
      <c r="D14" s="48" t="s">
        <v>48</v>
      </c>
      <c r="E14" s="18" t="str">
        <f>_Hlk125125747</f>
        <v xml:space="preserve">Masă portabilă anesteziologică (tip Crash cart)  </v>
      </c>
      <c r="F14" s="50" t="s">
        <v>29</v>
      </c>
      <c r="G14" s="49">
        <v>5</v>
      </c>
      <c r="H14" s="31"/>
      <c r="I14" s="31"/>
      <c r="J14" s="31"/>
      <c r="K14" s="31"/>
      <c r="L14" s="21" t="s">
        <v>34</v>
      </c>
      <c r="M14" s="49">
        <v>20000</v>
      </c>
      <c r="N14" s="92"/>
      <c r="O14" s="9"/>
      <c r="P14" s="9"/>
      <c r="Q14" s="9"/>
      <c r="R14" s="9"/>
      <c r="S14" s="9"/>
      <c r="T14" s="9"/>
      <c r="U14" s="9"/>
      <c r="V14" s="9"/>
    </row>
    <row r="15" spans="2:22" ht="76.5">
      <c r="B15" s="20" t="s">
        <v>31</v>
      </c>
      <c r="C15" s="40">
        <v>8</v>
      </c>
      <c r="D15" s="48" t="s">
        <v>49</v>
      </c>
      <c r="E15" s="18" t="str">
        <f>_Hlk125125747</f>
        <v xml:space="preserve">Masă portabilă anesteziologică (tip Crash cart)  </v>
      </c>
      <c r="F15" s="50" t="s">
        <v>29</v>
      </c>
      <c r="G15" s="49">
        <v>2</v>
      </c>
      <c r="H15" s="24"/>
      <c r="I15" s="24"/>
      <c r="J15" s="24"/>
      <c r="K15" s="24"/>
      <c r="L15" s="21" t="s">
        <v>34</v>
      </c>
      <c r="M15" s="49">
        <v>120000</v>
      </c>
      <c r="N15" s="92"/>
      <c r="O15"/>
      <c r="P15"/>
      <c r="Q15"/>
      <c r="R15"/>
      <c r="S15"/>
      <c r="T15"/>
      <c r="U15"/>
      <c r="V15"/>
    </row>
    <row r="16" spans="2:22" ht="76.5">
      <c r="B16" s="20" t="s">
        <v>31</v>
      </c>
      <c r="C16" s="40">
        <v>9</v>
      </c>
      <c r="D16" s="48" t="s">
        <v>52</v>
      </c>
      <c r="E16" s="18" t="str">
        <f>_Hlk125125747</f>
        <v xml:space="preserve">Masă portabilă anesteziologică (tip Crash cart)  </v>
      </c>
      <c r="F16" s="50" t="s">
        <v>29</v>
      </c>
      <c r="G16" s="49">
        <v>1</v>
      </c>
      <c r="H16" s="31"/>
      <c r="I16" s="31"/>
      <c r="J16" s="31"/>
      <c r="K16" s="31"/>
      <c r="L16" s="21" t="s">
        <v>34</v>
      </c>
      <c r="M16" s="49">
        <v>170000</v>
      </c>
      <c r="N16" s="92"/>
      <c r="Q16"/>
      <c r="R16"/>
      <c r="S16"/>
      <c r="T16"/>
      <c r="U16"/>
      <c r="V16"/>
    </row>
    <row r="17" spans="2:22" ht="76.5">
      <c r="B17" s="20" t="s">
        <v>31</v>
      </c>
      <c r="C17" s="40">
        <v>10</v>
      </c>
      <c r="D17" s="48" t="s">
        <v>53</v>
      </c>
      <c r="E17" s="18" t="str">
        <f>_Hlk125125747</f>
        <v xml:space="preserve">Masă portabilă anesteziologică (tip Crash cart)  </v>
      </c>
      <c r="F17" s="50" t="s">
        <v>29</v>
      </c>
      <c r="G17" s="49">
        <v>1</v>
      </c>
      <c r="H17" s="31"/>
      <c r="I17" s="31"/>
      <c r="J17" s="31"/>
      <c r="K17" s="31"/>
      <c r="L17" s="21" t="s">
        <v>34</v>
      </c>
      <c r="M17" s="49">
        <v>170000</v>
      </c>
      <c r="N17" s="92"/>
      <c r="Q17"/>
      <c r="R17"/>
      <c r="S17"/>
      <c r="T17"/>
      <c r="U17"/>
      <c r="V17"/>
    </row>
    <row r="18" spans="2:14" ht="76.5">
      <c r="B18" s="20" t="s">
        <v>31</v>
      </c>
      <c r="C18" s="40">
        <v>11</v>
      </c>
      <c r="D18" s="48" t="s">
        <v>55</v>
      </c>
      <c r="E18" s="18" t="str">
        <f>_Hlk125125747</f>
        <v xml:space="preserve">Masă portabilă anesteziologică (tip Crash cart)  </v>
      </c>
      <c r="F18" s="50" t="s">
        <v>29</v>
      </c>
      <c r="G18" s="49">
        <v>1</v>
      </c>
      <c r="H18" s="31"/>
      <c r="I18" s="31"/>
      <c r="J18" s="31"/>
      <c r="K18" s="31"/>
      <c r="L18" s="21" t="s">
        <v>34</v>
      </c>
      <c r="M18" s="49">
        <v>160000</v>
      </c>
      <c r="N18" s="92"/>
    </row>
    <row r="19" spans="2:14" ht="76.5">
      <c r="B19" s="20" t="s">
        <v>31</v>
      </c>
      <c r="C19" s="40">
        <v>12</v>
      </c>
      <c r="D19" s="49" t="s">
        <v>57</v>
      </c>
      <c r="E19" s="18" t="str">
        <f>_Hlk125125747</f>
        <v xml:space="preserve">Masă portabilă anesteziologică (tip Crash cart)  </v>
      </c>
      <c r="F19" s="50" t="s">
        <v>29</v>
      </c>
      <c r="G19" s="49">
        <v>1</v>
      </c>
      <c r="H19" s="31"/>
      <c r="I19" s="31"/>
      <c r="J19" s="31"/>
      <c r="K19" s="31"/>
      <c r="L19" s="21" t="s">
        <v>34</v>
      </c>
      <c r="M19" s="49">
        <v>20000</v>
      </c>
      <c r="N19" s="92"/>
    </row>
    <row r="20" spans="2:14" ht="76.5">
      <c r="B20" s="20" t="s">
        <v>31</v>
      </c>
      <c r="C20" s="40">
        <v>13</v>
      </c>
      <c r="D20" s="48" t="s">
        <v>59</v>
      </c>
      <c r="E20" s="18" t="str">
        <f>_Hlk125125747</f>
        <v xml:space="preserve">Masă portabilă anesteziologică (tip Crash cart)  </v>
      </c>
      <c r="F20" s="50" t="s">
        <v>29</v>
      </c>
      <c r="G20" s="49">
        <v>5</v>
      </c>
      <c r="H20" s="31"/>
      <c r="I20" s="31"/>
      <c r="J20" s="31"/>
      <c r="K20" s="31"/>
      <c r="L20" s="21" t="s">
        <v>34</v>
      </c>
      <c r="M20" s="49">
        <v>5000</v>
      </c>
      <c r="N20" s="92"/>
    </row>
    <row r="21" spans="2:14" ht="76.5">
      <c r="B21" s="20" t="s">
        <v>31</v>
      </c>
      <c r="C21" s="40">
        <v>14</v>
      </c>
      <c r="D21" s="49" t="s">
        <v>61</v>
      </c>
      <c r="E21" s="18" t="str">
        <f>_Hlk125125747</f>
        <v xml:space="preserve">Masă portabilă anesteziologică (tip Crash cart)  </v>
      </c>
      <c r="F21" s="50" t="s">
        <v>29</v>
      </c>
      <c r="G21" s="49">
        <v>1</v>
      </c>
      <c r="H21" s="31"/>
      <c r="I21" s="31"/>
      <c r="J21" s="31"/>
      <c r="K21" s="31"/>
      <c r="L21" s="21" t="s">
        <v>34</v>
      </c>
      <c r="M21" s="49">
        <v>150000</v>
      </c>
      <c r="N21" s="92"/>
    </row>
    <row r="22" spans="2:14" ht="76.5">
      <c r="B22" s="20" t="s">
        <v>31</v>
      </c>
      <c r="C22" s="40">
        <v>15</v>
      </c>
      <c r="D22" s="48" t="s">
        <v>40</v>
      </c>
      <c r="E22" s="18" t="str">
        <f>_Hlk125125747</f>
        <v xml:space="preserve">Masă portabilă anesteziologică (tip Crash cart)  </v>
      </c>
      <c r="F22" s="50" t="s">
        <v>29</v>
      </c>
      <c r="G22" s="49">
        <v>1</v>
      </c>
      <c r="H22" s="31"/>
      <c r="I22" s="31"/>
      <c r="J22" s="31"/>
      <c r="K22" s="31"/>
      <c r="L22" s="21" t="s">
        <v>34</v>
      </c>
      <c r="M22" s="49">
        <v>15000</v>
      </c>
      <c r="N22" s="92"/>
    </row>
    <row r="23" spans="2:14" ht="76.5">
      <c r="B23" s="20" t="s">
        <v>31</v>
      </c>
      <c r="C23" s="40">
        <v>28</v>
      </c>
      <c r="D23" s="50" t="s">
        <v>68</v>
      </c>
      <c r="E23" s="18" t="str">
        <f>_Hlk125125747</f>
        <v xml:space="preserve">Masă portabilă anesteziologică (tip Crash cart)  </v>
      </c>
      <c r="F23" s="50" t="s">
        <v>29</v>
      </c>
      <c r="G23" s="56">
        <v>60</v>
      </c>
      <c r="H23" s="31"/>
      <c r="I23" s="31"/>
      <c r="J23" s="31"/>
      <c r="K23" s="31"/>
      <c r="L23" s="21" t="s">
        <v>34</v>
      </c>
      <c r="M23" s="44">
        <v>2318.4</v>
      </c>
      <c r="N23" s="92" t="s">
        <v>69</v>
      </c>
    </row>
    <row r="24" spans="2:14" ht="76.5">
      <c r="B24" s="20" t="s">
        <v>31</v>
      </c>
      <c r="C24" s="40">
        <v>29</v>
      </c>
      <c r="D24" s="50" t="s">
        <v>71</v>
      </c>
      <c r="E24" s="18" t="str">
        <f>_Hlk125125747</f>
        <v xml:space="preserve">Masă portabilă anesteziologică (tip Crash cart)  </v>
      </c>
      <c r="F24" s="50" t="s">
        <v>29</v>
      </c>
      <c r="G24" s="56">
        <v>40</v>
      </c>
      <c r="H24" s="31"/>
      <c r="I24" s="31"/>
      <c r="J24" s="31"/>
      <c r="K24" s="31"/>
      <c r="L24" s="21" t="s">
        <v>34</v>
      </c>
      <c r="M24" s="44">
        <v>1678.08</v>
      </c>
      <c r="N24" s="92"/>
    </row>
    <row r="25" spans="2:14" ht="76.5">
      <c r="B25" s="20" t="s">
        <v>31</v>
      </c>
      <c r="C25" s="40">
        <v>30</v>
      </c>
      <c r="D25" s="50" t="s">
        <v>73</v>
      </c>
      <c r="E25" s="18" t="str">
        <f>_Hlk125125747</f>
        <v xml:space="preserve">Masă portabilă anesteziologică (tip Crash cart)  </v>
      </c>
      <c r="F25" s="50" t="s">
        <v>29</v>
      </c>
      <c r="G25" s="56">
        <v>5</v>
      </c>
      <c r="H25" s="31"/>
      <c r="I25" s="31"/>
      <c r="J25" s="31"/>
      <c r="K25" s="31"/>
      <c r="L25" s="21" t="s">
        <v>34</v>
      </c>
      <c r="M25" s="44">
        <v>836.28</v>
      </c>
      <c r="N25" s="92"/>
    </row>
    <row r="26" spans="2:14" ht="76.5">
      <c r="B26" s="20" t="s">
        <v>31</v>
      </c>
      <c r="C26" s="40">
        <v>31</v>
      </c>
      <c r="D26" s="57" t="s">
        <v>74</v>
      </c>
      <c r="E26" s="18" t="str">
        <f>_Hlk125125747</f>
        <v xml:space="preserve">Masă portabilă anesteziologică (tip Crash cart)  </v>
      </c>
      <c r="F26" s="50" t="s">
        <v>29</v>
      </c>
      <c r="G26" s="56">
        <v>5</v>
      </c>
      <c r="H26" s="31"/>
      <c r="I26" s="31"/>
      <c r="J26" s="31"/>
      <c r="K26" s="31"/>
      <c r="L26" s="21" t="s">
        <v>34</v>
      </c>
      <c r="M26" s="58">
        <v>836.28</v>
      </c>
      <c r="N26" s="92"/>
    </row>
    <row r="27" spans="2:14" ht="76.5">
      <c r="B27" s="20" t="s">
        <v>31</v>
      </c>
      <c r="C27" s="40">
        <v>32</v>
      </c>
      <c r="D27" s="50" t="s">
        <v>77</v>
      </c>
      <c r="E27" s="18" t="str">
        <f>_Hlk125125747</f>
        <v xml:space="preserve">Masă portabilă anesteziologică (tip Crash cart)  </v>
      </c>
      <c r="F27" s="50" t="s">
        <v>29</v>
      </c>
      <c r="G27" s="56">
        <v>40</v>
      </c>
      <c r="H27" s="31"/>
      <c r="I27" s="31"/>
      <c r="J27" s="31"/>
      <c r="K27" s="31"/>
      <c r="L27" s="21" t="s">
        <v>34</v>
      </c>
      <c r="M27" s="61">
        <v>6300</v>
      </c>
      <c r="N27" s="92"/>
    </row>
    <row r="28" spans="2:14" ht="76.5">
      <c r="B28" s="20" t="s">
        <v>31</v>
      </c>
      <c r="C28" s="40">
        <v>33</v>
      </c>
      <c r="D28" s="50" t="s">
        <v>79</v>
      </c>
      <c r="E28" s="18" t="str">
        <f>_Hlk125125747</f>
        <v xml:space="preserve">Masă portabilă anesteziologică (tip Crash cart)  </v>
      </c>
      <c r="F28" s="50" t="s">
        <v>29</v>
      </c>
      <c r="G28" s="56">
        <v>1</v>
      </c>
      <c r="H28" s="31"/>
      <c r="I28" s="31"/>
      <c r="J28" s="31"/>
      <c r="K28" s="31"/>
      <c r="L28" s="21" t="s">
        <v>34</v>
      </c>
      <c r="M28" s="61">
        <v>80000</v>
      </c>
      <c r="N28" s="92"/>
    </row>
    <row r="29" spans="2:14" ht="76.5">
      <c r="B29" s="20" t="s">
        <v>31</v>
      </c>
      <c r="C29" s="40">
        <v>34</v>
      </c>
      <c r="D29" s="50" t="s">
        <v>80</v>
      </c>
      <c r="E29" s="18" t="str">
        <f>_Hlk125125747</f>
        <v xml:space="preserve">Masă portabilă anesteziologică (tip Crash cart)  </v>
      </c>
      <c r="F29" s="50" t="s">
        <v>29</v>
      </c>
      <c r="G29" s="56">
        <v>1</v>
      </c>
      <c r="H29" s="31"/>
      <c r="I29" s="31"/>
      <c r="J29" s="31"/>
      <c r="K29" s="31"/>
      <c r="L29" s="21" t="s">
        <v>34</v>
      </c>
      <c r="M29" s="61">
        <v>200000</v>
      </c>
      <c r="N29" s="92"/>
    </row>
    <row r="30" spans="2:14" ht="76.5">
      <c r="B30" s="20" t="s">
        <v>31</v>
      </c>
      <c r="C30" s="40">
        <v>35</v>
      </c>
      <c r="D30" s="50" t="s">
        <v>83</v>
      </c>
      <c r="E30" s="18" t="str">
        <f>_Hlk125125747</f>
        <v xml:space="preserve">Masă portabilă anesteziologică (tip Crash cart)  </v>
      </c>
      <c r="F30" s="50" t="s">
        <v>29</v>
      </c>
      <c r="G30" s="56">
        <v>1</v>
      </c>
      <c r="H30" s="31"/>
      <c r="I30" s="31"/>
      <c r="J30" s="31"/>
      <c r="K30" s="31"/>
      <c r="L30" s="21" t="s">
        <v>34</v>
      </c>
      <c r="M30" s="64">
        <v>37000</v>
      </c>
      <c r="N30" s="93" t="s">
        <v>84</v>
      </c>
    </row>
    <row r="31" spans="2:14" ht="76.5">
      <c r="B31" s="20" t="s">
        <v>31</v>
      </c>
      <c r="C31" s="40">
        <v>36</v>
      </c>
      <c r="D31" s="48" t="s">
        <v>86</v>
      </c>
      <c r="E31" s="18" t="str">
        <f>_Hlk125125747</f>
        <v xml:space="preserve">Masă portabilă anesteziologică (tip Crash cart)  </v>
      </c>
      <c r="F31" s="50" t="s">
        <v>29</v>
      </c>
      <c r="G31" s="51">
        <v>1</v>
      </c>
      <c r="H31" s="31"/>
      <c r="I31" s="31"/>
      <c r="J31" s="31"/>
      <c r="K31" s="31"/>
      <c r="L31" s="21" t="s">
        <v>34</v>
      </c>
      <c r="M31" s="65">
        <v>33300</v>
      </c>
      <c r="N31" s="93"/>
    </row>
    <row r="32" spans="2:14" ht="76.5">
      <c r="B32" s="20" t="s">
        <v>31</v>
      </c>
      <c r="C32" s="40">
        <v>37</v>
      </c>
      <c r="D32" s="48" t="s">
        <v>88</v>
      </c>
      <c r="E32" s="18" t="str">
        <f>_Hlk125125747</f>
        <v xml:space="preserve">Masă portabilă anesteziologică (tip Crash cart)  </v>
      </c>
      <c r="F32" s="50" t="s">
        <v>29</v>
      </c>
      <c r="G32" s="51">
        <v>2</v>
      </c>
      <c r="H32" s="31"/>
      <c r="I32" s="31"/>
      <c r="J32" s="31"/>
      <c r="K32" s="31"/>
      <c r="L32" s="21" t="s">
        <v>34</v>
      </c>
      <c r="M32" s="65">
        <v>11000</v>
      </c>
      <c r="N32" s="93"/>
    </row>
    <row r="33" spans="2:14" ht="76.5">
      <c r="B33" s="20" t="s">
        <v>31</v>
      </c>
      <c r="C33" s="40">
        <v>38</v>
      </c>
      <c r="D33" s="48" t="s">
        <v>89</v>
      </c>
      <c r="E33" s="18" t="str">
        <f>_Hlk125125747</f>
        <v xml:space="preserve">Masă portabilă anesteziologică (tip Crash cart)  </v>
      </c>
      <c r="F33" s="50" t="s">
        <v>29</v>
      </c>
      <c r="G33" s="51">
        <v>1</v>
      </c>
      <c r="H33" s="31"/>
      <c r="I33" s="31"/>
      <c r="J33" s="31"/>
      <c r="K33" s="31"/>
      <c r="L33" s="21" t="s">
        <v>34</v>
      </c>
      <c r="M33" s="65">
        <v>116400</v>
      </c>
      <c r="N33" s="93"/>
    </row>
    <row r="34" spans="2:14" ht="76.5">
      <c r="B34" s="20" t="s">
        <v>31</v>
      </c>
      <c r="C34" s="40">
        <v>39</v>
      </c>
      <c r="D34" s="48" t="s">
        <v>92</v>
      </c>
      <c r="E34" s="18" t="str">
        <f>_Hlk125125747</f>
        <v xml:space="preserve">Masă portabilă anesteziologică (tip Crash cart)  </v>
      </c>
      <c r="F34" s="50" t="s">
        <v>29</v>
      </c>
      <c r="G34" s="51">
        <v>1</v>
      </c>
      <c r="H34" s="31"/>
      <c r="I34" s="31"/>
      <c r="J34" s="31"/>
      <c r="K34" s="31"/>
      <c r="L34" s="21" t="s">
        <v>34</v>
      </c>
      <c r="M34" s="65">
        <v>2500</v>
      </c>
      <c r="N34" s="93"/>
    </row>
    <row r="35" spans="2:14" ht="76.5">
      <c r="B35" s="20" t="s">
        <v>31</v>
      </c>
      <c r="C35" s="40">
        <v>40</v>
      </c>
      <c r="D35" s="48" t="s">
        <v>94</v>
      </c>
      <c r="E35" s="18" t="str">
        <f>_Hlk125125747</f>
        <v xml:space="preserve">Masă portabilă anesteziologică (tip Crash cart)  </v>
      </c>
      <c r="F35" s="50" t="s">
        <v>29</v>
      </c>
      <c r="G35" s="51">
        <v>1</v>
      </c>
      <c r="H35" s="31"/>
      <c r="I35" s="31"/>
      <c r="J35" s="31"/>
      <c r="K35" s="31"/>
      <c r="L35" s="21" t="s">
        <v>34</v>
      </c>
      <c r="M35" s="65">
        <v>3500</v>
      </c>
      <c r="N35" s="93"/>
    </row>
    <row r="36" spans="2:14" ht="76.5">
      <c r="B36" s="20" t="s">
        <v>31</v>
      </c>
      <c r="C36" s="40">
        <v>41</v>
      </c>
      <c r="D36" s="48" t="s">
        <v>96</v>
      </c>
      <c r="E36" s="18" t="str">
        <f>_Hlk125125747</f>
        <v xml:space="preserve">Masă portabilă anesteziologică (tip Crash cart)  </v>
      </c>
      <c r="F36" s="50" t="s">
        <v>29</v>
      </c>
      <c r="G36" s="51">
        <v>4</v>
      </c>
      <c r="H36" s="31"/>
      <c r="I36" s="31"/>
      <c r="J36" s="31"/>
      <c r="K36" s="31"/>
      <c r="L36" s="21" t="s">
        <v>34</v>
      </c>
      <c r="M36" s="65">
        <v>3200</v>
      </c>
      <c r="N36" s="93"/>
    </row>
    <row r="37" spans="2:14" ht="38.25">
      <c r="B37" s="20" t="s">
        <v>31</v>
      </c>
      <c r="C37" s="40">
        <v>42</v>
      </c>
      <c r="D37" s="48" t="s">
        <v>98</v>
      </c>
      <c r="E37" s="18" t="str">
        <f>_Hlk125125747</f>
        <v xml:space="preserve">Masă portabilă anesteziologică (tip Crash cart)  </v>
      </c>
      <c r="F37" s="50" t="s">
        <v>29</v>
      </c>
      <c r="G37" s="51">
        <v>4</v>
      </c>
      <c r="H37" s="31"/>
      <c r="I37" s="31"/>
      <c r="J37" s="31"/>
      <c r="K37" s="31"/>
      <c r="L37" s="31"/>
      <c r="M37" s="65">
        <v>10000</v>
      </c>
      <c r="N37" s="93"/>
    </row>
    <row r="38" spans="2:14" ht="38.25">
      <c r="B38" s="20" t="s">
        <v>31</v>
      </c>
      <c r="C38" s="40">
        <v>43</v>
      </c>
      <c r="D38" s="48" t="s">
        <v>100</v>
      </c>
      <c r="E38" s="18" t="str">
        <f>_Hlk125125747</f>
        <v xml:space="preserve">Masă portabilă anesteziologică (tip Crash cart)  </v>
      </c>
      <c r="F38" s="50" t="s">
        <v>29</v>
      </c>
      <c r="G38" s="51">
        <v>1</v>
      </c>
      <c r="H38" s="31"/>
      <c r="I38" s="31"/>
      <c r="J38" s="31"/>
      <c r="K38" s="31"/>
      <c r="L38" s="31"/>
      <c r="M38" s="49">
        <v>550000</v>
      </c>
      <c r="N38" s="94" t="s">
        <v>101</v>
      </c>
    </row>
    <row r="39" spans="2:14" ht="47.25">
      <c r="B39" s="20" t="s">
        <v>31</v>
      </c>
      <c r="C39" s="40">
        <v>44</v>
      </c>
      <c r="D39" s="48" t="s">
        <v>102</v>
      </c>
      <c r="E39" s="18" t="str">
        <f>_Hlk125125747</f>
        <v xml:space="preserve">Masă portabilă anesteziologică (tip Crash cart)  </v>
      </c>
      <c r="F39" s="50" t="s">
        <v>29</v>
      </c>
      <c r="G39" s="51">
        <v>5</v>
      </c>
      <c r="H39" s="31"/>
      <c r="I39" s="31"/>
      <c r="J39" s="31"/>
      <c r="K39" s="31"/>
      <c r="L39" s="31"/>
      <c r="M39" s="49">
        <v>75000</v>
      </c>
      <c r="N39" s="94"/>
    </row>
    <row r="40" spans="2:15" ht="47.25">
      <c r="B40" s="20" t="s">
        <v>31</v>
      </c>
      <c r="C40" s="40">
        <v>45</v>
      </c>
      <c r="D40" s="48" t="s">
        <v>104</v>
      </c>
      <c r="E40" s="18" t="str">
        <f>_Hlk125125747</f>
        <v xml:space="preserve">Masă portabilă anesteziologică (tip Crash cart)  </v>
      </c>
      <c r="F40" s="50" t="s">
        <v>29</v>
      </c>
      <c r="G40" s="51">
        <v>10</v>
      </c>
      <c r="H40" s="24"/>
      <c r="I40" s="24"/>
      <c r="J40" s="24"/>
      <c r="K40" s="24"/>
      <c r="L40" s="95"/>
      <c r="M40" s="72">
        <v>35000</v>
      </c>
      <c r="N40" s="94"/>
      <c r="O40"/>
    </row>
    <row r="41" spans="2:15" ht="47.25">
      <c r="B41" s="20" t="s">
        <v>31</v>
      </c>
      <c r="C41" s="40">
        <v>46</v>
      </c>
      <c r="D41" s="48" t="s">
        <v>106</v>
      </c>
      <c r="E41" s="18" t="str">
        <f>_Hlk125125747</f>
        <v xml:space="preserve">Masă portabilă anesteziologică (tip Crash cart)  </v>
      </c>
      <c r="F41" s="50" t="s">
        <v>29</v>
      </c>
      <c r="G41" s="49">
        <v>2</v>
      </c>
      <c r="H41" s="96"/>
      <c r="I41" s="97"/>
      <c r="J41" s="97"/>
      <c r="K41" s="97"/>
      <c r="L41" s="24"/>
      <c r="M41" s="49">
        <v>3000</v>
      </c>
      <c r="N41" s="94"/>
      <c r="O41"/>
    </row>
    <row r="42" spans="2:14" ht="63">
      <c r="B42" s="20" t="s">
        <v>31</v>
      </c>
      <c r="C42" s="40">
        <v>47</v>
      </c>
      <c r="D42" s="48" t="s">
        <v>108</v>
      </c>
      <c r="E42" s="18" t="str">
        <f>_Hlk125125747</f>
        <v xml:space="preserve">Masă portabilă anesteziologică (tip Crash cart)  </v>
      </c>
      <c r="F42" s="50" t="s">
        <v>29</v>
      </c>
      <c r="G42" s="49">
        <v>1</v>
      </c>
      <c r="H42" s="31"/>
      <c r="I42" s="31"/>
      <c r="J42" s="31"/>
      <c r="K42" s="31"/>
      <c r="L42" s="31"/>
      <c r="M42" s="49">
        <v>210000</v>
      </c>
      <c r="N42" s="94"/>
    </row>
    <row r="43" spans="2:14" ht="38.25">
      <c r="B43" s="20" t="s">
        <v>31</v>
      </c>
      <c r="C43" s="40">
        <v>48</v>
      </c>
      <c r="D43" s="48" t="s">
        <v>110</v>
      </c>
      <c r="E43" s="18" t="str">
        <f>_Hlk125125747</f>
        <v xml:space="preserve">Masă portabilă anesteziologică (tip Crash cart)  </v>
      </c>
      <c r="F43" s="50" t="s">
        <v>29</v>
      </c>
      <c r="G43" s="49">
        <v>1</v>
      </c>
      <c r="H43" s="31"/>
      <c r="I43" s="31"/>
      <c r="J43" s="31"/>
      <c r="K43" s="31"/>
      <c r="L43" s="31"/>
      <c r="M43" s="49">
        <v>210000</v>
      </c>
      <c r="N43" s="94"/>
    </row>
    <row r="44" spans="2:14" ht="31.5">
      <c r="B44" s="20" t="s">
        <v>31</v>
      </c>
      <c r="C44" s="40">
        <v>49</v>
      </c>
      <c r="D44" s="48" t="s">
        <v>112</v>
      </c>
      <c r="E44" s="98" t="s">
        <v>15</v>
      </c>
      <c r="F44" s="50" t="s">
        <v>29</v>
      </c>
      <c r="G44" s="49">
        <v>1</v>
      </c>
      <c r="H44" s="98"/>
      <c r="I44" s="98"/>
      <c r="J44" s="98"/>
      <c r="K44" s="98"/>
      <c r="L44" s="98"/>
      <c r="M44" s="49">
        <v>42000</v>
      </c>
      <c r="N44" s="94"/>
    </row>
    <row r="45" spans="2:14" ht="63">
      <c r="B45" s="20" t="s">
        <v>31</v>
      </c>
      <c r="C45" s="40">
        <v>50</v>
      </c>
      <c r="D45" s="48" t="s">
        <v>114</v>
      </c>
      <c r="E45" s="98"/>
      <c r="F45" s="50" t="s">
        <v>29</v>
      </c>
      <c r="G45" s="49">
        <v>1</v>
      </c>
      <c r="H45" s="98"/>
      <c r="I45" s="98"/>
      <c r="J45" s="98"/>
      <c r="K45" s="98"/>
      <c r="L45" s="98"/>
      <c r="M45" s="49">
        <v>90000</v>
      </c>
      <c r="N45" s="94"/>
    </row>
    <row r="46" spans="2:14" ht="47.25">
      <c r="B46" s="20" t="s">
        <v>31</v>
      </c>
      <c r="C46" s="40">
        <v>51</v>
      </c>
      <c r="D46" s="48" t="s">
        <v>117</v>
      </c>
      <c r="E46" s="98" t="s">
        <v>16</v>
      </c>
      <c r="F46" s="50" t="s">
        <v>29</v>
      </c>
      <c r="G46" s="49">
        <v>1</v>
      </c>
      <c r="H46" s="98"/>
      <c r="I46" s="98"/>
      <c r="J46" s="98"/>
      <c r="K46" s="98"/>
      <c r="L46" s="98"/>
      <c r="M46" s="49">
        <v>40000</v>
      </c>
      <c r="N46" s="94"/>
    </row>
    <row r="47" spans="2:14" ht="31.5">
      <c r="B47" s="20" t="s">
        <v>31</v>
      </c>
      <c r="C47" s="40">
        <v>52</v>
      </c>
      <c r="D47" s="48" t="s">
        <v>118</v>
      </c>
      <c r="E47" s="30"/>
      <c r="F47" s="50" t="s">
        <v>29</v>
      </c>
      <c r="G47" s="49">
        <v>1</v>
      </c>
      <c r="H47" s="31"/>
      <c r="I47" s="31"/>
      <c r="J47" s="31"/>
      <c r="K47" s="31"/>
      <c r="L47" s="31"/>
      <c r="M47" s="49">
        <v>10500</v>
      </c>
      <c r="N47" s="94"/>
    </row>
    <row r="48" spans="2:14" ht="31.5">
      <c r="B48" s="20" t="s">
        <v>31</v>
      </c>
      <c r="C48" s="40">
        <v>53</v>
      </c>
      <c r="D48" s="48" t="s">
        <v>120</v>
      </c>
      <c r="E48" s="99"/>
      <c r="F48" s="50" t="s">
        <v>29</v>
      </c>
      <c r="G48" s="49">
        <v>1</v>
      </c>
      <c r="H48" s="31"/>
      <c r="I48" s="31"/>
      <c r="J48" s="31"/>
      <c r="K48" s="31"/>
      <c r="L48" s="31"/>
      <c r="M48" s="49">
        <v>32000</v>
      </c>
      <c r="N48" s="94"/>
    </row>
    <row r="49" spans="2:14" ht="25.5">
      <c r="B49" s="20" t="s">
        <v>31</v>
      </c>
      <c r="C49" s="40">
        <v>54</v>
      </c>
      <c r="D49" s="49" t="s">
        <v>122</v>
      </c>
      <c r="E49" s="99"/>
      <c r="F49" s="50" t="s">
        <v>29</v>
      </c>
      <c r="G49" s="49">
        <v>1</v>
      </c>
      <c r="H49" s="31"/>
      <c r="I49" s="31"/>
      <c r="J49" s="31"/>
      <c r="K49" s="31"/>
      <c r="L49" s="31"/>
      <c r="M49" s="49">
        <v>30000</v>
      </c>
      <c r="N49" s="94"/>
    </row>
    <row r="50" spans="2:14" ht="25.5">
      <c r="B50" s="20" t="s">
        <v>31</v>
      </c>
      <c r="C50" s="40">
        <v>55</v>
      </c>
      <c r="D50" s="48" t="s">
        <v>124</v>
      </c>
      <c r="E50" s="99"/>
      <c r="F50" s="50" t="s">
        <v>29</v>
      </c>
      <c r="G50" s="49">
        <v>1</v>
      </c>
      <c r="H50" s="31"/>
      <c r="I50" s="31"/>
      <c r="J50" s="31"/>
      <c r="K50" s="31"/>
      <c r="L50" s="31"/>
      <c r="M50" s="49">
        <v>18000</v>
      </c>
      <c r="N50" s="94"/>
    </row>
    <row r="51" spans="2:14" ht="25.5">
      <c r="B51" s="20" t="s">
        <v>31</v>
      </c>
      <c r="C51" s="40">
        <v>56</v>
      </c>
      <c r="D51" s="49" t="s">
        <v>126</v>
      </c>
      <c r="E51" s="99"/>
      <c r="F51" s="50" t="s">
        <v>29</v>
      </c>
      <c r="G51" s="49">
        <v>1</v>
      </c>
      <c r="H51" s="31"/>
      <c r="I51" s="31"/>
      <c r="J51" s="31"/>
      <c r="K51" s="31"/>
      <c r="L51" s="31"/>
      <c r="M51" s="49">
        <v>9000</v>
      </c>
      <c r="N51" s="94"/>
    </row>
    <row r="52" spans="2:14" ht="31.5">
      <c r="B52" s="20" t="s">
        <v>31</v>
      </c>
      <c r="C52" s="40">
        <v>57</v>
      </c>
      <c r="D52" s="71" t="s">
        <v>127</v>
      </c>
      <c r="E52" s="99"/>
      <c r="F52" s="50" t="s">
        <v>29</v>
      </c>
      <c r="G52" s="72">
        <v>2</v>
      </c>
      <c r="H52" s="31"/>
      <c r="I52" s="31"/>
      <c r="J52" s="31"/>
      <c r="K52" s="31"/>
      <c r="L52" s="31"/>
      <c r="M52" s="49">
        <v>4600</v>
      </c>
      <c r="N52" s="94"/>
    </row>
    <row r="53" spans="2:14" ht="31.5">
      <c r="B53" s="20" t="s">
        <v>31</v>
      </c>
      <c r="C53" s="40">
        <v>58</v>
      </c>
      <c r="D53" s="71" t="s">
        <v>128</v>
      </c>
      <c r="E53" s="99"/>
      <c r="F53" s="50" t="s">
        <v>29</v>
      </c>
      <c r="G53" s="72">
        <v>2</v>
      </c>
      <c r="H53" s="31"/>
      <c r="I53" s="31"/>
      <c r="J53" s="31"/>
      <c r="K53" s="31"/>
      <c r="L53" s="31"/>
      <c r="M53" s="49">
        <v>4600</v>
      </c>
      <c r="N53" s="94"/>
    </row>
    <row r="54" spans="2:14" ht="31.5">
      <c r="B54" s="20" t="s">
        <v>31</v>
      </c>
      <c r="C54" s="40">
        <v>59</v>
      </c>
      <c r="D54" s="48" t="s">
        <v>129</v>
      </c>
      <c r="E54" s="99"/>
      <c r="F54" s="50" t="s">
        <v>29</v>
      </c>
      <c r="G54" s="72">
        <v>2</v>
      </c>
      <c r="H54" s="31"/>
      <c r="I54" s="31"/>
      <c r="J54" s="31"/>
      <c r="K54" s="31"/>
      <c r="L54" s="31"/>
      <c r="M54" s="49">
        <v>4600</v>
      </c>
      <c r="N54" s="94"/>
    </row>
    <row r="55" spans="2:14" ht="31.5">
      <c r="B55" s="20" t="s">
        <v>31</v>
      </c>
      <c r="C55" s="40">
        <v>60</v>
      </c>
      <c r="D55" s="48" t="s">
        <v>130</v>
      </c>
      <c r="E55" s="99"/>
      <c r="F55" s="50" t="s">
        <v>29</v>
      </c>
      <c r="G55" s="72">
        <v>2</v>
      </c>
      <c r="H55" s="31"/>
      <c r="I55" s="31"/>
      <c r="J55" s="31"/>
      <c r="K55" s="31"/>
      <c r="L55" s="31"/>
      <c r="M55" s="49">
        <v>4600</v>
      </c>
      <c r="N55" s="94"/>
    </row>
    <row r="56" spans="2:14" ht="31.5">
      <c r="B56" s="20" t="s">
        <v>31</v>
      </c>
      <c r="C56" s="40">
        <v>61</v>
      </c>
      <c r="D56" s="48" t="s">
        <v>131</v>
      </c>
      <c r="E56" s="99"/>
      <c r="F56" s="50" t="s">
        <v>29</v>
      </c>
      <c r="G56" s="72">
        <v>2</v>
      </c>
      <c r="H56" s="31"/>
      <c r="I56" s="31"/>
      <c r="J56" s="31"/>
      <c r="K56" s="31"/>
      <c r="L56" s="31"/>
      <c r="M56" s="49">
        <v>4600</v>
      </c>
      <c r="N56" s="94"/>
    </row>
    <row r="57" spans="2:14" ht="31.5">
      <c r="B57" s="20" t="s">
        <v>31</v>
      </c>
      <c r="C57" s="40">
        <v>62</v>
      </c>
      <c r="D57" s="48" t="s">
        <v>132</v>
      </c>
      <c r="E57" s="99"/>
      <c r="F57" s="50" t="s">
        <v>29</v>
      </c>
      <c r="G57" s="72">
        <v>2</v>
      </c>
      <c r="H57" s="31"/>
      <c r="I57" s="31"/>
      <c r="J57" s="31"/>
      <c r="K57" s="31"/>
      <c r="L57" s="31"/>
      <c r="M57" s="49">
        <v>4600</v>
      </c>
      <c r="N57" s="94"/>
    </row>
    <row r="58" spans="2:14" ht="31.5">
      <c r="B58" s="20" t="s">
        <v>31</v>
      </c>
      <c r="C58" s="40">
        <v>63</v>
      </c>
      <c r="D58" s="48" t="s">
        <v>133</v>
      </c>
      <c r="E58" s="99"/>
      <c r="F58" s="50" t="s">
        <v>29</v>
      </c>
      <c r="G58" s="49">
        <v>1</v>
      </c>
      <c r="H58" s="31"/>
      <c r="I58" s="31"/>
      <c r="J58" s="31"/>
      <c r="K58" s="31"/>
      <c r="L58" s="31"/>
      <c r="M58" s="49">
        <v>2500</v>
      </c>
      <c r="N58" s="94"/>
    </row>
    <row r="59" spans="2:14" ht="31.5">
      <c r="B59" s="20" t="s">
        <v>31</v>
      </c>
      <c r="C59" s="40">
        <v>64</v>
      </c>
      <c r="D59" s="48" t="s">
        <v>134</v>
      </c>
      <c r="E59" s="99"/>
      <c r="F59" s="50" t="s">
        <v>29</v>
      </c>
      <c r="G59" s="49">
        <v>2</v>
      </c>
      <c r="H59" s="31"/>
      <c r="I59" s="31"/>
      <c r="J59" s="31"/>
      <c r="K59" s="31"/>
      <c r="L59" s="31"/>
      <c r="M59" s="49">
        <v>2000</v>
      </c>
      <c r="N59" s="94"/>
    </row>
    <row r="60" spans="2:14" ht="31.5">
      <c r="B60" s="20" t="s">
        <v>31</v>
      </c>
      <c r="C60" s="40">
        <v>65</v>
      </c>
      <c r="D60" s="48" t="s">
        <v>136</v>
      </c>
      <c r="E60" s="99"/>
      <c r="F60" s="50" t="s">
        <v>29</v>
      </c>
      <c r="G60" s="49">
        <v>15</v>
      </c>
      <c r="H60" s="31"/>
      <c r="I60" s="31"/>
      <c r="J60" s="31"/>
      <c r="K60" s="31"/>
      <c r="L60" s="31"/>
      <c r="M60" s="49">
        <v>225000</v>
      </c>
      <c r="N60" s="94"/>
    </row>
    <row r="61" spans="2:14" ht="63">
      <c r="B61" s="20" t="s">
        <v>31</v>
      </c>
      <c r="C61" s="40">
        <v>66</v>
      </c>
      <c r="D61" s="48" t="s">
        <v>138</v>
      </c>
      <c r="E61" s="99"/>
      <c r="F61" s="50" t="s">
        <v>29</v>
      </c>
      <c r="G61" s="49">
        <v>1</v>
      </c>
      <c r="H61" s="31"/>
      <c r="I61" s="31"/>
      <c r="J61" s="31"/>
      <c r="K61" s="31"/>
      <c r="L61" s="31"/>
      <c r="M61" s="49">
        <v>750000</v>
      </c>
      <c r="N61" s="94"/>
    </row>
    <row r="62" spans="2:14" ht="31.5">
      <c r="B62" s="20" t="s">
        <v>31</v>
      </c>
      <c r="C62" s="40">
        <v>67</v>
      </c>
      <c r="D62" s="48" t="s">
        <v>140</v>
      </c>
      <c r="E62" s="99"/>
      <c r="F62" s="50" t="s">
        <v>29</v>
      </c>
      <c r="G62" s="49">
        <v>1</v>
      </c>
      <c r="H62" s="31"/>
      <c r="I62" s="31"/>
      <c r="J62" s="31"/>
      <c r="K62" s="31"/>
      <c r="L62" s="31"/>
      <c r="M62" s="49">
        <v>740000</v>
      </c>
      <c r="N62" s="94"/>
    </row>
    <row r="63" spans="2:14" ht="25.5">
      <c r="B63" s="20" t="s">
        <v>31</v>
      </c>
      <c r="C63" s="40">
        <v>68</v>
      </c>
      <c r="D63" s="49" t="s">
        <v>143</v>
      </c>
      <c r="E63" s="99"/>
      <c r="F63" s="50" t="s">
        <v>29</v>
      </c>
      <c r="G63" s="49">
        <v>1</v>
      </c>
      <c r="H63" s="31"/>
      <c r="I63" s="31"/>
      <c r="J63" s="31"/>
      <c r="K63" s="31"/>
      <c r="L63" s="31"/>
      <c r="M63" s="49">
        <v>110000</v>
      </c>
      <c r="N63" s="94"/>
    </row>
    <row r="64" spans="2:14" ht="47.25">
      <c r="B64" s="20" t="s">
        <v>31</v>
      </c>
      <c r="C64" s="40">
        <v>69</v>
      </c>
      <c r="D64" s="48" t="s">
        <v>144</v>
      </c>
      <c r="E64" s="99"/>
      <c r="F64" s="50" t="s">
        <v>29</v>
      </c>
      <c r="G64" s="49">
        <v>1</v>
      </c>
      <c r="H64" s="31"/>
      <c r="I64" s="31"/>
      <c r="J64" s="31"/>
      <c r="K64" s="31"/>
      <c r="L64" s="31"/>
      <c r="M64" s="49">
        <v>460000</v>
      </c>
      <c r="N64" s="94"/>
    </row>
    <row r="65" spans="2:14" ht="31.5">
      <c r="B65" s="20" t="s">
        <v>31</v>
      </c>
      <c r="C65" s="40">
        <v>70</v>
      </c>
      <c r="D65" s="48" t="s">
        <v>146</v>
      </c>
      <c r="E65" s="99"/>
      <c r="F65" s="50" t="s">
        <v>29</v>
      </c>
      <c r="G65" s="49">
        <v>2</v>
      </c>
      <c r="H65" s="31"/>
      <c r="I65" s="31"/>
      <c r="J65" s="31"/>
      <c r="K65" s="31"/>
      <c r="L65" s="31"/>
      <c r="M65" s="49">
        <v>780000</v>
      </c>
      <c r="N65" s="94"/>
    </row>
    <row r="66" spans="2:14" ht="63">
      <c r="B66" s="20" t="s">
        <v>31</v>
      </c>
      <c r="C66" s="40">
        <v>71</v>
      </c>
      <c r="D66" s="48" t="s">
        <v>149</v>
      </c>
      <c r="E66" s="99"/>
      <c r="F66" s="50" t="s">
        <v>29</v>
      </c>
      <c r="G66" s="49">
        <v>1</v>
      </c>
      <c r="H66" s="31"/>
      <c r="I66" s="31"/>
      <c r="J66" s="31"/>
      <c r="K66" s="31"/>
      <c r="L66" s="31"/>
      <c r="M66" s="49">
        <v>169000</v>
      </c>
      <c r="N66" s="94" t="s">
        <v>150</v>
      </c>
    </row>
    <row r="67" spans="2:14" ht="63">
      <c r="B67" s="20" t="s">
        <v>31</v>
      </c>
      <c r="C67" s="40">
        <v>72</v>
      </c>
      <c r="D67" s="48" t="s">
        <v>151</v>
      </c>
      <c r="E67" s="99"/>
      <c r="F67" s="50" t="s">
        <v>29</v>
      </c>
      <c r="G67" s="49">
        <v>3</v>
      </c>
      <c r="H67" s="31"/>
      <c r="I67" s="31"/>
      <c r="J67" s="31"/>
      <c r="K67" s="31"/>
      <c r="L67" s="31"/>
      <c r="M67" s="49">
        <v>63250</v>
      </c>
      <c r="N67" s="94"/>
    </row>
    <row r="68" spans="2:14" ht="31.5">
      <c r="B68" s="20" t="s">
        <v>31</v>
      </c>
      <c r="C68" s="40">
        <v>73</v>
      </c>
      <c r="D68" s="48" t="s">
        <v>153</v>
      </c>
      <c r="E68" s="99"/>
      <c r="F68" s="50" t="s">
        <v>29</v>
      </c>
      <c r="G68" s="49">
        <v>1</v>
      </c>
      <c r="H68" s="31"/>
      <c r="I68" s="31"/>
      <c r="J68" s="31"/>
      <c r="K68" s="31"/>
      <c r="L68" s="31"/>
      <c r="M68" s="49">
        <v>13400</v>
      </c>
      <c r="N68" s="94"/>
    </row>
    <row r="69" spans="2:14" ht="63">
      <c r="B69" s="20" t="s">
        <v>31</v>
      </c>
      <c r="C69" s="40">
        <v>74</v>
      </c>
      <c r="D69" s="48" t="s">
        <v>156</v>
      </c>
      <c r="E69" s="99"/>
      <c r="F69" s="50" t="s">
        <v>29</v>
      </c>
      <c r="G69" s="49"/>
      <c r="H69" s="31"/>
      <c r="I69" s="31"/>
      <c r="J69" s="31"/>
      <c r="K69" s="31"/>
      <c r="L69" s="31"/>
      <c r="M69" s="68">
        <v>77640</v>
      </c>
      <c r="N69" s="92" t="s">
        <v>178</v>
      </c>
    </row>
    <row r="70" spans="2:14" ht="31.5">
      <c r="B70" s="20" t="s">
        <v>31</v>
      </c>
      <c r="C70" s="40">
        <v>75</v>
      </c>
      <c r="D70" s="48" t="s">
        <v>157</v>
      </c>
      <c r="E70" s="99"/>
      <c r="F70" s="50" t="s">
        <v>29</v>
      </c>
      <c r="G70" s="49"/>
      <c r="H70" s="31"/>
      <c r="I70" s="31"/>
      <c r="J70" s="31"/>
      <c r="K70" s="31"/>
      <c r="L70" s="31"/>
      <c r="M70" s="68">
        <v>16000</v>
      </c>
      <c r="N70" s="92"/>
    </row>
    <row r="71" spans="2:14" ht="63">
      <c r="B71" s="20" t="s">
        <v>31</v>
      </c>
      <c r="C71" s="40">
        <v>76</v>
      </c>
      <c r="D71" s="48" t="s">
        <v>159</v>
      </c>
      <c r="E71" s="99"/>
      <c r="F71" s="50" t="s">
        <v>29</v>
      </c>
      <c r="G71" s="49">
        <v>1</v>
      </c>
      <c r="H71" s="31"/>
      <c r="I71" s="31"/>
      <c r="J71" s="31"/>
      <c r="K71" s="31"/>
      <c r="L71" s="31"/>
      <c r="M71" s="49">
        <v>36000</v>
      </c>
      <c r="N71" s="48" t="s">
        <v>160</v>
      </c>
    </row>
    <row r="72" spans="2:14" ht="47.25">
      <c r="B72" s="20" t="s">
        <v>31</v>
      </c>
      <c r="C72" s="40">
        <v>77</v>
      </c>
      <c r="D72" s="48" t="s">
        <v>161</v>
      </c>
      <c r="E72" s="99"/>
      <c r="F72" s="50" t="s">
        <v>29</v>
      </c>
      <c r="G72" s="49">
        <v>1</v>
      </c>
      <c r="H72" s="31"/>
      <c r="I72" s="31"/>
      <c r="J72" s="31"/>
      <c r="K72" s="31"/>
      <c r="L72" s="31"/>
      <c r="M72" s="49">
        <v>41666</v>
      </c>
      <c r="N72" s="48" t="s">
        <v>163</v>
      </c>
    </row>
    <row r="73" spans="2:14" ht="47.25">
      <c r="B73" s="20" t="s">
        <v>31</v>
      </c>
      <c r="C73" s="40">
        <v>78</v>
      </c>
      <c r="D73" s="48" t="s">
        <v>164</v>
      </c>
      <c r="E73" s="99"/>
      <c r="F73" s="50" t="s">
        <v>29</v>
      </c>
      <c r="G73" s="49">
        <v>1</v>
      </c>
      <c r="H73" s="31"/>
      <c r="I73" s="31"/>
      <c r="J73" s="31"/>
      <c r="K73" s="31"/>
      <c r="L73" s="31"/>
      <c r="M73" s="49">
        <v>100000</v>
      </c>
      <c r="N73" s="48" t="s">
        <v>166</v>
      </c>
    </row>
    <row r="74" spans="2:14" ht="78.75">
      <c r="B74" s="20" t="s">
        <v>31</v>
      </c>
      <c r="C74" s="40">
        <v>79</v>
      </c>
      <c r="D74" s="48" t="s">
        <v>167</v>
      </c>
      <c r="E74" s="99"/>
      <c r="F74" s="50" t="s">
        <v>29</v>
      </c>
      <c r="G74" s="49">
        <v>2</v>
      </c>
      <c r="H74" s="31"/>
      <c r="I74" s="31"/>
      <c r="J74" s="31"/>
      <c r="K74" s="31"/>
      <c r="L74" s="31"/>
      <c r="M74" s="49">
        <v>363333</v>
      </c>
      <c r="N74" s="48" t="s">
        <v>169</v>
      </c>
    </row>
    <row r="75" spans="13:14" ht="12.75">
      <c r="M75" s="2">
        <f>SUM(M8:M74)</f>
        <v>7942758.039999999</v>
      </c>
      <c r="N75" s="16"/>
    </row>
    <row r="76" ht="12.75">
      <c r="N76" s="16"/>
    </row>
    <row r="77" spans="3:11" ht="12.75">
      <c r="C77" s="10"/>
      <c r="D77" s="10"/>
      <c r="E77" s="11"/>
      <c r="F77" s="10"/>
      <c r="G77" s="12"/>
      <c r="H77" s="12"/>
      <c r="I77" s="10"/>
      <c r="J77" s="10"/>
      <c r="K77" s="10"/>
    </row>
    <row r="78" spans="3:12" ht="12.75">
      <c r="C78" s="10"/>
      <c r="D78" s="10"/>
      <c r="E78" s="11"/>
      <c r="F78" s="10"/>
      <c r="G78" s="33" t="s">
        <v>25</v>
      </c>
      <c r="H78" s="33"/>
      <c r="I78" s="33"/>
      <c r="J78" s="33"/>
      <c r="K78" s="8" t="e">
        <f>SUM(#REF!)</f>
        <v>#REF!</v>
      </c>
      <c r="L78" s="8" t="e">
        <f>SUM(#REF!)</f>
        <v>#REF!</v>
      </c>
    </row>
    <row r="79" spans="5:7" ht="12.75">
      <c r="E79" s="7"/>
      <c r="F79" s="2"/>
      <c r="G79" s="2"/>
    </row>
    <row r="80" spans="5:7" ht="12.75">
      <c r="E80" s="7"/>
      <c r="F80" s="2"/>
      <c r="G80" s="2"/>
    </row>
    <row r="81" spans="3:18" ht="20.25">
      <c r="C81" s="9" t="s">
        <v>15</v>
      </c>
      <c r="D81" s="9"/>
      <c r="E81" s="9"/>
      <c r="F81" s="9"/>
      <c r="G81" s="9"/>
      <c r="H81" s="9"/>
      <c r="I81" s="9"/>
      <c r="J81" s="9"/>
      <c r="K81" s="9"/>
      <c r="L81" s="9"/>
      <c r="M81" s="9"/>
      <c r="N81" s="9"/>
      <c r="O81" s="9"/>
      <c r="P81" s="9"/>
      <c r="Q81" s="9"/>
      <c r="R81" s="9"/>
    </row>
    <row r="82" spans="3:18" ht="20.25">
      <c r="C82" s="9"/>
      <c r="D82" s="9"/>
      <c r="E82" s="9"/>
      <c r="F82" s="9"/>
      <c r="G82" s="9"/>
      <c r="H82" s="9"/>
      <c r="I82" s="9"/>
      <c r="J82" s="9"/>
      <c r="K82" s="9"/>
      <c r="L82" s="9"/>
      <c r="M82" s="9"/>
      <c r="N82" s="9"/>
      <c r="O82" s="9"/>
      <c r="P82" s="9"/>
      <c r="Q82" s="9"/>
      <c r="R82" s="9"/>
    </row>
    <row r="83" spans="3:18" ht="20.25">
      <c r="C83" s="9" t="s">
        <v>16</v>
      </c>
      <c r="D83" s="9"/>
      <c r="E83" s="9"/>
      <c r="F83" s="9"/>
      <c r="G83" s="9"/>
      <c r="H83" s="9"/>
      <c r="I83" s="9"/>
      <c r="J83" s="9"/>
      <c r="K83" s="9"/>
      <c r="L83" s="9"/>
      <c r="M83" s="9"/>
      <c r="N83" s="9"/>
      <c r="O83" s="9"/>
      <c r="P83" s="9"/>
      <c r="Q83" s="9"/>
      <c r="R83" s="9"/>
    </row>
  </sheetData>
  <mergeCells count="14">
    <mergeCell ref="N69:N70"/>
    <mergeCell ref="N8:N22"/>
    <mergeCell ref="N23:N29"/>
    <mergeCell ref="N30:N37"/>
    <mergeCell ref="N38:N65"/>
    <mergeCell ref="N66:N6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0" t="s">
        <v>25</v>
      </c>
      <c r="I12" s="9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2023-08-18T07:23:44Z</dcterms:modified>
  <cp:category/>
  <cp:version/>
  <cp:contentType/>
  <cp:contentStatus/>
</cp:coreProperties>
</file>