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<sst xmlns="http://schemas.openxmlformats.org/spreadsheetml/2006/main" count="528" uniqueCount="180">
  <si>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</si>
  <si>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</si>
  <si>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</si>
  <si>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</si>
  <si>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</si>
  <si>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</si>
  <si>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</si>
  <si>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</si>
  <si>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</si>
  <si>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</si>
  <si>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</si>
  <si>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</si>
  <si>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</si>
  <si>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</si>
  <si>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</si>
  <si>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</si>
  <si>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</si>
  <si>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</si>
  <si>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</si>
  <si>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</si>
  <si>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</si>
  <si>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</si>
  <si>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</si>
  <si>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</si>
  <si>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</si>
  <si>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</si>
  <si>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</si>
  <si>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</si>
  <si>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</si>
  <si>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</si>
  <si>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</si>
  <si>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</si>
  <si>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</si>
  <si>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</si>
  <si>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</si>
  <si>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</si>
  <si>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</si>
  <si>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</si>
  <si>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</si>
  <si>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</si>
  <si>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</si>
  <si>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</si>
  <si>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</si>
  <si>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</si>
  <si>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</si>
  <si>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</si>
  <si>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</si>
  <si>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</si>
  <si>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</si>
  <si>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</si>
  <si>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</si>
  <si>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</si>
  <si>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</si>
  <si>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</si>
  <si>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Ferestrău chirurgical mic, oscilant electric
Ferestrău chirurgical mic, oscilant electric folosit în intervenţii de amputaţii de membre, osteotomii de mărime mică.
Specificaţie
Inox, rezistent la sterilizare chimică şi 
strerilizare (135°C)
≥15
0-20000 oscilaţii / minut
≥100
fără cheie
Nu mai mult de 24°C
≤950
autoclavare ≤ 135°C
≥ 900
≤75
Uşor demontabil pentru a fi uşor prelucrat şi dezinfectat
≥ 2 buc., ușor demontabile 
cu autonomie de la bateriei - ≥ 100 min.
Indicator stare baterie
Staţie încărcare baterii
Accesorii:
10
15-20
25-30
Pentru priza de tip Schuko
Container cu accesorii de fixație în timpul sterilizării
Geanta pentru pastrare si transportare
Altele:
≥ 2 ani
</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</si>
  <si>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</si>
  <si>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</si>
  <si>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</si>
  <si>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</si>
  <si>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</si>
  <si>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</si>
  <si>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</si>
  <si>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</si>
  <si>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</si>
  <si>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</si>
  <si>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</si>
  <si>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</si>
  <si>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</si>
  <si>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</si>
  <si>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</si>
  <si>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</si>
  <si>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</si>
  <si>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</si>
  <si>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</si>
  <si>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</si>
  <si>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</si>
  <si>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</si>
  <si>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</si>
  <si>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</si>
  <si>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</si>
  <si>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</si>
  <si>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</si>
  <si>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</si>
  <si>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</si>
  <si>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</si>
  <si>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</si>
  <si>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</si>
  <si>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</si>
  <si>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</si>
  <si>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</si>
  <si>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</si>
  <si>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</si>
  <si>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</si>
  <si>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</si>
  <si>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</si>
  <si>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</si>
  <si>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</si>
  <si>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</si>
  <si>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</si>
  <si>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</si>
  <si>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</si>
  <si>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</si>
  <si>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</si>
  <si>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</si>
  <si>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</si>
  <si>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</si>
  <si>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</si>
  <si>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</si>
  <si>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</si>
  <si>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</si>
  <si>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</si>
  <si>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</si>
  <si>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</si>
  <si>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</si>
  <si>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</si>
  <si>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</si>
  <si>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</si>
  <si>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</si>
  <si>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</si>
  <si>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</si>
  <si>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</si>
  <si>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</si>
  <si>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</si>
  <si>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</si>
  <si>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</si>
  <si>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</si>
  <si>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</si>
  <si>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</si>
  <si>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</si>
  <si>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</si>
  <si>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</si>
  <si>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</si>
  <si>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</si>
  <si>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</si>
  <si>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</si>
  <si>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</si>
  <si>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</si>
  <si>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</si>
  <si>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</si>
  <si>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</si>
  <si>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</si>
  <si>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</si>
  <si>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</si>
  <si>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</si>
  <si>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</si>
  <si>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</si>
  <si>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</si>
  <si>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</si>
  <si>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</si>
  <si>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</si>
  <si>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</si>
  <si>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</si>
  <si>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</si>
  <si>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Alimentare  380 V- 50 Hz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</si>
  <si>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</si>
  <si>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</si>
  <si>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</si>
  <si>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</si>
  <si>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</si>
  <si>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</si>
  <si>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</si>
  <si>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</si>
  <si>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</si>
  <si>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</si>
  <si>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</si>
  <si>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</si>
  <si>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</si>
  <si>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</si>
  <si>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</si>
  <si>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</si>
  <si>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</si>
  <si>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</si>
  <si>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</si>
  <si>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</si>
  <si>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</si>
  <si>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</si>
  <si>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</si>
  <si>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</si>
  <si>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</si>
  <si>
    <r>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t>
    </r>
    <r>
      <rPr>
        <sz val="12"/>
        <color rgb="FFFF0000"/>
        <rFont val="Times New Roman"/>
        <family val="1"/>
      </rPr>
      <t xml:space="preserve">Domeniul de temperatură: -15°C..-26°C. </t>
    </r>
    <r>
      <rPr>
        <sz val="12"/>
        <rFont val="Times New Roman"/>
        <family val="1"/>
      </rPr>
      <t xml:space="preserve">
Garanție: min. 24 luni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</si>
</sst>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7">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4" fillId="3" borderId="4" xfId="20" applyFont="1" applyFill="1" applyBorder="1" applyAlignment="1" applyProtection="1">
      <alignment horizontal="center" vertical="center" wrapText="1"/>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3" fillId="0" borderId="1" xfId="0" applyFont="1" applyBorder="1" applyAlignment="1" applyProtection="1">
      <alignment horizontal="center" vertical="center"/>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tabSelected="1" zoomScale="70" zoomScaleNormal="70" workbookViewId="0" topLeftCell="A47">
      <selection activeCell="H49" sqref="H49"/>
    </sheetView>
  </sheetViews>
  <sheetFormatPr defaultColWidth="9.140625" defaultRowHeight="34.5" customHeight="1"/>
  <cols>
    <col min="1" max="1" width="5.7109375" style="49" customWidth="1"/>
    <col min="2" max="2" width="4.421875" style="49" customWidth="1"/>
    <col min="3" max="3" width="25.8515625" style="49" customWidth="1"/>
    <col min="4" max="4" width="20.7109375" style="48" customWidth="1"/>
    <col min="5" max="5" width="10.57421875" style="49" customWidth="1"/>
    <col min="6" max="6" width="11.28125" style="49" customWidth="1"/>
    <col min="7" max="7" width="10.7109375" style="49" customWidth="1"/>
    <col min="8" max="8" width="83.57421875" style="49" customWidth="1"/>
    <col min="9" max="9" width="30.421875" style="49" customWidth="1"/>
    <col min="10" max="10" width="30.00390625" style="48" customWidth="1"/>
    <col min="11" max="11" width="1.7109375" style="49" customWidth="1"/>
    <col min="12" max="16384" width="9.140625" style="49" customWidth="1"/>
  </cols>
  <sheetData>
    <row r="1" spans="3:11" ht="20.25" customHeight="1">
      <c r="C1" s="88" t="s">
        <v>27</v>
      </c>
      <c r="D1" s="88"/>
      <c r="E1" s="88"/>
      <c r="F1" s="88"/>
      <c r="G1" s="88"/>
      <c r="H1" s="88"/>
      <c r="I1" s="88"/>
      <c r="J1" s="88"/>
      <c r="K1" s="88"/>
    </row>
    <row r="2" spans="4:8" ht="34.5" customHeight="1">
      <c r="D2" s="91" t="s">
        <v>14</v>
      </c>
      <c r="E2" s="91"/>
      <c r="F2" s="91"/>
      <c r="G2" s="91"/>
      <c r="H2" s="91"/>
    </row>
    <row r="3" spans="1:10" ht="16.5" customHeight="1">
      <c r="A3" s="92" t="s">
        <v>9</v>
      </c>
      <c r="B3" s="92"/>
      <c r="C3" s="92"/>
      <c r="D3" s="93" t="s">
        <v>30</v>
      </c>
      <c r="E3" s="93"/>
      <c r="F3" s="93"/>
      <c r="G3" s="93"/>
      <c r="H3" s="93"/>
      <c r="I3" s="49" t="s">
        <v>10</v>
      </c>
      <c r="J3" s="48" t="s">
        <v>12</v>
      </c>
    </row>
    <row r="4" spans="1:11" s="34" customFormat="1" ht="24" customHeight="1">
      <c r="A4" s="94" t="s">
        <v>8</v>
      </c>
      <c r="B4" s="94"/>
      <c r="C4" s="94"/>
      <c r="D4" s="95" t="s">
        <v>178</v>
      </c>
      <c r="E4" s="95"/>
      <c r="F4" s="95"/>
      <c r="G4" s="95"/>
      <c r="H4" s="95"/>
      <c r="I4" s="95"/>
      <c r="J4" s="38" t="s">
        <v>13</v>
      </c>
      <c r="K4" s="39"/>
    </row>
    <row r="5" spans="4:11" s="35" customFormat="1" ht="16.5" customHeight="1">
      <c r="D5" s="89"/>
      <c r="E5" s="89"/>
      <c r="F5" s="89"/>
      <c r="G5" s="89"/>
      <c r="H5" s="89"/>
      <c r="I5" s="89"/>
      <c r="J5" s="89"/>
      <c r="K5" s="39"/>
    </row>
    <row r="6" spans="1:11" ht="31.5">
      <c r="A6" s="41" t="s">
        <v>2</v>
      </c>
      <c r="B6" s="41" t="s">
        <v>0</v>
      </c>
      <c r="C6" s="41" t="s">
        <v>1</v>
      </c>
      <c r="D6" s="41" t="s">
        <v>3</v>
      </c>
      <c r="E6" s="45" t="s">
        <v>4</v>
      </c>
      <c r="F6" s="45" t="s">
        <v>5</v>
      </c>
      <c r="G6" s="45" t="s">
        <v>6</v>
      </c>
      <c r="H6" s="45" t="s">
        <v>7</v>
      </c>
      <c r="I6" s="45" t="s">
        <v>28</v>
      </c>
      <c r="J6" s="41"/>
      <c r="K6" s="37"/>
    </row>
    <row r="7" spans="1:11" ht="15.75">
      <c r="A7" s="41">
        <v>1</v>
      </c>
      <c r="B7" s="90">
        <v>2</v>
      </c>
      <c r="C7" s="90"/>
      <c r="D7" s="90"/>
      <c r="E7" s="41">
        <v>3</v>
      </c>
      <c r="F7" s="41">
        <v>4</v>
      </c>
      <c r="G7" s="41">
        <v>5</v>
      </c>
      <c r="H7" s="41">
        <v>6</v>
      </c>
      <c r="I7" s="42"/>
      <c r="J7" s="41">
        <v>8</v>
      </c>
      <c r="K7" s="37"/>
    </row>
    <row r="8" spans="1:11" ht="204.75">
      <c r="A8" s="36" t="s">
        <v>31</v>
      </c>
      <c r="B8" s="40">
        <v>1</v>
      </c>
      <c r="C8" s="48" t="s">
        <v>36</v>
      </c>
      <c r="D8" s="50" t="str">
        <f>C8</f>
        <v xml:space="preserve">Masă portabilă anesteziologică (tip Crash cart)  </v>
      </c>
      <c r="E8" s="51"/>
      <c r="F8" s="62"/>
      <c r="G8" s="62"/>
      <c r="H8" s="48" t="s">
        <v>37</v>
      </c>
      <c r="I8" s="72"/>
      <c r="J8" s="79"/>
      <c r="K8" s="53"/>
    </row>
    <row r="9" spans="1:11" ht="409.5">
      <c r="A9" s="36" t="s">
        <v>31</v>
      </c>
      <c r="B9" s="40">
        <v>2</v>
      </c>
      <c r="C9" s="48" t="s">
        <v>38</v>
      </c>
      <c r="D9" s="50" t="str">
        <f aca="true" t="shared" si="0" ref="D9:D72">C9</f>
        <v>Masă pentru operație de profil ortopedic cu acesorii</v>
      </c>
      <c r="E9" s="51"/>
      <c r="F9" s="62"/>
      <c r="G9" s="62"/>
      <c r="H9" s="48" t="s">
        <v>39</v>
      </c>
      <c r="I9" s="72"/>
      <c r="J9" s="79"/>
      <c r="K9" s="54"/>
    </row>
    <row r="10" spans="1:11" ht="409.5">
      <c r="A10" s="36" t="s">
        <v>31</v>
      </c>
      <c r="B10" s="40">
        <v>3</v>
      </c>
      <c r="C10" s="48" t="s">
        <v>65</v>
      </c>
      <c r="D10" s="50" t="str">
        <f t="shared" si="0"/>
        <v>Burghiu traumatologic/ortopedic (caracteristici avansate)</v>
      </c>
      <c r="E10" s="51"/>
      <c r="F10" s="62"/>
      <c r="G10" s="62"/>
      <c r="H10" s="48" t="s">
        <v>66</v>
      </c>
      <c r="I10" s="72"/>
      <c r="J10" s="79"/>
      <c r="K10" s="54"/>
    </row>
    <row r="11" spans="1:11" ht="157.5">
      <c r="A11" s="36" t="s">
        <v>31</v>
      </c>
      <c r="B11" s="40">
        <v>4</v>
      </c>
      <c r="C11" s="48" t="s">
        <v>41</v>
      </c>
      <c r="D11" s="50" t="str">
        <f t="shared" si="0"/>
        <v xml:space="preserve">Șorț de radioprotecție plumbat
</v>
      </c>
      <c r="F11" s="62"/>
      <c r="G11" s="62"/>
      <c r="H11" s="48" t="s">
        <v>42</v>
      </c>
      <c r="I11" s="72"/>
      <c r="J11" s="79"/>
      <c r="K11" s="54"/>
    </row>
    <row r="12" spans="1:11" ht="189">
      <c r="A12" s="36" t="s">
        <v>31</v>
      </c>
      <c r="B12" s="40">
        <v>5</v>
      </c>
      <c r="C12" s="48" t="s">
        <v>43</v>
      </c>
      <c r="D12" s="50" t="str">
        <f t="shared" si="0"/>
        <v>Ochelari de radioprotecție plumbate</v>
      </c>
      <c r="F12" s="62"/>
      <c r="G12" s="62"/>
      <c r="H12" s="48" t="s">
        <v>44</v>
      </c>
      <c r="I12" s="72"/>
      <c r="J12" s="79"/>
      <c r="K12" s="54"/>
    </row>
    <row r="13" spans="1:11" ht="157.5">
      <c r="A13" s="36" t="s">
        <v>31</v>
      </c>
      <c r="B13" s="40">
        <v>6</v>
      </c>
      <c r="C13" s="48" t="s">
        <v>45</v>
      </c>
      <c r="D13" s="50" t="str">
        <f t="shared" si="0"/>
        <v xml:space="preserve">Guler de glandă tiroidă pentru radioprotecția plumbată 
</v>
      </c>
      <c r="F13" s="62"/>
      <c r="G13" s="62"/>
      <c r="H13" s="48" t="s">
        <v>46</v>
      </c>
      <c r="I13" s="72"/>
      <c r="J13" s="79"/>
      <c r="K13" s="54"/>
    </row>
    <row r="14" spans="1:11" ht="189">
      <c r="A14" s="36" t="s">
        <v>31</v>
      </c>
      <c r="B14" s="40">
        <v>7</v>
      </c>
      <c r="C14" s="48" t="s">
        <v>48</v>
      </c>
      <c r="D14" s="50" t="str">
        <f t="shared" si="0"/>
        <v>Fustă de radioprotecție plumbată</v>
      </c>
      <c r="F14" s="62"/>
      <c r="G14" s="62"/>
      <c r="H14" s="48" t="s">
        <v>47</v>
      </c>
      <c r="I14" s="72"/>
      <c r="J14" s="79"/>
      <c r="K14" s="54"/>
    </row>
    <row r="15" spans="1:11" ht="315">
      <c r="A15" s="36" t="s">
        <v>31</v>
      </c>
      <c r="B15" s="40">
        <v>8</v>
      </c>
      <c r="C15" s="48" t="s">
        <v>49</v>
      </c>
      <c r="D15" s="50" t="str">
        <f t="shared" si="0"/>
        <v xml:space="preserve">Lampă pentru examinare, braț articulat 
</v>
      </c>
      <c r="F15" s="62"/>
      <c r="G15" s="62"/>
      <c r="H15" s="48" t="s">
        <v>50</v>
      </c>
      <c r="I15" s="72"/>
      <c r="J15" s="79"/>
      <c r="K15" s="54"/>
    </row>
    <row r="16" spans="1:11" ht="409.5">
      <c r="A16" s="36" t="s">
        <v>31</v>
      </c>
      <c r="B16" s="40">
        <v>9</v>
      </c>
      <c r="C16" s="48" t="s">
        <v>52</v>
      </c>
      <c r="D16" s="50" t="str">
        <f t="shared" si="0"/>
        <v>Ferestrău chirurgical mare, oscilant electric</v>
      </c>
      <c r="F16" s="62"/>
      <c r="G16" s="62"/>
      <c r="H16" s="48" t="s">
        <v>51</v>
      </c>
      <c r="I16" s="72"/>
      <c r="J16" s="79"/>
      <c r="K16" s="54"/>
    </row>
    <row r="17" spans="1:11" ht="409.5">
      <c r="A17" s="36" t="s">
        <v>31</v>
      </c>
      <c r="B17" s="40">
        <v>10</v>
      </c>
      <c r="C17" s="48" t="s">
        <v>53</v>
      </c>
      <c r="D17" s="50" t="str">
        <f t="shared" si="0"/>
        <v>Ferestrău chirurgical mic, oscilant electric</v>
      </c>
      <c r="F17" s="62"/>
      <c r="G17" s="62"/>
      <c r="H17" s="48" t="s">
        <v>54</v>
      </c>
      <c r="I17" s="72"/>
      <c r="J17" s="79"/>
      <c r="K17" s="54"/>
    </row>
    <row r="18" spans="1:11" ht="393.75">
      <c r="A18" s="36" t="s">
        <v>31</v>
      </c>
      <c r="B18" s="40">
        <v>11</v>
      </c>
      <c r="C18" s="48" t="s">
        <v>55</v>
      </c>
      <c r="D18" s="50" t="str">
        <f t="shared" si="0"/>
        <v xml:space="preserve">Sistem de garou pneumatic, cu accesorii   
</v>
      </c>
      <c r="F18" s="62"/>
      <c r="G18" s="62"/>
      <c r="H18" s="48" t="s">
        <v>56</v>
      </c>
      <c r="I18" s="72"/>
      <c r="J18" s="79"/>
      <c r="K18" s="54"/>
    </row>
    <row r="19" spans="1:11" ht="409.5">
      <c r="A19" s="36" t="s">
        <v>31</v>
      </c>
      <c r="B19" s="40">
        <v>12</v>
      </c>
      <c r="C19" s="49" t="s">
        <v>57</v>
      </c>
      <c r="D19" s="50" t="str">
        <f t="shared" si="0"/>
        <v>Sterilizator 80 L</v>
      </c>
      <c r="F19" s="62"/>
      <c r="G19" s="62"/>
      <c r="H19" s="48" t="s">
        <v>58</v>
      </c>
      <c r="I19" s="72"/>
      <c r="J19" s="79"/>
      <c r="K19" s="54"/>
    </row>
    <row r="20" spans="1:11" ht="141.75">
      <c r="A20" s="36" t="s">
        <v>31</v>
      </c>
      <c r="B20" s="40">
        <v>13</v>
      </c>
      <c r="C20" s="48" t="s">
        <v>59</v>
      </c>
      <c r="D20" s="50" t="str">
        <f t="shared" si="0"/>
        <v xml:space="preserve">"Chipiu de radioprotecție plumbat
</v>
      </c>
      <c r="F20" s="62"/>
      <c r="G20" s="62"/>
      <c r="H20" s="48" t="s">
        <v>60</v>
      </c>
      <c r="I20" s="72"/>
      <c r="J20" s="79"/>
      <c r="K20" s="54"/>
    </row>
    <row r="21" spans="1:11" ht="330.75">
      <c r="A21" s="36" t="s">
        <v>31</v>
      </c>
      <c r="B21" s="40">
        <v>14</v>
      </c>
      <c r="C21" s="49" t="s">
        <v>61</v>
      </c>
      <c r="D21" s="50" t="str">
        <f t="shared" si="0"/>
        <v>Artromotor pentru picioare</v>
      </c>
      <c r="F21" s="62"/>
      <c r="G21" s="62"/>
      <c r="H21" s="48" t="s">
        <v>62</v>
      </c>
      <c r="I21" s="72"/>
      <c r="J21" s="79"/>
      <c r="K21" s="54"/>
    </row>
    <row r="22" spans="1:11" ht="204.75">
      <c r="A22" s="36" t="s">
        <v>31</v>
      </c>
      <c r="B22" s="40">
        <v>15</v>
      </c>
      <c r="C22" s="48" t="s">
        <v>40</v>
      </c>
      <c r="D22" s="50" t="str">
        <f t="shared" si="0"/>
        <v>Umerar mobil pentru echipamentul de radioprotecție</v>
      </c>
      <c r="F22" s="62"/>
      <c r="G22" s="62"/>
      <c r="H22" s="48" t="s">
        <v>63</v>
      </c>
      <c r="I22" s="72"/>
      <c r="J22" s="79"/>
      <c r="K22" s="54"/>
    </row>
    <row r="23" spans="1:11" ht="135">
      <c r="A23" s="36" t="s">
        <v>31</v>
      </c>
      <c r="B23" s="40">
        <v>16</v>
      </c>
      <c r="C23" s="50" t="s">
        <v>68</v>
      </c>
      <c r="D23" s="50" t="str">
        <f t="shared" si="0"/>
        <v>Termometru mecanic 
Cod 260600</v>
      </c>
      <c r="E23" s="56"/>
      <c r="F23" s="50"/>
      <c r="G23" s="43"/>
      <c r="H23" s="46" t="s">
        <v>67</v>
      </c>
      <c r="I23" s="28"/>
      <c r="J23" s="79"/>
      <c r="K23" s="54"/>
    </row>
    <row r="24" spans="1:11" ht="283.5">
      <c r="A24" s="36" t="s">
        <v>31</v>
      </c>
      <c r="B24" s="40">
        <v>17</v>
      </c>
      <c r="C24" s="50" t="s">
        <v>71</v>
      </c>
      <c r="D24" s="50" t="str">
        <f t="shared" si="0"/>
        <v xml:space="preserve">Termometru digital  
Cod 260610 </v>
      </c>
      <c r="E24" s="56"/>
      <c r="F24" s="50"/>
      <c r="G24" s="43"/>
      <c r="H24" s="47" t="s">
        <v>70</v>
      </c>
      <c r="I24" s="28"/>
      <c r="J24" s="79"/>
      <c r="K24" s="54"/>
    </row>
    <row r="25" spans="1:11" ht="210">
      <c r="A25" s="36" t="s">
        <v>31</v>
      </c>
      <c r="B25" s="40">
        <v>18</v>
      </c>
      <c r="C25" s="50" t="s">
        <v>73</v>
      </c>
      <c r="D25" s="50" t="str">
        <f t="shared" si="0"/>
        <v>Higrometru/Psihrometru 0-25C 
Cod 260630</v>
      </c>
      <c r="E25" s="56"/>
      <c r="F25" s="50"/>
      <c r="G25" s="43"/>
      <c r="H25" s="46" t="s">
        <v>72</v>
      </c>
      <c r="I25" s="28"/>
      <c r="J25" s="79"/>
      <c r="K25" s="54"/>
    </row>
    <row r="26" spans="1:17" ht="220.5">
      <c r="A26" s="36" t="s">
        <v>31</v>
      </c>
      <c r="B26" s="40">
        <v>19</v>
      </c>
      <c r="C26" s="57" t="s">
        <v>74</v>
      </c>
      <c r="D26" s="50" t="str">
        <f t="shared" si="0"/>
        <v>Higrometru / Psihrometru 15-40C 
Cod 260640</v>
      </c>
      <c r="E26" s="56"/>
      <c r="F26" s="55"/>
      <c r="G26" s="55"/>
      <c r="H26" s="57" t="s">
        <v>75</v>
      </c>
      <c r="I26" s="82"/>
      <c r="J26" s="79"/>
      <c r="K26" s="66"/>
      <c r="L26" s="66"/>
      <c r="M26" s="66"/>
      <c r="N26" s="66"/>
      <c r="O26" s="66"/>
      <c r="P26" s="66"/>
      <c r="Q26" s="66"/>
    </row>
    <row r="27" spans="1:17" ht="210">
      <c r="A27" s="36" t="s">
        <v>31</v>
      </c>
      <c r="B27" s="40">
        <v>20</v>
      </c>
      <c r="C27" s="50" t="s">
        <v>77</v>
      </c>
      <c r="D27" s="50" t="str">
        <f t="shared" si="0"/>
        <v>Tensiometru Adult cu fonoendoscop 
Cod 260710</v>
      </c>
      <c r="E27" s="56"/>
      <c r="F27" s="59"/>
      <c r="G27" s="59"/>
      <c r="H27" s="60" t="s">
        <v>76</v>
      </c>
      <c r="I27" s="83"/>
      <c r="J27" s="79"/>
      <c r="K27" s="67"/>
      <c r="L27" s="67"/>
      <c r="M27" s="67"/>
      <c r="N27" s="67"/>
      <c r="O27" s="67"/>
      <c r="P27" s="67"/>
      <c r="Q27" s="67"/>
    </row>
    <row r="28" spans="1:17" ht="409.5">
      <c r="A28" s="36" t="s">
        <v>31</v>
      </c>
      <c r="B28" s="40">
        <v>21</v>
      </c>
      <c r="C28" s="50" t="s">
        <v>79</v>
      </c>
      <c r="D28" s="50" t="str">
        <f t="shared" si="0"/>
        <v xml:space="preserve">Cistouretroscop video, rigid  </v>
      </c>
      <c r="E28" s="56"/>
      <c r="F28" s="59"/>
      <c r="G28" s="59"/>
      <c r="H28" s="60" t="s">
        <v>78</v>
      </c>
      <c r="I28" s="83"/>
      <c r="J28" s="79"/>
      <c r="K28" s="67"/>
      <c r="L28" s="67"/>
      <c r="M28" s="67"/>
      <c r="N28" s="67"/>
      <c r="O28" s="67"/>
      <c r="P28" s="67"/>
      <c r="Q28" s="67"/>
    </row>
    <row r="29" spans="1:17" ht="375">
      <c r="A29" s="36" t="s">
        <v>31</v>
      </c>
      <c r="B29" s="40">
        <v>22</v>
      </c>
      <c r="C29" s="50" t="s">
        <v>80</v>
      </c>
      <c r="D29" s="50" t="str">
        <f t="shared" si="0"/>
        <v>Video Colonoscop</v>
      </c>
      <c r="E29" s="56"/>
      <c r="F29" s="59"/>
      <c r="G29" s="59"/>
      <c r="H29" s="60" t="s">
        <v>81</v>
      </c>
      <c r="I29" s="83"/>
      <c r="J29" s="79"/>
      <c r="K29" s="67"/>
      <c r="L29" s="67"/>
      <c r="M29" s="67"/>
      <c r="N29" s="67"/>
      <c r="O29" s="67"/>
      <c r="P29" s="67"/>
      <c r="Q29" s="67"/>
    </row>
    <row r="30" spans="1:17" ht="191.25">
      <c r="A30" s="36" t="s">
        <v>31</v>
      </c>
      <c r="B30" s="40">
        <v>23</v>
      </c>
      <c r="C30" s="50" t="s">
        <v>83</v>
      </c>
      <c r="D30" s="50" t="str">
        <f t="shared" si="0"/>
        <v xml:space="preserve">Aparat de incalzire cu flux de aer    </v>
      </c>
      <c r="E30" s="56"/>
      <c r="F30" s="62"/>
      <c r="G30" s="62"/>
      <c r="H30" s="63" t="s">
        <v>82</v>
      </c>
      <c r="I30" s="84"/>
      <c r="J30" s="80"/>
      <c r="K30" s="52"/>
      <c r="L30" s="52"/>
      <c r="M30" s="52"/>
      <c r="N30" s="52"/>
      <c r="O30" s="52"/>
      <c r="P30" s="52"/>
      <c r="Q30" s="52"/>
    </row>
    <row r="31" spans="1:11" ht="157.5">
      <c r="A31" s="36" t="s">
        <v>31</v>
      </c>
      <c r="B31" s="40">
        <v>24</v>
      </c>
      <c r="C31" s="48" t="s">
        <v>86</v>
      </c>
      <c r="D31" s="50" t="str">
        <f t="shared" si="0"/>
        <v xml:space="preserve">Compresor medical  </v>
      </c>
      <c r="E31" s="51"/>
      <c r="H31" s="48" t="s">
        <v>85</v>
      </c>
      <c r="I31" s="85"/>
      <c r="J31" s="80"/>
      <c r="K31" s="53"/>
    </row>
    <row r="32" spans="1:11" ht="330.75">
      <c r="A32" s="36" t="s">
        <v>31</v>
      </c>
      <c r="B32" s="40">
        <v>25</v>
      </c>
      <c r="C32" s="48" t="s">
        <v>88</v>
      </c>
      <c r="D32" s="50" t="str">
        <f t="shared" si="0"/>
        <v xml:space="preserve">Dispozitiv pentru galvanizare și electroforeză  </v>
      </c>
      <c r="E32" s="51"/>
      <c r="H32" s="48" t="s">
        <v>87</v>
      </c>
      <c r="I32" s="85"/>
      <c r="J32" s="80"/>
      <c r="K32" s="53"/>
    </row>
    <row r="33" spans="1:11" ht="189">
      <c r="A33" s="36" t="s">
        <v>31</v>
      </c>
      <c r="B33" s="40">
        <v>26</v>
      </c>
      <c r="C33" s="48" t="s">
        <v>89</v>
      </c>
      <c r="D33" s="50" t="str">
        <f t="shared" si="0"/>
        <v>Masă  autopsie (secționări), spălare și balzamare</v>
      </c>
      <c r="E33" s="51"/>
      <c r="H33" s="48" t="s">
        <v>90</v>
      </c>
      <c r="I33" s="85"/>
      <c r="J33" s="80"/>
      <c r="K33" s="53"/>
    </row>
    <row r="34" spans="1:11" ht="157.5">
      <c r="A34" s="36" t="s">
        <v>31</v>
      </c>
      <c r="B34" s="40">
        <v>27</v>
      </c>
      <c r="C34" s="48" t="s">
        <v>92</v>
      </c>
      <c r="D34" s="50" t="str">
        <f t="shared" si="0"/>
        <v xml:space="preserve">Nebulizator   </v>
      </c>
      <c r="E34" s="51"/>
      <c r="H34" s="48" t="s">
        <v>91</v>
      </c>
      <c r="I34" s="85"/>
      <c r="J34" s="80"/>
      <c r="K34" s="53"/>
    </row>
    <row r="35" spans="1:11" ht="220.5">
      <c r="A35" s="36" t="s">
        <v>31</v>
      </c>
      <c r="B35" s="40">
        <v>28</v>
      </c>
      <c r="C35" s="48" t="s">
        <v>94</v>
      </c>
      <c r="D35" s="50" t="str">
        <f t="shared" si="0"/>
        <v xml:space="preserve">Oftalmoscop indirect   </v>
      </c>
      <c r="E35" s="51"/>
      <c r="H35" s="48" t="s">
        <v>93</v>
      </c>
      <c r="I35" s="85"/>
      <c r="J35" s="80"/>
      <c r="K35" s="53"/>
    </row>
    <row r="36" spans="1:11" ht="141.75">
      <c r="A36" s="36" t="s">
        <v>31</v>
      </c>
      <c r="B36" s="40">
        <v>29</v>
      </c>
      <c r="C36" s="48" t="s">
        <v>96</v>
      </c>
      <c r="D36" s="50" t="str">
        <f t="shared" si="0"/>
        <v xml:space="preserve">Oglinda frontala Led    </v>
      </c>
      <c r="E36" s="51"/>
      <c r="H36" s="48" t="s">
        <v>95</v>
      </c>
      <c r="I36" s="85"/>
      <c r="J36" s="80"/>
      <c r="K36" s="53"/>
    </row>
    <row r="37" spans="1:11" ht="204.75">
      <c r="A37" s="36" t="s">
        <v>31</v>
      </c>
      <c r="B37" s="40">
        <v>30</v>
      </c>
      <c r="C37" s="48" t="s">
        <v>98</v>
      </c>
      <c r="D37" s="50" t="str">
        <f t="shared" si="0"/>
        <v xml:space="preserve">Otoscop   </v>
      </c>
      <c r="E37" s="51"/>
      <c r="H37" s="48" t="s">
        <v>97</v>
      </c>
      <c r="I37" s="85"/>
      <c r="J37" s="80"/>
      <c r="K37" s="53"/>
    </row>
    <row r="38" spans="1:11" ht="393.75">
      <c r="A38" s="36" t="s">
        <v>31</v>
      </c>
      <c r="B38" s="40">
        <v>31</v>
      </c>
      <c r="C38" s="48" t="s">
        <v>100</v>
      </c>
      <c r="D38" s="50" t="str">
        <f t="shared" si="0"/>
        <v xml:space="preserve">Gamma cameră portativă   </v>
      </c>
      <c r="E38" s="51"/>
      <c r="H38" s="48" t="s">
        <v>99</v>
      </c>
      <c r="I38" s="72"/>
      <c r="J38" s="81"/>
      <c r="K38" s="53"/>
    </row>
    <row r="39" spans="1:11" ht="299.25">
      <c r="A39" s="36" t="s">
        <v>31</v>
      </c>
      <c r="B39" s="40">
        <v>32</v>
      </c>
      <c r="C39" s="48" t="s">
        <v>102</v>
      </c>
      <c r="D39" s="50" t="str">
        <f t="shared" si="0"/>
        <v xml:space="preserve">Microscop binocular tip simplu 
</v>
      </c>
      <c r="E39" s="51"/>
      <c r="H39" s="48" t="s">
        <v>103</v>
      </c>
      <c r="I39" s="72"/>
      <c r="J39" s="81"/>
      <c r="K39" s="53"/>
    </row>
    <row r="40" spans="1:11" ht="141.75">
      <c r="A40" s="36" t="s">
        <v>31</v>
      </c>
      <c r="B40" s="40">
        <v>33</v>
      </c>
      <c r="C40" s="48" t="s">
        <v>104</v>
      </c>
      <c r="D40" s="50" t="str">
        <f t="shared" si="0"/>
        <v xml:space="preserve">Stativ pentru perfuzii/infuzii   
</v>
      </c>
      <c r="E40" s="51"/>
      <c r="H40" s="48" t="s">
        <v>105</v>
      </c>
      <c r="I40" s="72"/>
      <c r="J40" s="81"/>
      <c r="K40" s="53"/>
    </row>
    <row r="41" spans="1:11" ht="189">
      <c r="A41" s="36" t="s">
        <v>31</v>
      </c>
      <c r="B41" s="40">
        <v>34</v>
      </c>
      <c r="C41" s="48" t="s">
        <v>106</v>
      </c>
      <c r="D41" s="50" t="str">
        <f t="shared" si="0"/>
        <v xml:space="preserve">Scaun WC de camera, pliabil 
</v>
      </c>
      <c r="H41" s="48" t="s">
        <v>107</v>
      </c>
      <c r="I41" s="72"/>
      <c r="J41" s="81"/>
      <c r="K41" s="53"/>
    </row>
    <row r="42" spans="1:11" ht="220.5">
      <c r="A42" s="36" t="s">
        <v>31</v>
      </c>
      <c r="B42" s="40">
        <v>35</v>
      </c>
      <c r="C42" s="48" t="s">
        <v>108</v>
      </c>
      <c r="D42" s="50" t="str">
        <f t="shared" si="0"/>
        <v xml:space="preserve">Dispozitiv pentru denaturare și hibridizare 
</v>
      </c>
      <c r="H42" s="48" t="s">
        <v>109</v>
      </c>
      <c r="I42" s="72"/>
      <c r="J42" s="81"/>
      <c r="K42" s="53"/>
    </row>
    <row r="43" spans="1:11" ht="409.5">
      <c r="A43" s="36" t="s">
        <v>31</v>
      </c>
      <c r="B43" s="40">
        <v>36</v>
      </c>
      <c r="C43" s="48" t="s">
        <v>110</v>
      </c>
      <c r="D43" s="50" t="str">
        <f t="shared" si="0"/>
        <v xml:space="preserve">Hotă cu flux laminar 
</v>
      </c>
      <c r="H43" s="48" t="s">
        <v>111</v>
      </c>
      <c r="I43" s="72"/>
      <c r="J43" s="81"/>
      <c r="K43" s="53"/>
    </row>
    <row r="44" spans="1:11" ht="267.75">
      <c r="A44" s="36" t="s">
        <v>31</v>
      </c>
      <c r="B44" s="40">
        <v>37</v>
      </c>
      <c r="C44" s="48" t="s">
        <v>112</v>
      </c>
      <c r="D44" s="50" t="str">
        <f t="shared" si="0"/>
        <v>Centrifugă de laborator cu godeuri</v>
      </c>
      <c r="H44" s="48" t="s">
        <v>113</v>
      </c>
      <c r="I44" s="72"/>
      <c r="J44" s="81"/>
      <c r="K44" s="53"/>
    </row>
    <row r="45" spans="1:11" ht="409.5">
      <c r="A45" s="36" t="s">
        <v>31</v>
      </c>
      <c r="B45" s="40">
        <v>38</v>
      </c>
      <c r="C45" s="48" t="s">
        <v>114</v>
      </c>
      <c r="D45" s="50" t="str">
        <f t="shared" si="0"/>
        <v xml:space="preserve">Microscop trinocular, cu contrast de fază inversată  
</v>
      </c>
      <c r="H45" s="48" t="s">
        <v>115</v>
      </c>
      <c r="I45" s="72"/>
      <c r="J45" s="81"/>
      <c r="K45" s="53"/>
    </row>
    <row r="46" spans="1:11" ht="315">
      <c r="A46" s="36" t="s">
        <v>31</v>
      </c>
      <c r="B46" s="40">
        <v>39</v>
      </c>
      <c r="C46" s="48" t="s">
        <v>117</v>
      </c>
      <c r="D46" s="50" t="str">
        <f t="shared" si="0"/>
        <v xml:space="preserve">Centrifugă, de laborator (8-12 tuburi)  </v>
      </c>
      <c r="H46" s="48" t="s">
        <v>116</v>
      </c>
      <c r="I46" s="72"/>
      <c r="J46" s="81"/>
      <c r="K46" s="53"/>
    </row>
    <row r="47" spans="1:11" ht="110.25">
      <c r="A47" s="36" t="s">
        <v>31</v>
      </c>
      <c r="B47" s="40">
        <v>40</v>
      </c>
      <c r="C47" s="48" t="s">
        <v>118</v>
      </c>
      <c r="D47" s="50" t="str">
        <f t="shared" si="0"/>
        <v>Agitator magnetic cu placă fierbinte</v>
      </c>
      <c r="H47" s="48" t="s">
        <v>119</v>
      </c>
      <c r="I47" s="72"/>
      <c r="J47" s="81"/>
      <c r="K47" s="53"/>
    </row>
    <row r="48" spans="1:11" ht="346.5">
      <c r="A48" s="36" t="s">
        <v>31</v>
      </c>
      <c r="B48" s="40">
        <v>41</v>
      </c>
      <c r="C48" s="48" t="s">
        <v>120</v>
      </c>
      <c r="D48" s="50" t="str">
        <f t="shared" si="0"/>
        <v>Frigider pentru reactivi, 200 L</v>
      </c>
      <c r="H48" s="48" t="s">
        <v>121</v>
      </c>
      <c r="I48" s="72"/>
      <c r="J48" s="81"/>
      <c r="K48" s="53"/>
    </row>
    <row r="49" spans="1:11" ht="299.25">
      <c r="A49" s="36" t="s">
        <v>31</v>
      </c>
      <c r="B49" s="40">
        <v>42</v>
      </c>
      <c r="C49" s="49" t="s">
        <v>122</v>
      </c>
      <c r="D49" s="50" t="str">
        <f t="shared" si="0"/>
        <v>Congelator pentru laborator, vertical 100L</v>
      </c>
      <c r="G49" s="69"/>
      <c r="H49" s="48" t="s">
        <v>179</v>
      </c>
      <c r="I49" s="86"/>
      <c r="J49" s="81"/>
      <c r="K49" s="53"/>
    </row>
    <row r="50" spans="1:11" ht="110.25">
      <c r="A50" s="36" t="s">
        <v>31</v>
      </c>
      <c r="B50" s="40">
        <v>43</v>
      </c>
      <c r="C50" s="48" t="s">
        <v>123</v>
      </c>
      <c r="D50" s="50" t="str">
        <f t="shared" si="0"/>
        <v>Microcentrifugă</v>
      </c>
      <c r="G50" s="69"/>
      <c r="H50" s="48" t="s">
        <v>169</v>
      </c>
      <c r="I50" s="86"/>
      <c r="J50" s="81"/>
      <c r="K50" s="53"/>
    </row>
    <row r="51" spans="1:11" ht="94.5">
      <c r="A51" s="36" t="s">
        <v>31</v>
      </c>
      <c r="B51" s="40">
        <v>44</v>
      </c>
      <c r="C51" s="49" t="s">
        <v>125</v>
      </c>
      <c r="D51" s="50" t="str">
        <f t="shared" si="0"/>
        <v>Vortex mixer</v>
      </c>
      <c r="G51" s="69"/>
      <c r="H51" s="48" t="s">
        <v>124</v>
      </c>
      <c r="I51" s="86"/>
      <c r="J51" s="81"/>
      <c r="K51" s="53"/>
    </row>
    <row r="52" spans="1:11" ht="47.25">
      <c r="A52" s="36" t="s">
        <v>31</v>
      </c>
      <c r="B52" s="40">
        <v>45</v>
      </c>
      <c r="C52" s="71" t="s">
        <v>126</v>
      </c>
      <c r="D52" s="50" t="str">
        <f t="shared" si="0"/>
        <v>Pipetă dozator cu un canal 0.5 – 5 uL</v>
      </c>
      <c r="E52" s="72"/>
      <c r="F52" s="72"/>
      <c r="G52" s="73"/>
      <c r="H52" s="74" t="s">
        <v>170</v>
      </c>
      <c r="I52" s="86"/>
      <c r="J52" s="81"/>
      <c r="K52" s="53"/>
    </row>
    <row r="53" spans="1:11" ht="47.25">
      <c r="A53" s="36" t="s">
        <v>31</v>
      </c>
      <c r="B53" s="40">
        <v>46</v>
      </c>
      <c r="C53" s="71" t="s">
        <v>127</v>
      </c>
      <c r="D53" s="50" t="str">
        <f t="shared" si="0"/>
        <v>Pipetă dozator cu un canal 5 – 50 uL</v>
      </c>
      <c r="E53" s="72"/>
      <c r="F53" s="72"/>
      <c r="G53" s="73"/>
      <c r="H53" s="74" t="s">
        <v>171</v>
      </c>
      <c r="I53" s="86"/>
      <c r="J53" s="81"/>
      <c r="K53" s="53"/>
    </row>
    <row r="54" spans="1:11" ht="47.25">
      <c r="A54" s="36" t="s">
        <v>31</v>
      </c>
      <c r="B54" s="40">
        <v>47</v>
      </c>
      <c r="C54" s="48" t="s">
        <v>128</v>
      </c>
      <c r="D54" s="50" t="str">
        <f t="shared" si="0"/>
        <v>Pipetă dozator cu un canal 2 – 20 uL</v>
      </c>
      <c r="E54" s="72"/>
      <c r="G54" s="69"/>
      <c r="H54" s="70" t="s">
        <v>172</v>
      </c>
      <c r="I54" s="86"/>
      <c r="J54" s="81"/>
      <c r="K54" s="53"/>
    </row>
    <row r="55" spans="1:11" ht="47.25">
      <c r="A55" s="36" t="s">
        <v>31</v>
      </c>
      <c r="B55" s="40">
        <v>48</v>
      </c>
      <c r="C55" s="48" t="s">
        <v>129</v>
      </c>
      <c r="D55" s="50" t="str">
        <f t="shared" si="0"/>
        <v>Pipetă dozator cu un canal 10 – 100 uL</v>
      </c>
      <c r="E55" s="72"/>
      <c r="G55" s="69"/>
      <c r="H55" s="70" t="s">
        <v>173</v>
      </c>
      <c r="I55" s="86"/>
      <c r="J55" s="81"/>
      <c r="K55" s="53"/>
    </row>
    <row r="56" spans="1:11" ht="47.25">
      <c r="A56" s="36" t="s">
        <v>31</v>
      </c>
      <c r="B56" s="40">
        <v>49</v>
      </c>
      <c r="C56" s="48" t="s">
        <v>130</v>
      </c>
      <c r="D56" s="50" t="str">
        <f t="shared" si="0"/>
        <v>Pipetă dozator cu un canal 20 – 200 uL</v>
      </c>
      <c r="E56" s="72"/>
      <c r="G56" s="69"/>
      <c r="H56" s="70" t="s">
        <v>174</v>
      </c>
      <c r="I56" s="86"/>
      <c r="J56" s="81"/>
      <c r="K56" s="53"/>
    </row>
    <row r="57" spans="1:11" ht="47.25">
      <c r="A57" s="36" t="s">
        <v>31</v>
      </c>
      <c r="B57" s="40">
        <v>50</v>
      </c>
      <c r="C57" s="48" t="s">
        <v>131</v>
      </c>
      <c r="D57" s="50" t="str">
        <f t="shared" si="0"/>
        <v>Pipetă dozator cu un canal 100 – 1000 uL</v>
      </c>
      <c r="E57" s="72"/>
      <c r="G57" s="69"/>
      <c r="H57" s="70" t="s">
        <v>175</v>
      </c>
      <c r="I57" s="86"/>
      <c r="J57" s="81"/>
      <c r="K57" s="53"/>
    </row>
    <row r="58" spans="1:11" ht="47.25">
      <c r="A58" s="36" t="s">
        <v>31</v>
      </c>
      <c r="B58" s="40">
        <v>51</v>
      </c>
      <c r="C58" s="48" t="s">
        <v>132</v>
      </c>
      <c r="D58" s="50" t="str">
        <f t="shared" si="0"/>
        <v>Pipetă dozator cu un canal 1 – 10 mL</v>
      </c>
      <c r="G58" s="69"/>
      <c r="H58" s="70" t="s">
        <v>176</v>
      </c>
      <c r="I58" s="86"/>
      <c r="J58" s="81"/>
      <c r="K58" s="53"/>
    </row>
    <row r="59" spans="1:11" ht="78.75">
      <c r="A59" s="36" t="s">
        <v>31</v>
      </c>
      <c r="B59" s="40">
        <v>52</v>
      </c>
      <c r="C59" s="48" t="s">
        <v>133</v>
      </c>
      <c r="D59" s="50" t="str">
        <f t="shared" si="0"/>
        <v>Stativ pentru Pipete dozator cu un canal</v>
      </c>
      <c r="G59" s="69"/>
      <c r="H59" s="48" t="s">
        <v>134</v>
      </c>
      <c r="I59" s="86"/>
      <c r="J59" s="81"/>
      <c r="K59" s="53"/>
    </row>
    <row r="60" spans="1:11" ht="236.25">
      <c r="A60" s="36" t="s">
        <v>31</v>
      </c>
      <c r="B60" s="40">
        <v>53</v>
      </c>
      <c r="C60" s="48" t="s">
        <v>135</v>
      </c>
      <c r="D60" s="50" t="str">
        <f t="shared" si="0"/>
        <v xml:space="preserve">Baie de apă pentru histologie   </v>
      </c>
      <c r="G60" s="69"/>
      <c r="H60" s="48" t="s">
        <v>136</v>
      </c>
      <c r="I60" s="86"/>
      <c r="J60" s="81"/>
      <c r="K60" s="53"/>
    </row>
    <row r="61" spans="1:11" ht="409.5">
      <c r="A61" s="36" t="s">
        <v>31</v>
      </c>
      <c r="B61" s="40">
        <v>54</v>
      </c>
      <c r="C61" s="48" t="s">
        <v>137</v>
      </c>
      <c r="D61" s="50" t="str">
        <f t="shared" si="0"/>
        <v xml:space="preserve">Imprimanta pentru casete histologice cu tehnologie de imprimare tip laser </v>
      </c>
      <c r="G61" s="69"/>
      <c r="H61" s="48" t="s">
        <v>138</v>
      </c>
      <c r="I61" s="86"/>
      <c r="J61" s="81"/>
      <c r="K61" s="53"/>
    </row>
    <row r="62" spans="1:11" ht="409.5">
      <c r="A62" s="36" t="s">
        <v>31</v>
      </c>
      <c r="B62" s="40">
        <v>55</v>
      </c>
      <c r="C62" s="48" t="s">
        <v>139</v>
      </c>
      <c r="D62" s="50" t="str">
        <f t="shared" si="0"/>
        <v>Sistem automat de procesare de tesut</v>
      </c>
      <c r="G62" s="69"/>
      <c r="H62" s="48" t="s">
        <v>140</v>
      </c>
      <c r="I62" s="86"/>
      <c r="J62" s="81"/>
      <c r="K62" s="53"/>
    </row>
    <row r="63" spans="1:11" ht="378">
      <c r="A63" s="36" t="s">
        <v>31</v>
      </c>
      <c r="B63" s="40">
        <v>56</v>
      </c>
      <c r="C63" s="49" t="s">
        <v>142</v>
      </c>
      <c r="D63" s="50" t="str">
        <f t="shared" si="0"/>
        <v xml:space="preserve"> Incubator CO2  </v>
      </c>
      <c r="G63" s="69"/>
      <c r="H63" s="48" t="s">
        <v>141</v>
      </c>
      <c r="I63" s="86"/>
      <c r="J63" s="81"/>
      <c r="K63" s="53"/>
    </row>
    <row r="64" spans="1:11" ht="409.5">
      <c r="A64" s="36" t="s">
        <v>31</v>
      </c>
      <c r="B64" s="40">
        <v>57</v>
      </c>
      <c r="C64" s="48" t="s">
        <v>143</v>
      </c>
      <c r="D64" s="50" t="str">
        <f t="shared" si="0"/>
        <v xml:space="preserve">Contaminometru pentru laboratorul de medicina nucleara </v>
      </c>
      <c r="G64" s="69"/>
      <c r="H64" s="48" t="s">
        <v>144</v>
      </c>
      <c r="I64" s="86"/>
      <c r="J64" s="81"/>
      <c r="K64" s="53"/>
    </row>
    <row r="65" spans="1:11" ht="409.5">
      <c r="A65" s="36" t="s">
        <v>31</v>
      </c>
      <c r="B65" s="40">
        <v>58</v>
      </c>
      <c r="C65" s="48" t="s">
        <v>145</v>
      </c>
      <c r="D65" s="50" t="str">
        <f t="shared" si="0"/>
        <v>Dozimetru individual cu indicator radiologic</v>
      </c>
      <c r="G65" s="69"/>
      <c r="H65" s="48" t="s">
        <v>146</v>
      </c>
      <c r="I65" s="86"/>
      <c r="J65" s="81"/>
      <c r="K65" s="53"/>
    </row>
    <row r="66" spans="1:11" ht="409.5">
      <c r="A66" s="36" t="s">
        <v>31</v>
      </c>
      <c r="B66" s="40">
        <v>59</v>
      </c>
      <c r="C66" s="48" t="s">
        <v>148</v>
      </c>
      <c r="D66" s="50" t="str">
        <f t="shared" si="0"/>
        <v>Analizator hematologic, automat (5 diff) 
Cod 150530</v>
      </c>
      <c r="G66" s="69"/>
      <c r="H66" s="48" t="s">
        <v>147</v>
      </c>
      <c r="I66" s="86"/>
      <c r="J66" s="81"/>
      <c r="K66" s="53"/>
    </row>
    <row r="67" spans="1:11" ht="409.5">
      <c r="A67" s="36" t="s">
        <v>31</v>
      </c>
      <c r="B67" s="40">
        <v>60</v>
      </c>
      <c r="C67" s="48" t="s">
        <v>150</v>
      </c>
      <c r="D67" s="50" t="str">
        <f t="shared" si="0"/>
        <v xml:space="preserve">Electrocardiograf cu 12 canale, caracteristici de baza  
Cod 260230 </v>
      </c>
      <c r="H67" s="48" t="s">
        <v>151</v>
      </c>
      <c r="I67" s="72"/>
      <c r="J67" s="81"/>
      <c r="K67" s="53"/>
    </row>
    <row r="68" spans="1:11" ht="252">
      <c r="A68" s="36" t="s">
        <v>31</v>
      </c>
      <c r="B68" s="40">
        <v>61</v>
      </c>
      <c r="C68" s="48" t="s">
        <v>152</v>
      </c>
      <c r="D68" s="50" t="str">
        <f t="shared" si="0"/>
        <v xml:space="preserve">Distilator   
</v>
      </c>
      <c r="H68" s="48" t="s">
        <v>153</v>
      </c>
      <c r="I68" s="72"/>
      <c r="J68" s="81"/>
      <c r="K68" s="53"/>
    </row>
    <row r="69" spans="1:11" ht="409.5">
      <c r="A69" s="36" t="s">
        <v>31</v>
      </c>
      <c r="B69" s="40">
        <v>62</v>
      </c>
      <c r="C69" s="48" t="s">
        <v>155</v>
      </c>
      <c r="D69" s="50" t="str">
        <f t="shared" si="0"/>
        <v xml:space="preserve">Monitor Holter ECG (caracteristici avansate)  
Cod 260270 </v>
      </c>
      <c r="H69" s="48" t="s">
        <v>154</v>
      </c>
      <c r="I69" s="87"/>
      <c r="J69" s="79"/>
      <c r="K69" s="53"/>
    </row>
    <row r="70" spans="1:11" ht="315">
      <c r="A70" s="36" t="s">
        <v>31</v>
      </c>
      <c r="B70" s="40">
        <v>63</v>
      </c>
      <c r="C70" s="48" t="s">
        <v>156</v>
      </c>
      <c r="D70" s="50" t="str">
        <f t="shared" si="0"/>
        <v>Monitor Holter a tensiunii arteria</v>
      </c>
      <c r="H70" s="48" t="s">
        <v>35</v>
      </c>
      <c r="I70" s="87"/>
      <c r="J70" s="79"/>
      <c r="K70" s="53"/>
    </row>
    <row r="71" spans="1:11" ht="409.5">
      <c r="A71" s="36" t="s">
        <v>31</v>
      </c>
      <c r="B71" s="40">
        <v>64</v>
      </c>
      <c r="C71" s="48" t="s">
        <v>158</v>
      </c>
      <c r="D71" s="50" t="str">
        <f t="shared" si="0"/>
        <v>Analizator hematologic, automat (3 diff), 40 probe 
Cod 150510</v>
      </c>
      <c r="H71" s="48" t="s">
        <v>157</v>
      </c>
      <c r="I71" s="72"/>
      <c r="J71" s="49"/>
      <c r="K71" s="53"/>
    </row>
    <row r="72" spans="1:11" ht="409.5">
      <c r="A72" s="36" t="s">
        <v>31</v>
      </c>
      <c r="B72" s="40">
        <v>65</v>
      </c>
      <c r="C72" s="48" t="s">
        <v>160</v>
      </c>
      <c r="D72" s="50" t="str">
        <f t="shared" si="0"/>
        <v xml:space="preserve">Garou pneumatic Digital  
</v>
      </c>
      <c r="H72" s="48" t="s">
        <v>161</v>
      </c>
      <c r="I72" s="72"/>
      <c r="J72" s="49"/>
      <c r="K72" s="53"/>
    </row>
    <row r="73" spans="1:11" ht="409.5">
      <c r="A73" s="36" t="s">
        <v>31</v>
      </c>
      <c r="B73" s="40">
        <v>66</v>
      </c>
      <c r="C73" s="48" t="s">
        <v>163</v>
      </c>
      <c r="D73" s="50" t="str">
        <f aca="true" t="shared" si="1" ref="D73:D74">C73</f>
        <v xml:space="preserve">Dezinfectare prin temperatura si abur
</v>
      </c>
      <c r="H73" s="48" t="s">
        <v>164</v>
      </c>
      <c r="I73" s="72"/>
      <c r="J73" s="49"/>
      <c r="K73" s="53"/>
    </row>
    <row r="74" spans="1:11" ht="409.5">
      <c r="A74" s="36" t="s">
        <v>31</v>
      </c>
      <c r="B74" s="40">
        <v>67</v>
      </c>
      <c r="C74" s="48" t="s">
        <v>166</v>
      </c>
      <c r="D74" s="50" t="str">
        <f t="shared" si="1"/>
        <v xml:space="preserve">Unitate stomatologică (caracteristici avansate)     
Cod 120120    
</v>
      </c>
      <c r="H74" s="48" t="s">
        <v>167</v>
      </c>
      <c r="I74" s="72"/>
      <c r="J74" s="49"/>
      <c r="K74" s="53"/>
    </row>
    <row r="75" ht="34.5" customHeight="1">
      <c r="I75" s="72"/>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workbookViewId="0" topLeftCell="A70">
      <selection activeCell="M75" sqref="M75"/>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101" t="s">
        <v>26</v>
      </c>
      <c r="E1" s="101"/>
      <c r="F1" s="101"/>
      <c r="G1" s="101"/>
      <c r="H1" s="101"/>
      <c r="I1" s="101"/>
      <c r="J1" s="101"/>
      <c r="K1" s="101"/>
      <c r="L1" s="101"/>
      <c r="M1" s="23"/>
    </row>
    <row r="2" spans="4:11" ht="12.75">
      <c r="D2" s="102" t="s">
        <v>17</v>
      </c>
      <c r="E2" s="102"/>
      <c r="F2" s="102"/>
      <c r="G2" s="102"/>
      <c r="H2" s="102"/>
      <c r="I2" s="102"/>
      <c r="J2" s="102"/>
      <c r="K2" s="13"/>
    </row>
    <row r="3" spans="2:12" ht="12.75">
      <c r="B3" s="103" t="s">
        <v>9</v>
      </c>
      <c r="C3" s="103"/>
      <c r="D3" s="103"/>
      <c r="E3" s="104" t="s">
        <v>30</v>
      </c>
      <c r="F3" s="104"/>
      <c r="G3" s="104"/>
      <c r="H3" s="104"/>
      <c r="I3" s="104"/>
      <c r="K3" s="2" t="s">
        <v>10</v>
      </c>
      <c r="L3" s="2" t="s">
        <v>12</v>
      </c>
    </row>
    <row r="4" spans="1:13" s="4" customFormat="1" ht="32.25" customHeight="1">
      <c r="A4" s="3"/>
      <c r="B4" s="105" t="s">
        <v>8</v>
      </c>
      <c r="C4" s="105"/>
      <c r="D4" s="105"/>
      <c r="E4" s="95" t="s">
        <v>178</v>
      </c>
      <c r="F4" s="95"/>
      <c r="G4" s="95"/>
      <c r="H4" s="95"/>
      <c r="I4" s="95"/>
      <c r="J4" s="95"/>
      <c r="K4" s="19" t="s">
        <v>11</v>
      </c>
      <c r="L4" s="19" t="s">
        <v>13</v>
      </c>
      <c r="M4" s="25"/>
    </row>
    <row r="5" spans="1:13" s="5" customFormat="1" ht="20.1" customHeight="1">
      <c r="A5" s="3"/>
      <c r="E5" s="99"/>
      <c r="F5" s="99"/>
      <c r="G5" s="99"/>
      <c r="H5" s="99"/>
      <c r="I5" s="99"/>
      <c r="J5" s="75"/>
      <c r="K5" s="75"/>
      <c r="L5" s="75"/>
      <c r="M5" s="26"/>
    </row>
    <row r="6" spans="1:14" ht="47.25">
      <c r="A6" s="6"/>
      <c r="B6" s="1" t="s">
        <v>2</v>
      </c>
      <c r="C6" s="1" t="s">
        <v>0</v>
      </c>
      <c r="D6" s="1" t="s">
        <v>1</v>
      </c>
      <c r="E6" s="32" t="s">
        <v>3</v>
      </c>
      <c r="F6" s="32" t="s">
        <v>18</v>
      </c>
      <c r="G6" s="14" t="s">
        <v>19</v>
      </c>
      <c r="H6" s="32" t="s">
        <v>20</v>
      </c>
      <c r="I6" s="32" t="s">
        <v>21</v>
      </c>
      <c r="J6" s="27" t="s">
        <v>22</v>
      </c>
      <c r="K6" s="32" t="s">
        <v>23</v>
      </c>
      <c r="L6" s="32" t="s">
        <v>24</v>
      </c>
      <c r="M6" s="32" t="s">
        <v>32</v>
      </c>
      <c r="N6" s="32" t="s">
        <v>33</v>
      </c>
    </row>
    <row r="7" spans="1:14" ht="12.75">
      <c r="A7" s="6"/>
      <c r="B7" s="32">
        <v>1</v>
      </c>
      <c r="C7" s="100">
        <v>2</v>
      </c>
      <c r="D7" s="100"/>
      <c r="E7" s="100"/>
      <c r="F7" s="32">
        <v>3</v>
      </c>
      <c r="G7" s="14">
        <v>4</v>
      </c>
      <c r="H7" s="32">
        <v>5</v>
      </c>
      <c r="I7" s="32">
        <v>6</v>
      </c>
      <c r="J7" s="32">
        <v>7</v>
      </c>
      <c r="K7" s="32">
        <v>8</v>
      </c>
      <c r="L7" s="17">
        <v>9</v>
      </c>
      <c r="M7" s="17"/>
      <c r="N7" s="32"/>
    </row>
    <row r="8" spans="1:14" ht="76.5">
      <c r="A8" s="22"/>
      <c r="B8" s="20" t="s">
        <v>31</v>
      </c>
      <c r="C8" s="40">
        <v>1</v>
      </c>
      <c r="D8" s="48" t="s">
        <v>36</v>
      </c>
      <c r="E8" s="18" t="str">
        <f aca="true" t="shared" si="0" ref="E8:E71">_Hlk125125747</f>
        <v xml:space="preserve">Masă portabilă anesteziologică (tip Crash cart)  </v>
      </c>
      <c r="F8" s="50" t="s">
        <v>29</v>
      </c>
      <c r="G8" s="51">
        <v>1</v>
      </c>
      <c r="H8" s="29"/>
      <c r="I8" s="31"/>
      <c r="J8" s="31"/>
      <c r="K8" s="31"/>
      <c r="L8" s="21" t="s">
        <v>34</v>
      </c>
      <c r="M8" s="49">
        <v>40000</v>
      </c>
      <c r="N8" s="96" t="s">
        <v>64</v>
      </c>
    </row>
    <row r="9" spans="2:14" ht="76.5">
      <c r="B9" s="20" t="s">
        <v>31</v>
      </c>
      <c r="C9" s="40">
        <v>2</v>
      </c>
      <c r="D9" s="48" t="s">
        <v>38</v>
      </c>
      <c r="E9" s="18" t="str">
        <f t="shared" si="0"/>
        <v xml:space="preserve">Masă portabilă anesteziologică (tip Crash cart)  </v>
      </c>
      <c r="F9" s="50" t="s">
        <v>29</v>
      </c>
      <c r="G9" s="51">
        <v>1</v>
      </c>
      <c r="H9" s="31"/>
      <c r="I9" s="31"/>
      <c r="J9" s="31"/>
      <c r="K9" s="31"/>
      <c r="L9" s="21" t="s">
        <v>34</v>
      </c>
      <c r="M9" s="49">
        <v>600000</v>
      </c>
      <c r="N9" s="96"/>
    </row>
    <row r="10" spans="2:14" ht="76.5">
      <c r="B10" s="20" t="s">
        <v>31</v>
      </c>
      <c r="C10" s="40">
        <v>3</v>
      </c>
      <c r="D10" s="48" t="s">
        <v>65</v>
      </c>
      <c r="E10" s="18" t="str">
        <f t="shared" si="0"/>
        <v xml:space="preserve">Masă portabilă anesteziologică (tip Crash cart)  </v>
      </c>
      <c r="F10" s="50" t="s">
        <v>29</v>
      </c>
      <c r="G10" s="51">
        <v>2</v>
      </c>
      <c r="H10" s="30"/>
      <c r="I10" s="31"/>
      <c r="J10" s="31"/>
      <c r="K10" s="31"/>
      <c r="L10" s="21" t="s">
        <v>34</v>
      </c>
      <c r="M10" s="72">
        <v>420000</v>
      </c>
      <c r="N10" s="96"/>
    </row>
    <row r="11" spans="2:14" ht="76.5">
      <c r="B11" s="20" t="s">
        <v>31</v>
      </c>
      <c r="C11" s="40">
        <v>4</v>
      </c>
      <c r="D11" s="48" t="s">
        <v>41</v>
      </c>
      <c r="E11" s="18" t="str">
        <f t="shared" si="0"/>
        <v xml:space="preserve">Masă portabilă anesteziologică (tip Crash cart)  </v>
      </c>
      <c r="F11" s="50" t="s">
        <v>29</v>
      </c>
      <c r="G11" s="49">
        <v>5</v>
      </c>
      <c r="H11" s="31"/>
      <c r="I11" s="31"/>
      <c r="J11" s="31"/>
      <c r="K11" s="31"/>
      <c r="L11" s="21" t="s">
        <v>34</v>
      </c>
      <c r="M11" s="49">
        <v>200000</v>
      </c>
      <c r="N11" s="96"/>
    </row>
    <row r="12" spans="2:22" ht="76.5">
      <c r="B12" s="20" t="s">
        <v>31</v>
      </c>
      <c r="C12" s="40">
        <v>5</v>
      </c>
      <c r="D12" s="48" t="s">
        <v>43</v>
      </c>
      <c r="E12" s="18" t="str">
        <f t="shared" si="0"/>
        <v xml:space="preserve">Masă portabilă anesteziologică (tip Crash cart)  </v>
      </c>
      <c r="F12" s="50" t="s">
        <v>29</v>
      </c>
      <c r="G12" s="49">
        <v>2</v>
      </c>
      <c r="H12" s="31"/>
      <c r="I12" s="31"/>
      <c r="J12" s="31"/>
      <c r="K12" s="31"/>
      <c r="L12" s="21" t="s">
        <v>34</v>
      </c>
      <c r="M12" s="49">
        <v>7000</v>
      </c>
      <c r="N12" s="96"/>
      <c r="O12" s="9"/>
      <c r="P12" s="9"/>
      <c r="Q12" s="9"/>
      <c r="R12" s="9"/>
      <c r="S12" s="9"/>
      <c r="T12" s="9"/>
      <c r="U12" s="9"/>
      <c r="V12" s="9"/>
    </row>
    <row r="13" spans="2:22" ht="78.75">
      <c r="B13" s="20" t="s">
        <v>31</v>
      </c>
      <c r="C13" s="40">
        <v>6</v>
      </c>
      <c r="D13" s="48" t="s">
        <v>45</v>
      </c>
      <c r="E13" s="18" t="str">
        <f t="shared" si="0"/>
        <v xml:space="preserve">Masă portabilă anesteziologică (tip Crash cart)  </v>
      </c>
      <c r="F13" s="50" t="s">
        <v>29</v>
      </c>
      <c r="G13" s="49">
        <v>5</v>
      </c>
      <c r="H13" s="31"/>
      <c r="I13" s="31"/>
      <c r="J13" s="31"/>
      <c r="K13" s="31"/>
      <c r="L13" s="21" t="s">
        <v>34</v>
      </c>
      <c r="M13" s="49">
        <v>5000</v>
      </c>
      <c r="N13" s="96"/>
      <c r="O13" s="9"/>
      <c r="P13" s="9"/>
      <c r="Q13" s="9"/>
      <c r="R13" s="9"/>
      <c r="S13" s="9"/>
      <c r="T13" s="9"/>
      <c r="U13" s="9"/>
      <c r="V13" s="9"/>
    </row>
    <row r="14" spans="2:22" ht="76.5">
      <c r="B14" s="20" t="s">
        <v>31</v>
      </c>
      <c r="C14" s="40">
        <v>7</v>
      </c>
      <c r="D14" s="48" t="s">
        <v>48</v>
      </c>
      <c r="E14" s="18" t="str">
        <f t="shared" si="0"/>
        <v xml:space="preserve">Masă portabilă anesteziologică (tip Crash cart)  </v>
      </c>
      <c r="F14" s="50" t="s">
        <v>29</v>
      </c>
      <c r="G14" s="49">
        <v>5</v>
      </c>
      <c r="H14" s="31"/>
      <c r="I14" s="31"/>
      <c r="J14" s="31"/>
      <c r="K14" s="31"/>
      <c r="L14" s="21" t="s">
        <v>34</v>
      </c>
      <c r="M14" s="49">
        <v>20000</v>
      </c>
      <c r="N14" s="96"/>
      <c r="O14" s="9"/>
      <c r="P14" s="9"/>
      <c r="Q14" s="9"/>
      <c r="R14" s="9"/>
      <c r="S14" s="9"/>
      <c r="T14" s="9"/>
      <c r="U14" s="9"/>
      <c r="V14" s="9"/>
    </row>
    <row r="15" spans="2:22" ht="76.5">
      <c r="B15" s="20" t="s">
        <v>31</v>
      </c>
      <c r="C15" s="40">
        <v>8</v>
      </c>
      <c r="D15" s="48" t="s">
        <v>49</v>
      </c>
      <c r="E15" s="18" t="str">
        <f t="shared" si="0"/>
        <v xml:space="preserve">Masă portabilă anesteziologică (tip Crash cart)  </v>
      </c>
      <c r="F15" s="50" t="s">
        <v>29</v>
      </c>
      <c r="G15" s="49">
        <v>2</v>
      </c>
      <c r="H15" s="24"/>
      <c r="I15" s="24"/>
      <c r="J15" s="24"/>
      <c r="K15" s="24"/>
      <c r="L15" s="21" t="s">
        <v>34</v>
      </c>
      <c r="M15" s="49">
        <v>120000</v>
      </c>
      <c r="N15" s="96"/>
      <c r="O15"/>
      <c r="P15"/>
      <c r="Q15"/>
      <c r="R15"/>
      <c r="S15"/>
      <c r="T15"/>
      <c r="U15"/>
      <c r="V15"/>
    </row>
    <row r="16" spans="2:22" ht="76.5">
      <c r="B16" s="20" t="s">
        <v>31</v>
      </c>
      <c r="C16" s="40">
        <v>9</v>
      </c>
      <c r="D16" s="48" t="s">
        <v>52</v>
      </c>
      <c r="E16" s="18" t="str">
        <f t="shared" si="0"/>
        <v xml:space="preserve">Masă portabilă anesteziologică (tip Crash cart)  </v>
      </c>
      <c r="F16" s="50" t="s">
        <v>29</v>
      </c>
      <c r="G16" s="49">
        <v>1</v>
      </c>
      <c r="H16" s="31"/>
      <c r="I16" s="31"/>
      <c r="J16" s="31"/>
      <c r="K16" s="31"/>
      <c r="L16" s="21" t="s">
        <v>34</v>
      </c>
      <c r="M16" s="49">
        <v>170000</v>
      </c>
      <c r="N16" s="96"/>
      <c r="Q16"/>
      <c r="R16"/>
      <c r="S16"/>
      <c r="T16"/>
      <c r="U16"/>
      <c r="V16"/>
    </row>
    <row r="17" spans="2:22" ht="76.5">
      <c r="B17" s="20" t="s">
        <v>31</v>
      </c>
      <c r="C17" s="40">
        <v>10</v>
      </c>
      <c r="D17" s="48" t="s">
        <v>53</v>
      </c>
      <c r="E17" s="18" t="str">
        <f t="shared" si="0"/>
        <v xml:space="preserve">Masă portabilă anesteziologică (tip Crash cart)  </v>
      </c>
      <c r="F17" s="50" t="s">
        <v>29</v>
      </c>
      <c r="G17" s="49">
        <v>1</v>
      </c>
      <c r="H17" s="31"/>
      <c r="I17" s="31"/>
      <c r="J17" s="31"/>
      <c r="K17" s="31"/>
      <c r="L17" s="21" t="s">
        <v>34</v>
      </c>
      <c r="M17" s="49">
        <v>170000</v>
      </c>
      <c r="N17" s="96"/>
      <c r="Q17"/>
      <c r="R17"/>
      <c r="S17"/>
      <c r="T17"/>
      <c r="U17"/>
      <c r="V17"/>
    </row>
    <row r="18" spans="2:14" ht="76.5">
      <c r="B18" s="20" t="s">
        <v>31</v>
      </c>
      <c r="C18" s="40">
        <v>11</v>
      </c>
      <c r="D18" s="48" t="s">
        <v>55</v>
      </c>
      <c r="E18" s="18" t="str">
        <f t="shared" si="0"/>
        <v xml:space="preserve">Masă portabilă anesteziologică (tip Crash cart)  </v>
      </c>
      <c r="F18" s="50" t="s">
        <v>29</v>
      </c>
      <c r="G18" s="49">
        <v>1</v>
      </c>
      <c r="H18" s="31"/>
      <c r="I18" s="31"/>
      <c r="J18" s="31"/>
      <c r="K18" s="31"/>
      <c r="L18" s="21" t="s">
        <v>34</v>
      </c>
      <c r="M18" s="49">
        <v>160000</v>
      </c>
      <c r="N18" s="96"/>
    </row>
    <row r="19" spans="2:14" ht="76.5">
      <c r="B19" s="20" t="s">
        <v>31</v>
      </c>
      <c r="C19" s="40">
        <v>12</v>
      </c>
      <c r="D19" s="49" t="s">
        <v>57</v>
      </c>
      <c r="E19" s="18" t="str">
        <f t="shared" si="0"/>
        <v xml:space="preserve">Masă portabilă anesteziologică (tip Crash cart)  </v>
      </c>
      <c r="F19" s="50" t="s">
        <v>29</v>
      </c>
      <c r="G19" s="49">
        <v>1</v>
      </c>
      <c r="H19" s="31"/>
      <c r="I19" s="31"/>
      <c r="J19" s="31"/>
      <c r="K19" s="31"/>
      <c r="L19" s="21" t="s">
        <v>34</v>
      </c>
      <c r="M19" s="49">
        <v>20000</v>
      </c>
      <c r="N19" s="96"/>
    </row>
    <row r="20" spans="2:14" ht="76.5">
      <c r="B20" s="20" t="s">
        <v>31</v>
      </c>
      <c r="C20" s="40">
        <v>13</v>
      </c>
      <c r="D20" s="48" t="s">
        <v>59</v>
      </c>
      <c r="E20" s="18" t="str">
        <f t="shared" si="0"/>
        <v xml:space="preserve">Masă portabilă anesteziologică (tip Crash cart)  </v>
      </c>
      <c r="F20" s="50" t="s">
        <v>29</v>
      </c>
      <c r="G20" s="49">
        <v>5</v>
      </c>
      <c r="H20" s="31"/>
      <c r="I20" s="31"/>
      <c r="J20" s="31"/>
      <c r="K20" s="31"/>
      <c r="L20" s="21" t="s">
        <v>34</v>
      </c>
      <c r="M20" s="49">
        <v>5000</v>
      </c>
      <c r="N20" s="96"/>
    </row>
    <row r="21" spans="2:14" ht="76.5">
      <c r="B21" s="20" t="s">
        <v>31</v>
      </c>
      <c r="C21" s="40">
        <v>14</v>
      </c>
      <c r="D21" s="49" t="s">
        <v>61</v>
      </c>
      <c r="E21" s="18" t="str">
        <f t="shared" si="0"/>
        <v xml:space="preserve">Masă portabilă anesteziologică (tip Crash cart)  </v>
      </c>
      <c r="F21" s="50" t="s">
        <v>29</v>
      </c>
      <c r="G21" s="49">
        <v>1</v>
      </c>
      <c r="H21" s="31"/>
      <c r="I21" s="31"/>
      <c r="J21" s="31"/>
      <c r="K21" s="31"/>
      <c r="L21" s="21" t="s">
        <v>34</v>
      </c>
      <c r="M21" s="49">
        <v>150000</v>
      </c>
      <c r="N21" s="96"/>
    </row>
    <row r="22" spans="2:14" ht="76.5">
      <c r="B22" s="20" t="s">
        <v>31</v>
      </c>
      <c r="C22" s="40">
        <v>15</v>
      </c>
      <c r="D22" s="48" t="s">
        <v>40</v>
      </c>
      <c r="E22" s="18" t="str">
        <f t="shared" si="0"/>
        <v xml:space="preserve">Masă portabilă anesteziologică (tip Crash cart)  </v>
      </c>
      <c r="F22" s="50" t="s">
        <v>29</v>
      </c>
      <c r="G22" s="49">
        <v>1</v>
      </c>
      <c r="H22" s="31"/>
      <c r="I22" s="31"/>
      <c r="J22" s="31"/>
      <c r="K22" s="31"/>
      <c r="L22" s="21" t="s">
        <v>34</v>
      </c>
      <c r="M22" s="49">
        <v>15000</v>
      </c>
      <c r="N22" s="96"/>
    </row>
    <row r="23" spans="2:14" ht="76.5">
      <c r="B23" s="20" t="s">
        <v>31</v>
      </c>
      <c r="C23" s="40">
        <v>16</v>
      </c>
      <c r="D23" s="50" t="s">
        <v>68</v>
      </c>
      <c r="E23" s="18" t="str">
        <f t="shared" si="0"/>
        <v xml:space="preserve">Masă portabilă anesteziologică (tip Crash cart)  </v>
      </c>
      <c r="F23" s="50" t="s">
        <v>29</v>
      </c>
      <c r="G23" s="56">
        <v>60</v>
      </c>
      <c r="H23" s="31"/>
      <c r="I23" s="31"/>
      <c r="J23" s="31"/>
      <c r="K23" s="31"/>
      <c r="L23" s="21" t="s">
        <v>34</v>
      </c>
      <c r="M23" s="44">
        <v>2318.4</v>
      </c>
      <c r="N23" s="96" t="s">
        <v>69</v>
      </c>
    </row>
    <row r="24" spans="2:14" ht="76.5">
      <c r="B24" s="20" t="s">
        <v>31</v>
      </c>
      <c r="C24" s="40">
        <v>17</v>
      </c>
      <c r="D24" s="50" t="s">
        <v>71</v>
      </c>
      <c r="E24" s="18" t="str">
        <f t="shared" si="0"/>
        <v xml:space="preserve">Masă portabilă anesteziologică (tip Crash cart)  </v>
      </c>
      <c r="F24" s="50" t="s">
        <v>29</v>
      </c>
      <c r="G24" s="56">
        <v>40</v>
      </c>
      <c r="H24" s="31"/>
      <c r="I24" s="31"/>
      <c r="J24" s="31"/>
      <c r="K24" s="31"/>
      <c r="L24" s="21" t="s">
        <v>34</v>
      </c>
      <c r="M24" s="44">
        <v>1678.08</v>
      </c>
      <c r="N24" s="96"/>
    </row>
    <row r="25" spans="2:14" ht="76.5">
      <c r="B25" s="20" t="s">
        <v>31</v>
      </c>
      <c r="C25" s="40">
        <v>18</v>
      </c>
      <c r="D25" s="50" t="s">
        <v>73</v>
      </c>
      <c r="E25" s="18" t="str">
        <f t="shared" si="0"/>
        <v xml:space="preserve">Masă portabilă anesteziologică (tip Crash cart)  </v>
      </c>
      <c r="F25" s="50" t="s">
        <v>29</v>
      </c>
      <c r="G25" s="56">
        <v>5</v>
      </c>
      <c r="H25" s="31"/>
      <c r="I25" s="31"/>
      <c r="J25" s="31"/>
      <c r="K25" s="31"/>
      <c r="L25" s="21" t="s">
        <v>34</v>
      </c>
      <c r="M25" s="44">
        <v>836.28</v>
      </c>
      <c r="N25" s="96"/>
    </row>
    <row r="26" spans="2:14" ht="76.5">
      <c r="B26" s="20" t="s">
        <v>31</v>
      </c>
      <c r="C26" s="40">
        <v>19</v>
      </c>
      <c r="D26" s="57" t="s">
        <v>74</v>
      </c>
      <c r="E26" s="18" t="str">
        <f t="shared" si="0"/>
        <v xml:space="preserve">Masă portabilă anesteziologică (tip Crash cart)  </v>
      </c>
      <c r="F26" s="50" t="s">
        <v>29</v>
      </c>
      <c r="G26" s="56">
        <v>5</v>
      </c>
      <c r="H26" s="31"/>
      <c r="I26" s="31"/>
      <c r="J26" s="31"/>
      <c r="K26" s="31"/>
      <c r="L26" s="21" t="s">
        <v>34</v>
      </c>
      <c r="M26" s="58">
        <v>836.28</v>
      </c>
      <c r="N26" s="96"/>
    </row>
    <row r="27" spans="2:14" ht="76.5">
      <c r="B27" s="20" t="s">
        <v>31</v>
      </c>
      <c r="C27" s="40">
        <v>20</v>
      </c>
      <c r="D27" s="50" t="s">
        <v>77</v>
      </c>
      <c r="E27" s="18" t="str">
        <f t="shared" si="0"/>
        <v xml:space="preserve">Masă portabilă anesteziologică (tip Crash cart)  </v>
      </c>
      <c r="F27" s="50" t="s">
        <v>29</v>
      </c>
      <c r="G27" s="56">
        <v>40</v>
      </c>
      <c r="H27" s="31"/>
      <c r="I27" s="31"/>
      <c r="J27" s="31"/>
      <c r="K27" s="31"/>
      <c r="L27" s="21" t="s">
        <v>34</v>
      </c>
      <c r="M27" s="61">
        <v>6300</v>
      </c>
      <c r="N27" s="96"/>
    </row>
    <row r="28" spans="2:14" ht="76.5">
      <c r="B28" s="20" t="s">
        <v>31</v>
      </c>
      <c r="C28" s="40">
        <v>21</v>
      </c>
      <c r="D28" s="50" t="s">
        <v>79</v>
      </c>
      <c r="E28" s="18" t="str">
        <f t="shared" si="0"/>
        <v xml:space="preserve">Masă portabilă anesteziologică (tip Crash cart)  </v>
      </c>
      <c r="F28" s="50" t="s">
        <v>29</v>
      </c>
      <c r="G28" s="56">
        <v>1</v>
      </c>
      <c r="H28" s="31"/>
      <c r="I28" s="31"/>
      <c r="J28" s="31"/>
      <c r="K28" s="31"/>
      <c r="L28" s="21" t="s">
        <v>34</v>
      </c>
      <c r="M28" s="61">
        <v>800000</v>
      </c>
      <c r="N28" s="96"/>
    </row>
    <row r="29" spans="2:14" ht="76.5">
      <c r="B29" s="20" t="s">
        <v>31</v>
      </c>
      <c r="C29" s="40">
        <v>22</v>
      </c>
      <c r="D29" s="50" t="s">
        <v>80</v>
      </c>
      <c r="E29" s="18" t="str">
        <f t="shared" si="0"/>
        <v xml:space="preserve">Masă portabilă anesteziologică (tip Crash cart)  </v>
      </c>
      <c r="F29" s="50" t="s">
        <v>29</v>
      </c>
      <c r="G29" s="56">
        <v>1</v>
      </c>
      <c r="H29" s="31"/>
      <c r="I29" s="31"/>
      <c r="J29" s="31"/>
      <c r="K29" s="31"/>
      <c r="L29" s="21" t="s">
        <v>34</v>
      </c>
      <c r="M29" s="61">
        <v>200000</v>
      </c>
      <c r="N29" s="96"/>
    </row>
    <row r="30" spans="2:14" ht="76.5">
      <c r="B30" s="20" t="s">
        <v>31</v>
      </c>
      <c r="C30" s="40">
        <v>23</v>
      </c>
      <c r="D30" s="50" t="s">
        <v>83</v>
      </c>
      <c r="E30" s="18" t="str">
        <f t="shared" si="0"/>
        <v xml:space="preserve">Masă portabilă anesteziologică (tip Crash cart)  </v>
      </c>
      <c r="F30" s="50" t="s">
        <v>29</v>
      </c>
      <c r="G30" s="56">
        <v>1</v>
      </c>
      <c r="H30" s="31"/>
      <c r="I30" s="31"/>
      <c r="J30" s="31"/>
      <c r="K30" s="31"/>
      <c r="L30" s="21" t="s">
        <v>34</v>
      </c>
      <c r="M30" s="64">
        <v>37000</v>
      </c>
      <c r="N30" s="97" t="s">
        <v>84</v>
      </c>
    </row>
    <row r="31" spans="2:14" ht="76.5">
      <c r="B31" s="20" t="s">
        <v>31</v>
      </c>
      <c r="C31" s="40">
        <v>24</v>
      </c>
      <c r="D31" s="48" t="s">
        <v>86</v>
      </c>
      <c r="E31" s="18" t="str">
        <f t="shared" si="0"/>
        <v xml:space="preserve">Masă portabilă anesteziologică (tip Crash cart)  </v>
      </c>
      <c r="F31" s="50" t="s">
        <v>29</v>
      </c>
      <c r="G31" s="51">
        <v>1</v>
      </c>
      <c r="H31" s="31"/>
      <c r="I31" s="31"/>
      <c r="J31" s="31"/>
      <c r="K31" s="31"/>
      <c r="L31" s="21" t="s">
        <v>34</v>
      </c>
      <c r="M31" s="65">
        <v>33300</v>
      </c>
      <c r="N31" s="97"/>
    </row>
    <row r="32" spans="2:14" ht="76.5">
      <c r="B32" s="20" t="s">
        <v>31</v>
      </c>
      <c r="C32" s="40">
        <v>25</v>
      </c>
      <c r="D32" s="48" t="s">
        <v>88</v>
      </c>
      <c r="E32" s="18" t="str">
        <f t="shared" si="0"/>
        <v xml:space="preserve">Masă portabilă anesteziologică (tip Crash cart)  </v>
      </c>
      <c r="F32" s="50" t="s">
        <v>29</v>
      </c>
      <c r="G32" s="51">
        <v>2</v>
      </c>
      <c r="H32" s="31"/>
      <c r="I32" s="31"/>
      <c r="J32" s="31"/>
      <c r="K32" s="31"/>
      <c r="L32" s="21" t="s">
        <v>34</v>
      </c>
      <c r="M32" s="65">
        <v>11000</v>
      </c>
      <c r="N32" s="97"/>
    </row>
    <row r="33" spans="2:14" ht="76.5">
      <c r="B33" s="20" t="s">
        <v>31</v>
      </c>
      <c r="C33" s="40">
        <v>26</v>
      </c>
      <c r="D33" s="48" t="s">
        <v>89</v>
      </c>
      <c r="E33" s="18" t="str">
        <f t="shared" si="0"/>
        <v xml:space="preserve">Masă portabilă anesteziologică (tip Crash cart)  </v>
      </c>
      <c r="F33" s="50" t="s">
        <v>29</v>
      </c>
      <c r="G33" s="51">
        <v>1</v>
      </c>
      <c r="H33" s="31"/>
      <c r="I33" s="31"/>
      <c r="J33" s="31"/>
      <c r="K33" s="31"/>
      <c r="L33" s="21" t="s">
        <v>34</v>
      </c>
      <c r="M33" s="65">
        <v>116400</v>
      </c>
      <c r="N33" s="97"/>
    </row>
    <row r="34" spans="2:14" ht="76.5">
      <c r="B34" s="20" t="s">
        <v>31</v>
      </c>
      <c r="C34" s="40">
        <v>27</v>
      </c>
      <c r="D34" s="48" t="s">
        <v>92</v>
      </c>
      <c r="E34" s="18" t="str">
        <f t="shared" si="0"/>
        <v xml:space="preserve">Masă portabilă anesteziologică (tip Crash cart)  </v>
      </c>
      <c r="F34" s="50" t="s">
        <v>29</v>
      </c>
      <c r="G34" s="51">
        <v>1</v>
      </c>
      <c r="H34" s="31"/>
      <c r="I34" s="31"/>
      <c r="J34" s="31"/>
      <c r="K34" s="31"/>
      <c r="L34" s="21" t="s">
        <v>34</v>
      </c>
      <c r="M34" s="65">
        <v>2500</v>
      </c>
      <c r="N34" s="97"/>
    </row>
    <row r="35" spans="2:14" ht="76.5">
      <c r="B35" s="20" t="s">
        <v>31</v>
      </c>
      <c r="C35" s="40">
        <v>28</v>
      </c>
      <c r="D35" s="48" t="s">
        <v>94</v>
      </c>
      <c r="E35" s="18" t="str">
        <f t="shared" si="0"/>
        <v xml:space="preserve">Masă portabilă anesteziologică (tip Crash cart)  </v>
      </c>
      <c r="F35" s="50" t="s">
        <v>29</v>
      </c>
      <c r="G35" s="51">
        <v>1</v>
      </c>
      <c r="H35" s="31"/>
      <c r="I35" s="31"/>
      <c r="J35" s="31"/>
      <c r="K35" s="31"/>
      <c r="L35" s="21" t="s">
        <v>34</v>
      </c>
      <c r="M35" s="65">
        <v>3500</v>
      </c>
      <c r="N35" s="97"/>
    </row>
    <row r="36" spans="2:14" ht="76.5">
      <c r="B36" s="20" t="s">
        <v>31</v>
      </c>
      <c r="C36" s="40">
        <v>29</v>
      </c>
      <c r="D36" s="48" t="s">
        <v>96</v>
      </c>
      <c r="E36" s="18" t="str">
        <f t="shared" si="0"/>
        <v xml:space="preserve">Masă portabilă anesteziologică (tip Crash cart)  </v>
      </c>
      <c r="F36" s="50" t="s">
        <v>29</v>
      </c>
      <c r="G36" s="51">
        <v>4</v>
      </c>
      <c r="H36" s="31"/>
      <c r="I36" s="31"/>
      <c r="J36" s="31"/>
      <c r="K36" s="31"/>
      <c r="L36" s="21" t="s">
        <v>34</v>
      </c>
      <c r="M36" s="65">
        <v>3200</v>
      </c>
      <c r="N36" s="97"/>
    </row>
    <row r="37" spans="2:14" ht="76.5">
      <c r="B37" s="20" t="s">
        <v>31</v>
      </c>
      <c r="C37" s="40">
        <v>30</v>
      </c>
      <c r="D37" s="48" t="s">
        <v>98</v>
      </c>
      <c r="E37" s="18" t="str">
        <f t="shared" si="0"/>
        <v xml:space="preserve">Masă portabilă anesteziologică (tip Crash cart)  </v>
      </c>
      <c r="F37" s="50" t="s">
        <v>29</v>
      </c>
      <c r="G37" s="51">
        <v>4</v>
      </c>
      <c r="H37" s="31"/>
      <c r="I37" s="31"/>
      <c r="J37" s="31"/>
      <c r="K37" s="31"/>
      <c r="L37" s="21" t="s">
        <v>34</v>
      </c>
      <c r="M37" s="65">
        <v>10000</v>
      </c>
      <c r="N37" s="97"/>
    </row>
    <row r="38" spans="2:14" ht="76.5">
      <c r="B38" s="20" t="s">
        <v>31</v>
      </c>
      <c r="C38" s="40">
        <v>31</v>
      </c>
      <c r="D38" s="48" t="s">
        <v>100</v>
      </c>
      <c r="E38" s="18" t="str">
        <f t="shared" si="0"/>
        <v xml:space="preserve">Masă portabilă anesteziologică (tip Crash cart)  </v>
      </c>
      <c r="F38" s="50" t="s">
        <v>29</v>
      </c>
      <c r="G38" s="51">
        <v>1</v>
      </c>
      <c r="H38" s="31"/>
      <c r="I38" s="31"/>
      <c r="J38" s="31"/>
      <c r="K38" s="31"/>
      <c r="L38" s="21" t="s">
        <v>34</v>
      </c>
      <c r="M38" s="49">
        <v>550000</v>
      </c>
      <c r="N38" s="98" t="s">
        <v>101</v>
      </c>
    </row>
    <row r="39" spans="2:14" ht="76.5">
      <c r="B39" s="20" t="s">
        <v>31</v>
      </c>
      <c r="C39" s="40">
        <v>32</v>
      </c>
      <c r="D39" s="48" t="s">
        <v>102</v>
      </c>
      <c r="E39" s="18" t="str">
        <f t="shared" si="0"/>
        <v xml:space="preserve">Masă portabilă anesteziologică (tip Crash cart)  </v>
      </c>
      <c r="F39" s="50" t="s">
        <v>29</v>
      </c>
      <c r="G39" s="51">
        <v>5</v>
      </c>
      <c r="H39" s="31"/>
      <c r="I39" s="31"/>
      <c r="J39" s="31"/>
      <c r="K39" s="31"/>
      <c r="L39" s="21" t="s">
        <v>34</v>
      </c>
      <c r="M39" s="49">
        <v>75000</v>
      </c>
      <c r="N39" s="98"/>
    </row>
    <row r="40" spans="2:15" ht="76.5">
      <c r="B40" s="20" t="s">
        <v>31</v>
      </c>
      <c r="C40" s="40">
        <v>33</v>
      </c>
      <c r="D40" s="48" t="s">
        <v>104</v>
      </c>
      <c r="E40" s="18" t="str">
        <f t="shared" si="0"/>
        <v xml:space="preserve">Masă portabilă anesteziologică (tip Crash cart)  </v>
      </c>
      <c r="F40" s="50" t="s">
        <v>29</v>
      </c>
      <c r="G40" s="51">
        <v>10</v>
      </c>
      <c r="H40" s="24"/>
      <c r="I40" s="24"/>
      <c r="J40" s="24"/>
      <c r="K40" s="24"/>
      <c r="L40" s="21" t="s">
        <v>34</v>
      </c>
      <c r="M40" s="72">
        <v>35000</v>
      </c>
      <c r="N40" s="98"/>
      <c r="O40"/>
    </row>
    <row r="41" spans="2:15" ht="76.5">
      <c r="B41" s="20" t="s">
        <v>31</v>
      </c>
      <c r="C41" s="40">
        <v>34</v>
      </c>
      <c r="D41" s="48" t="s">
        <v>106</v>
      </c>
      <c r="E41" s="18" t="str">
        <f t="shared" si="0"/>
        <v xml:space="preserve">Masă portabilă anesteziologică (tip Crash cart)  </v>
      </c>
      <c r="F41" s="50" t="s">
        <v>29</v>
      </c>
      <c r="G41" s="49">
        <v>2</v>
      </c>
      <c r="H41" s="76"/>
      <c r="I41" s="77"/>
      <c r="J41" s="77"/>
      <c r="K41" s="77"/>
      <c r="L41" s="21" t="s">
        <v>34</v>
      </c>
      <c r="M41" s="49">
        <v>3000</v>
      </c>
      <c r="N41" s="98"/>
      <c r="O41"/>
    </row>
    <row r="42" spans="2:14" ht="76.5">
      <c r="B42" s="20" t="s">
        <v>31</v>
      </c>
      <c r="C42" s="40">
        <v>35</v>
      </c>
      <c r="D42" s="48" t="s">
        <v>108</v>
      </c>
      <c r="E42" s="18" t="str">
        <f t="shared" si="0"/>
        <v xml:space="preserve">Masă portabilă anesteziologică (tip Crash cart)  </v>
      </c>
      <c r="F42" s="50" t="s">
        <v>29</v>
      </c>
      <c r="G42" s="49">
        <v>1</v>
      </c>
      <c r="H42" s="31"/>
      <c r="I42" s="31"/>
      <c r="J42" s="31"/>
      <c r="K42" s="31"/>
      <c r="L42" s="21" t="s">
        <v>34</v>
      </c>
      <c r="M42" s="49">
        <v>210000</v>
      </c>
      <c r="N42" s="98"/>
    </row>
    <row r="43" spans="2:14" ht="76.5">
      <c r="B43" s="20" t="s">
        <v>31</v>
      </c>
      <c r="C43" s="40">
        <v>36</v>
      </c>
      <c r="D43" s="48" t="s">
        <v>110</v>
      </c>
      <c r="E43" s="18" t="str">
        <f t="shared" si="0"/>
        <v xml:space="preserve">Masă portabilă anesteziologică (tip Crash cart)  </v>
      </c>
      <c r="F43" s="50" t="s">
        <v>29</v>
      </c>
      <c r="G43" s="49">
        <v>1</v>
      </c>
      <c r="H43" s="31"/>
      <c r="I43" s="31"/>
      <c r="J43" s="31"/>
      <c r="K43" s="31"/>
      <c r="L43" s="21" t="s">
        <v>34</v>
      </c>
      <c r="M43" s="49">
        <v>210000</v>
      </c>
      <c r="N43" s="98"/>
    </row>
    <row r="44" spans="2:14" ht="76.5">
      <c r="B44" s="20" t="s">
        <v>31</v>
      </c>
      <c r="C44" s="40">
        <v>37</v>
      </c>
      <c r="D44" s="48" t="s">
        <v>112</v>
      </c>
      <c r="E44" s="18" t="str">
        <f t="shared" si="0"/>
        <v xml:space="preserve">Masă portabilă anesteziologică (tip Crash cart)  </v>
      </c>
      <c r="F44" s="50" t="s">
        <v>29</v>
      </c>
      <c r="G44" s="49">
        <v>1</v>
      </c>
      <c r="H44" s="78"/>
      <c r="I44" s="78"/>
      <c r="J44" s="78"/>
      <c r="K44" s="78"/>
      <c r="L44" s="21" t="s">
        <v>34</v>
      </c>
      <c r="M44" s="49">
        <v>42000</v>
      </c>
      <c r="N44" s="98"/>
    </row>
    <row r="45" spans="2:14" ht="76.5">
      <c r="B45" s="20" t="s">
        <v>31</v>
      </c>
      <c r="C45" s="40">
        <v>38</v>
      </c>
      <c r="D45" s="48" t="s">
        <v>114</v>
      </c>
      <c r="E45" s="18" t="str">
        <f t="shared" si="0"/>
        <v xml:space="preserve">Masă portabilă anesteziologică (tip Crash cart)  </v>
      </c>
      <c r="F45" s="50" t="s">
        <v>29</v>
      </c>
      <c r="G45" s="49">
        <v>1</v>
      </c>
      <c r="H45" s="78"/>
      <c r="I45" s="78"/>
      <c r="J45" s="78"/>
      <c r="K45" s="78"/>
      <c r="L45" s="21" t="s">
        <v>34</v>
      </c>
      <c r="M45" s="49">
        <v>90000</v>
      </c>
      <c r="N45" s="98"/>
    </row>
    <row r="46" spans="2:14" ht="76.5">
      <c r="B46" s="20" t="s">
        <v>31</v>
      </c>
      <c r="C46" s="40">
        <v>39</v>
      </c>
      <c r="D46" s="48" t="s">
        <v>117</v>
      </c>
      <c r="E46" s="18" t="str">
        <f t="shared" si="0"/>
        <v xml:space="preserve">Masă portabilă anesteziologică (tip Crash cart)  </v>
      </c>
      <c r="F46" s="50" t="s">
        <v>29</v>
      </c>
      <c r="G46" s="49">
        <v>1</v>
      </c>
      <c r="H46" s="78"/>
      <c r="I46" s="78"/>
      <c r="J46" s="78"/>
      <c r="K46" s="78"/>
      <c r="L46" s="21" t="s">
        <v>34</v>
      </c>
      <c r="M46" s="49">
        <v>40000</v>
      </c>
      <c r="N46" s="98"/>
    </row>
    <row r="47" spans="2:14" ht="76.5">
      <c r="B47" s="20" t="s">
        <v>31</v>
      </c>
      <c r="C47" s="40">
        <v>40</v>
      </c>
      <c r="D47" s="48" t="s">
        <v>118</v>
      </c>
      <c r="E47" s="18" t="str">
        <f t="shared" si="0"/>
        <v xml:space="preserve">Masă portabilă anesteziologică (tip Crash cart)  </v>
      </c>
      <c r="F47" s="50" t="s">
        <v>29</v>
      </c>
      <c r="G47" s="49">
        <v>1</v>
      </c>
      <c r="H47" s="31"/>
      <c r="I47" s="31"/>
      <c r="J47" s="31"/>
      <c r="K47" s="31"/>
      <c r="L47" s="21" t="s">
        <v>34</v>
      </c>
      <c r="M47" s="49">
        <v>10500</v>
      </c>
      <c r="N47" s="98"/>
    </row>
    <row r="48" spans="2:14" ht="76.5">
      <c r="B48" s="20" t="s">
        <v>31</v>
      </c>
      <c r="C48" s="40">
        <v>41</v>
      </c>
      <c r="D48" s="48" t="s">
        <v>120</v>
      </c>
      <c r="E48" s="18" t="str">
        <f t="shared" si="0"/>
        <v xml:space="preserve">Masă portabilă anesteziologică (tip Crash cart)  </v>
      </c>
      <c r="F48" s="50" t="s">
        <v>29</v>
      </c>
      <c r="G48" s="49">
        <v>1</v>
      </c>
      <c r="H48" s="31"/>
      <c r="I48" s="31"/>
      <c r="J48" s="31"/>
      <c r="K48" s="31"/>
      <c r="L48" s="21" t="s">
        <v>34</v>
      </c>
      <c r="M48" s="49">
        <v>32000</v>
      </c>
      <c r="N48" s="98"/>
    </row>
    <row r="49" spans="2:14" ht="76.5">
      <c r="B49" s="20" t="s">
        <v>31</v>
      </c>
      <c r="C49" s="40">
        <v>42</v>
      </c>
      <c r="D49" s="49" t="s">
        <v>122</v>
      </c>
      <c r="E49" s="18" t="str">
        <f t="shared" si="0"/>
        <v xml:space="preserve">Masă portabilă anesteziologică (tip Crash cart)  </v>
      </c>
      <c r="F49" s="50" t="s">
        <v>29</v>
      </c>
      <c r="G49" s="49">
        <v>1</v>
      </c>
      <c r="H49" s="31"/>
      <c r="I49" s="31"/>
      <c r="J49" s="31"/>
      <c r="K49" s="31"/>
      <c r="L49" s="21" t="s">
        <v>34</v>
      </c>
      <c r="M49" s="49">
        <v>30000</v>
      </c>
      <c r="N49" s="98"/>
    </row>
    <row r="50" spans="2:14" ht="76.5">
      <c r="B50" s="20" t="s">
        <v>31</v>
      </c>
      <c r="C50" s="40">
        <v>43</v>
      </c>
      <c r="D50" s="48" t="s">
        <v>123</v>
      </c>
      <c r="E50" s="18" t="str">
        <f t="shared" si="0"/>
        <v xml:space="preserve">Masă portabilă anesteziologică (tip Crash cart)  </v>
      </c>
      <c r="F50" s="50" t="s">
        <v>29</v>
      </c>
      <c r="G50" s="49">
        <v>1</v>
      </c>
      <c r="H50" s="31"/>
      <c r="I50" s="31"/>
      <c r="J50" s="31"/>
      <c r="K50" s="31"/>
      <c r="L50" s="21" t="s">
        <v>34</v>
      </c>
      <c r="M50" s="49">
        <v>18000</v>
      </c>
      <c r="N50" s="98"/>
    </row>
    <row r="51" spans="2:14" ht="76.5">
      <c r="B51" s="20" t="s">
        <v>31</v>
      </c>
      <c r="C51" s="40">
        <v>44</v>
      </c>
      <c r="D51" s="49" t="s">
        <v>125</v>
      </c>
      <c r="E51" s="18" t="str">
        <f t="shared" si="0"/>
        <v xml:space="preserve">Masă portabilă anesteziologică (tip Crash cart)  </v>
      </c>
      <c r="F51" s="50" t="s">
        <v>29</v>
      </c>
      <c r="G51" s="49">
        <v>1</v>
      </c>
      <c r="H51" s="31"/>
      <c r="I51" s="31"/>
      <c r="J51" s="31"/>
      <c r="K51" s="31"/>
      <c r="L51" s="21" t="s">
        <v>34</v>
      </c>
      <c r="M51" s="49">
        <v>9000</v>
      </c>
      <c r="N51" s="98"/>
    </row>
    <row r="52" spans="2:14" ht="76.5">
      <c r="B52" s="20" t="s">
        <v>31</v>
      </c>
      <c r="C52" s="40">
        <v>45</v>
      </c>
      <c r="D52" s="71" t="s">
        <v>126</v>
      </c>
      <c r="E52" s="18" t="str">
        <f t="shared" si="0"/>
        <v xml:space="preserve">Masă portabilă anesteziologică (tip Crash cart)  </v>
      </c>
      <c r="F52" s="50" t="s">
        <v>29</v>
      </c>
      <c r="G52" s="72">
        <v>2</v>
      </c>
      <c r="H52" s="31"/>
      <c r="I52" s="31"/>
      <c r="J52" s="31"/>
      <c r="K52" s="31"/>
      <c r="L52" s="21" t="s">
        <v>34</v>
      </c>
      <c r="M52" s="49">
        <v>4600</v>
      </c>
      <c r="N52" s="98"/>
    </row>
    <row r="53" spans="2:14" ht="76.5">
      <c r="B53" s="20" t="s">
        <v>31</v>
      </c>
      <c r="C53" s="40">
        <v>46</v>
      </c>
      <c r="D53" s="71" t="s">
        <v>127</v>
      </c>
      <c r="E53" s="18" t="str">
        <f t="shared" si="0"/>
        <v xml:space="preserve">Masă portabilă anesteziologică (tip Crash cart)  </v>
      </c>
      <c r="F53" s="50" t="s">
        <v>29</v>
      </c>
      <c r="G53" s="72">
        <v>2</v>
      </c>
      <c r="H53" s="31"/>
      <c r="I53" s="31"/>
      <c r="J53" s="31"/>
      <c r="K53" s="31"/>
      <c r="L53" s="21" t="s">
        <v>34</v>
      </c>
      <c r="M53" s="49">
        <v>4600</v>
      </c>
      <c r="N53" s="98"/>
    </row>
    <row r="54" spans="2:14" ht="76.5">
      <c r="B54" s="20" t="s">
        <v>31</v>
      </c>
      <c r="C54" s="40">
        <v>47</v>
      </c>
      <c r="D54" s="48" t="s">
        <v>128</v>
      </c>
      <c r="E54" s="18" t="str">
        <f t="shared" si="0"/>
        <v xml:space="preserve">Masă portabilă anesteziologică (tip Crash cart)  </v>
      </c>
      <c r="F54" s="50" t="s">
        <v>29</v>
      </c>
      <c r="G54" s="72">
        <v>2</v>
      </c>
      <c r="H54" s="31"/>
      <c r="I54" s="31"/>
      <c r="J54" s="31"/>
      <c r="K54" s="31"/>
      <c r="L54" s="21" t="s">
        <v>34</v>
      </c>
      <c r="M54" s="49">
        <v>4600</v>
      </c>
      <c r="N54" s="98"/>
    </row>
    <row r="55" spans="2:14" ht="76.5">
      <c r="B55" s="20" t="s">
        <v>31</v>
      </c>
      <c r="C55" s="40">
        <v>48</v>
      </c>
      <c r="D55" s="48" t="s">
        <v>129</v>
      </c>
      <c r="E55" s="18" t="str">
        <f t="shared" si="0"/>
        <v xml:space="preserve">Masă portabilă anesteziologică (tip Crash cart)  </v>
      </c>
      <c r="F55" s="50" t="s">
        <v>29</v>
      </c>
      <c r="G55" s="72">
        <v>2</v>
      </c>
      <c r="H55" s="31"/>
      <c r="I55" s="31"/>
      <c r="J55" s="31"/>
      <c r="K55" s="31"/>
      <c r="L55" s="21" t="s">
        <v>34</v>
      </c>
      <c r="M55" s="49">
        <v>4600</v>
      </c>
      <c r="N55" s="98"/>
    </row>
    <row r="56" spans="2:14" ht="76.5">
      <c r="B56" s="20" t="s">
        <v>31</v>
      </c>
      <c r="C56" s="40">
        <v>49</v>
      </c>
      <c r="D56" s="48" t="s">
        <v>130</v>
      </c>
      <c r="E56" s="18" t="str">
        <f t="shared" si="0"/>
        <v xml:space="preserve">Masă portabilă anesteziologică (tip Crash cart)  </v>
      </c>
      <c r="F56" s="50" t="s">
        <v>29</v>
      </c>
      <c r="G56" s="72">
        <v>2</v>
      </c>
      <c r="H56" s="31"/>
      <c r="I56" s="31"/>
      <c r="J56" s="31"/>
      <c r="K56" s="31"/>
      <c r="L56" s="21" t="s">
        <v>34</v>
      </c>
      <c r="M56" s="49">
        <v>4600</v>
      </c>
      <c r="N56" s="98"/>
    </row>
    <row r="57" spans="2:14" ht="76.5">
      <c r="B57" s="20" t="s">
        <v>31</v>
      </c>
      <c r="C57" s="40">
        <v>50</v>
      </c>
      <c r="D57" s="48" t="s">
        <v>131</v>
      </c>
      <c r="E57" s="18" t="str">
        <f t="shared" si="0"/>
        <v xml:space="preserve">Masă portabilă anesteziologică (tip Crash cart)  </v>
      </c>
      <c r="F57" s="50" t="s">
        <v>29</v>
      </c>
      <c r="G57" s="72">
        <v>2</v>
      </c>
      <c r="H57" s="31"/>
      <c r="I57" s="31"/>
      <c r="J57" s="31"/>
      <c r="K57" s="31"/>
      <c r="L57" s="21" t="s">
        <v>34</v>
      </c>
      <c r="M57" s="49">
        <v>4600</v>
      </c>
      <c r="N57" s="98"/>
    </row>
    <row r="58" spans="2:14" ht="76.5">
      <c r="B58" s="20" t="s">
        <v>31</v>
      </c>
      <c r="C58" s="40">
        <v>51</v>
      </c>
      <c r="D58" s="48" t="s">
        <v>132</v>
      </c>
      <c r="E58" s="18" t="str">
        <f t="shared" si="0"/>
        <v xml:space="preserve">Masă portabilă anesteziologică (tip Crash cart)  </v>
      </c>
      <c r="F58" s="50" t="s">
        <v>29</v>
      </c>
      <c r="G58" s="49">
        <v>1</v>
      </c>
      <c r="H58" s="31"/>
      <c r="I58" s="31"/>
      <c r="J58" s="31"/>
      <c r="K58" s="31"/>
      <c r="L58" s="21" t="s">
        <v>34</v>
      </c>
      <c r="M58" s="49">
        <v>2500</v>
      </c>
      <c r="N58" s="98"/>
    </row>
    <row r="59" spans="2:14" ht="76.5">
      <c r="B59" s="20" t="s">
        <v>31</v>
      </c>
      <c r="C59" s="40">
        <v>52</v>
      </c>
      <c r="D59" s="48" t="s">
        <v>133</v>
      </c>
      <c r="E59" s="18" t="str">
        <f t="shared" si="0"/>
        <v xml:space="preserve">Masă portabilă anesteziologică (tip Crash cart)  </v>
      </c>
      <c r="F59" s="50" t="s">
        <v>29</v>
      </c>
      <c r="G59" s="49">
        <v>2</v>
      </c>
      <c r="H59" s="31"/>
      <c r="I59" s="31"/>
      <c r="J59" s="31"/>
      <c r="K59" s="31"/>
      <c r="L59" s="21" t="s">
        <v>34</v>
      </c>
      <c r="M59" s="49">
        <v>2000</v>
      </c>
      <c r="N59" s="98"/>
    </row>
    <row r="60" spans="2:14" ht="76.5">
      <c r="B60" s="20" t="s">
        <v>31</v>
      </c>
      <c r="C60" s="40">
        <v>53</v>
      </c>
      <c r="D60" s="48" t="s">
        <v>135</v>
      </c>
      <c r="E60" s="18" t="str">
        <f t="shared" si="0"/>
        <v xml:space="preserve">Masă portabilă anesteziologică (tip Crash cart)  </v>
      </c>
      <c r="F60" s="50" t="s">
        <v>29</v>
      </c>
      <c r="G60" s="49">
        <v>15</v>
      </c>
      <c r="H60" s="31"/>
      <c r="I60" s="31"/>
      <c r="J60" s="31"/>
      <c r="K60" s="31"/>
      <c r="L60" s="21" t="s">
        <v>34</v>
      </c>
      <c r="M60" s="49">
        <v>225000</v>
      </c>
      <c r="N60" s="98"/>
    </row>
    <row r="61" spans="2:14" ht="76.5">
      <c r="B61" s="20" t="s">
        <v>31</v>
      </c>
      <c r="C61" s="40">
        <v>54</v>
      </c>
      <c r="D61" s="48" t="s">
        <v>137</v>
      </c>
      <c r="E61" s="18" t="str">
        <f t="shared" si="0"/>
        <v xml:space="preserve">Masă portabilă anesteziologică (tip Crash cart)  </v>
      </c>
      <c r="F61" s="50" t="s">
        <v>29</v>
      </c>
      <c r="G61" s="49">
        <v>1</v>
      </c>
      <c r="H61" s="31"/>
      <c r="I61" s="31"/>
      <c r="J61" s="31"/>
      <c r="K61" s="31"/>
      <c r="L61" s="21" t="s">
        <v>34</v>
      </c>
      <c r="M61" s="49">
        <v>750000</v>
      </c>
      <c r="N61" s="98"/>
    </row>
    <row r="62" spans="2:14" ht="76.5">
      <c r="B62" s="20" t="s">
        <v>31</v>
      </c>
      <c r="C62" s="40">
        <v>55</v>
      </c>
      <c r="D62" s="48" t="s">
        <v>139</v>
      </c>
      <c r="E62" s="18" t="str">
        <f t="shared" si="0"/>
        <v xml:space="preserve">Masă portabilă anesteziologică (tip Crash cart)  </v>
      </c>
      <c r="F62" s="50" t="s">
        <v>29</v>
      </c>
      <c r="G62" s="49">
        <v>1</v>
      </c>
      <c r="H62" s="31"/>
      <c r="I62" s="31"/>
      <c r="J62" s="31"/>
      <c r="K62" s="31"/>
      <c r="L62" s="21" t="s">
        <v>34</v>
      </c>
      <c r="M62" s="49">
        <v>740000</v>
      </c>
      <c r="N62" s="98"/>
    </row>
    <row r="63" spans="2:14" ht="76.5">
      <c r="B63" s="20" t="s">
        <v>31</v>
      </c>
      <c r="C63" s="40">
        <v>56</v>
      </c>
      <c r="D63" s="49" t="s">
        <v>142</v>
      </c>
      <c r="E63" s="18" t="str">
        <f t="shared" si="0"/>
        <v xml:space="preserve">Masă portabilă anesteziologică (tip Crash cart)  </v>
      </c>
      <c r="F63" s="50" t="s">
        <v>29</v>
      </c>
      <c r="G63" s="49">
        <v>1</v>
      </c>
      <c r="H63" s="31"/>
      <c r="I63" s="31"/>
      <c r="J63" s="31"/>
      <c r="K63" s="31"/>
      <c r="L63" s="21" t="s">
        <v>34</v>
      </c>
      <c r="M63" s="49">
        <v>110000</v>
      </c>
      <c r="N63" s="98"/>
    </row>
    <row r="64" spans="2:14" ht="76.5">
      <c r="B64" s="20" t="s">
        <v>31</v>
      </c>
      <c r="C64" s="40">
        <v>57</v>
      </c>
      <c r="D64" s="48" t="s">
        <v>143</v>
      </c>
      <c r="E64" s="18" t="str">
        <f t="shared" si="0"/>
        <v xml:space="preserve">Masă portabilă anesteziologică (tip Crash cart)  </v>
      </c>
      <c r="F64" s="50" t="s">
        <v>29</v>
      </c>
      <c r="G64" s="49">
        <v>1</v>
      </c>
      <c r="H64" s="31"/>
      <c r="I64" s="31"/>
      <c r="J64" s="31"/>
      <c r="K64" s="31"/>
      <c r="L64" s="21" t="s">
        <v>34</v>
      </c>
      <c r="M64" s="49">
        <v>460000</v>
      </c>
      <c r="N64" s="98"/>
    </row>
    <row r="65" spans="2:14" ht="76.5">
      <c r="B65" s="20" t="s">
        <v>31</v>
      </c>
      <c r="C65" s="40">
        <v>58</v>
      </c>
      <c r="D65" s="48" t="s">
        <v>145</v>
      </c>
      <c r="E65" s="18" t="str">
        <f t="shared" si="0"/>
        <v xml:space="preserve">Masă portabilă anesteziologică (tip Crash cart)  </v>
      </c>
      <c r="F65" s="50" t="s">
        <v>29</v>
      </c>
      <c r="G65" s="49">
        <v>2</v>
      </c>
      <c r="H65" s="31"/>
      <c r="I65" s="31"/>
      <c r="J65" s="31"/>
      <c r="K65" s="31"/>
      <c r="L65" s="21" t="s">
        <v>34</v>
      </c>
      <c r="M65" s="49">
        <v>780000</v>
      </c>
      <c r="N65" s="98"/>
    </row>
    <row r="66" spans="2:14" ht="76.5">
      <c r="B66" s="20" t="s">
        <v>31</v>
      </c>
      <c r="C66" s="40">
        <v>59</v>
      </c>
      <c r="D66" s="48" t="s">
        <v>148</v>
      </c>
      <c r="E66" s="18" t="str">
        <f t="shared" si="0"/>
        <v xml:space="preserve">Masă portabilă anesteziologică (tip Crash cart)  </v>
      </c>
      <c r="F66" s="50" t="s">
        <v>29</v>
      </c>
      <c r="G66" s="49">
        <v>1</v>
      </c>
      <c r="H66" s="31"/>
      <c r="I66" s="31"/>
      <c r="J66" s="31"/>
      <c r="K66" s="31"/>
      <c r="L66" s="21" t="s">
        <v>34</v>
      </c>
      <c r="M66" s="49">
        <v>169000</v>
      </c>
      <c r="N66" s="98" t="s">
        <v>149</v>
      </c>
    </row>
    <row r="67" spans="2:14" ht="76.5">
      <c r="B67" s="20" t="s">
        <v>31</v>
      </c>
      <c r="C67" s="40">
        <v>60</v>
      </c>
      <c r="D67" s="48" t="s">
        <v>150</v>
      </c>
      <c r="E67" s="18" t="str">
        <f t="shared" si="0"/>
        <v xml:space="preserve">Masă portabilă anesteziologică (tip Crash cart)  </v>
      </c>
      <c r="F67" s="50" t="s">
        <v>29</v>
      </c>
      <c r="G67" s="49">
        <v>3</v>
      </c>
      <c r="H67" s="31"/>
      <c r="I67" s="31"/>
      <c r="J67" s="31"/>
      <c r="K67" s="31"/>
      <c r="L67" s="21" t="s">
        <v>34</v>
      </c>
      <c r="M67" s="49">
        <v>63250</v>
      </c>
      <c r="N67" s="98"/>
    </row>
    <row r="68" spans="2:14" ht="76.5">
      <c r="B68" s="20" t="s">
        <v>31</v>
      </c>
      <c r="C68" s="40">
        <v>61</v>
      </c>
      <c r="D68" s="48" t="s">
        <v>152</v>
      </c>
      <c r="E68" s="18" t="str">
        <f t="shared" si="0"/>
        <v xml:space="preserve">Masă portabilă anesteziologică (tip Crash cart)  </v>
      </c>
      <c r="F68" s="50" t="s">
        <v>29</v>
      </c>
      <c r="G68" s="49">
        <v>1</v>
      </c>
      <c r="H68" s="31"/>
      <c r="I68" s="31"/>
      <c r="J68" s="31"/>
      <c r="K68" s="31"/>
      <c r="L68" s="21" t="s">
        <v>34</v>
      </c>
      <c r="M68" s="49">
        <v>13400</v>
      </c>
      <c r="N68" s="98"/>
    </row>
    <row r="69" spans="2:14" ht="76.5">
      <c r="B69" s="20" t="s">
        <v>31</v>
      </c>
      <c r="C69" s="40">
        <v>62</v>
      </c>
      <c r="D69" s="48" t="s">
        <v>155</v>
      </c>
      <c r="E69" s="18" t="str">
        <f t="shared" si="0"/>
        <v xml:space="preserve">Masă portabilă anesteziologică (tip Crash cart)  </v>
      </c>
      <c r="F69" s="50" t="s">
        <v>29</v>
      </c>
      <c r="G69" s="49"/>
      <c r="H69" s="31"/>
      <c r="I69" s="31"/>
      <c r="J69" s="31"/>
      <c r="K69" s="31"/>
      <c r="L69" s="21" t="s">
        <v>34</v>
      </c>
      <c r="M69" s="68">
        <v>77640</v>
      </c>
      <c r="N69" s="96" t="s">
        <v>177</v>
      </c>
    </row>
    <row r="70" spans="2:14" ht="76.5">
      <c r="B70" s="20" t="s">
        <v>31</v>
      </c>
      <c r="C70" s="40">
        <v>63</v>
      </c>
      <c r="D70" s="48" t="s">
        <v>156</v>
      </c>
      <c r="E70" s="18" t="str">
        <f t="shared" si="0"/>
        <v xml:space="preserve">Masă portabilă anesteziologică (tip Crash cart)  </v>
      </c>
      <c r="F70" s="50" t="s">
        <v>29</v>
      </c>
      <c r="G70" s="49"/>
      <c r="H70" s="31"/>
      <c r="I70" s="31"/>
      <c r="J70" s="31"/>
      <c r="K70" s="31"/>
      <c r="L70" s="21" t="s">
        <v>34</v>
      </c>
      <c r="M70" s="68">
        <v>16000</v>
      </c>
      <c r="N70" s="96"/>
    </row>
    <row r="71" spans="2:14" ht="76.5">
      <c r="B71" s="20" t="s">
        <v>31</v>
      </c>
      <c r="C71" s="40">
        <v>64</v>
      </c>
      <c r="D71" s="48" t="s">
        <v>158</v>
      </c>
      <c r="E71" s="18" t="str">
        <f t="shared" si="0"/>
        <v xml:space="preserve">Masă portabilă anesteziologică (tip Crash cart)  </v>
      </c>
      <c r="F71" s="50" t="s">
        <v>29</v>
      </c>
      <c r="G71" s="49">
        <v>1</v>
      </c>
      <c r="H71" s="31"/>
      <c r="I71" s="31"/>
      <c r="J71" s="31"/>
      <c r="K71" s="31"/>
      <c r="L71" s="21" t="s">
        <v>34</v>
      </c>
      <c r="M71" s="49">
        <v>36000</v>
      </c>
      <c r="N71" s="48" t="s">
        <v>159</v>
      </c>
    </row>
    <row r="72" spans="2:14" ht="76.5">
      <c r="B72" s="20" t="s">
        <v>31</v>
      </c>
      <c r="C72" s="40">
        <v>65</v>
      </c>
      <c r="D72" s="48" t="s">
        <v>160</v>
      </c>
      <c r="E72" s="18" t="str">
        <f aca="true" t="shared" si="1" ref="E72:E74">_Hlk125125747</f>
        <v xml:space="preserve">Masă portabilă anesteziologică (tip Crash cart)  </v>
      </c>
      <c r="F72" s="50" t="s">
        <v>29</v>
      </c>
      <c r="G72" s="49">
        <v>1</v>
      </c>
      <c r="H72" s="31"/>
      <c r="I72" s="31"/>
      <c r="J72" s="31"/>
      <c r="K72" s="31"/>
      <c r="L72" s="21" t="s">
        <v>34</v>
      </c>
      <c r="M72" s="49">
        <v>41666</v>
      </c>
      <c r="N72" s="48" t="s">
        <v>162</v>
      </c>
    </row>
    <row r="73" spans="2:14" ht="76.5">
      <c r="B73" s="20" t="s">
        <v>31</v>
      </c>
      <c r="C73" s="40">
        <v>66</v>
      </c>
      <c r="D73" s="48" t="s">
        <v>163</v>
      </c>
      <c r="E73" s="18" t="str">
        <f t="shared" si="1"/>
        <v xml:space="preserve">Masă portabilă anesteziologică (tip Crash cart)  </v>
      </c>
      <c r="F73" s="50" t="s">
        <v>29</v>
      </c>
      <c r="G73" s="49">
        <v>1</v>
      </c>
      <c r="H73" s="31"/>
      <c r="I73" s="31"/>
      <c r="J73" s="31"/>
      <c r="K73" s="31"/>
      <c r="L73" s="21" t="s">
        <v>34</v>
      </c>
      <c r="M73" s="49">
        <v>100000</v>
      </c>
      <c r="N73" s="48" t="s">
        <v>165</v>
      </c>
    </row>
    <row r="74" spans="2:14" ht="78.75">
      <c r="B74" s="20" t="s">
        <v>31</v>
      </c>
      <c r="C74" s="40">
        <v>67</v>
      </c>
      <c r="D74" s="48" t="s">
        <v>166</v>
      </c>
      <c r="E74" s="18" t="str">
        <f t="shared" si="1"/>
        <v xml:space="preserve">Masă portabilă anesteziologică (tip Crash cart)  </v>
      </c>
      <c r="F74" s="50" t="s">
        <v>29</v>
      </c>
      <c r="G74" s="49">
        <v>2</v>
      </c>
      <c r="H74" s="31"/>
      <c r="I74" s="31"/>
      <c r="J74" s="31"/>
      <c r="K74" s="31"/>
      <c r="L74" s="21" t="s">
        <v>34</v>
      </c>
      <c r="M74" s="49">
        <v>363333</v>
      </c>
      <c r="N74" s="48" t="s">
        <v>168</v>
      </c>
    </row>
    <row r="75" spans="13:14" ht="12.75">
      <c r="M75" s="2">
        <f>SUM(M8:M74)</f>
        <v>8662758.04</v>
      </c>
      <c r="N75" s="16"/>
    </row>
    <row r="76" ht="12.75">
      <c r="N76" s="16"/>
    </row>
    <row r="77" spans="3:11" ht="12.75">
      <c r="C77" s="10"/>
      <c r="D77" s="10"/>
      <c r="E77" s="11"/>
      <c r="F77" s="10"/>
      <c r="G77" s="12"/>
      <c r="H77" s="12"/>
      <c r="I77" s="10"/>
      <c r="J77" s="10"/>
      <c r="K77" s="10"/>
    </row>
    <row r="78" spans="3:12" ht="12.75">
      <c r="C78" s="10"/>
      <c r="D78" s="10"/>
      <c r="E78" s="11"/>
      <c r="F78" s="10"/>
      <c r="G78" s="33" t="s">
        <v>25</v>
      </c>
      <c r="H78" s="33"/>
      <c r="I78" s="33"/>
      <c r="J78" s="33"/>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14">
    <mergeCell ref="E5:I5"/>
    <mergeCell ref="C7:E7"/>
    <mergeCell ref="D1:L1"/>
    <mergeCell ref="D2:J2"/>
    <mergeCell ref="B3:D3"/>
    <mergeCell ref="E3:I3"/>
    <mergeCell ref="B4:D4"/>
    <mergeCell ref="E4:J4"/>
    <mergeCell ref="N69:N70"/>
    <mergeCell ref="N8:N22"/>
    <mergeCell ref="N23:N29"/>
    <mergeCell ref="N30:N37"/>
    <mergeCell ref="N38:N65"/>
    <mergeCell ref="N66:N68"/>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6" t="s">
        <v>25</v>
      </c>
      <c r="I12" s="106"/>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2023-08-25T12:02:22Z</dcterms:modified>
  <cp:category/>
  <cp:version/>
  <cp:contentType/>
  <cp:contentStatus/>
</cp:coreProperties>
</file>