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<sst xmlns="http://schemas.openxmlformats.org/spreadsheetml/2006/main" count="193" uniqueCount="70">
  <si>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</si>
  <si>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</si>
  <si>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</si>
  <si>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</si>
  <si>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</si>
  <si>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</si>
  <si>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</si>
  <si>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</si>
  <si>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</si>
  <si>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</si>
  <si>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</si>
  <si>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</si>
  <si>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</si>
  <si>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</si>
  <si>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</si>
  <si>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</si>
  <si>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</si>
  <si>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</si>
  <si>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</si>
  <si>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</si>
  <si>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</si>
  <si>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</si>
  <si>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</si>
  <si>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</si>
  <si>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</si>
  <si>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</si>
  <si>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</si>
  <si>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</si>
  <si>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</si>
  <si>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</si>
  <si>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</si>
  <si>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</si>
  <si>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11. Termenul de livrare/prestare/executare/instalare și dare în exploatare: DDP - Franco destinație vămuit, Incoterms 2020, până la 90 zile de la înregistrarea contractului de CAPCS</t>
  </si>
  <si>
    <t xml:space="preserve">Carucior medical pentru nou nascuti, destinat pentru utilizarea în spitale, maternități și saloane nou nascuți. Pat neonatal, 4 roti din cauciuc, doua cu frana, structura din otel tubular vopsita cu pulbere epoxidica. Forma caruciorului permite înclinare pe orizontala, carcasa din plastic transparent incasabil cu margini rotunde și orificii de ventilatie.
Dimensiuni:  de la 82-85 x 50-55 x h 90 cm.
Saltea: Da
Sarcina maxima: min. 10 kg
Accesorii:
Saltea cu husa ignifuga detasabila
</t>
  </si>
  <si>
    <t xml:space="preserve">Carucior medical pentru nou nascuti, </t>
  </si>
  <si>
    <t xml:space="preserve">Lampă cu fantă
170100
</t>
  </si>
  <si>
    <t xml:space="preserve">Lampă cu fantă
170100
Microscop binocular care permite examinarea stereoscopică detaliată a structurilor oculare. 
Parametrul Specificația
Lățimea fantei, mm 0-10 minimum, adjustabilă
Lungimea fantei, mm 0-10 minimum, adjustabilă
Rotirea, grade 0-90
Filtre Minim: albastru, verde, absorbție de căldură
Tipul  Binocular
Mărire totală 10x minimum
Metoda de schimbare a măririi Să se indice 
Gama de reglare a dioptriei, dioptrii de la -7 la +7 minim
Deplasare laterală, mm ≥100
Deplasare în adîncime, mm ≥100
Deplasare în înălțime, mm ≥30
Reglare fină de la  joystick, mm ≥±10
Reglarea înălțimii bărbiei, mm ≥ 70
Alimentarea, 220 V, 50 Hz 
  Setul standard
Bec 2 buc.
</t>
  </si>
  <si>
    <t>Autorefractometru</t>
  </si>
  <si>
    <t xml:space="preserve">Autorefractometru
Cod 170400
Autorefractometru este un dispozitiv utilizat în timpul unui examen oftalmologic pentru a oferi o măsurare obiectivă a erorilor și de prescriptie de refractie a unei persoane pentru ochelari sau lentile de contact.
Parametru Specificație
Distanța vertex, mm 0, 10, 12, 13.5, 15
Putere sferă (SPH) -25 ~ +25D (pasul 0,12/0,25D)
Putere cilindru(CYL) -10 ~ +10D (pasul 0,12/0,25D)
Axa 0-180⁰ (pasul 1⁰)
Distanța pupilară, mm 10 - 85(pasul 1)
Diametru pupilar minim, mm 2,3
Display LCD
Printer da
Alimentare 220 V, 50 Hz
</t>
  </si>
  <si>
    <t>Oftalmoscop direct</t>
  </si>
  <si>
    <t xml:space="preserve">Oftalmoscop direct
170500
Oftalmoscop - dispozitiv pentru examinarea fundului de ochi
Parametru Specificație
Tip Portabil
Diapazon focusare -20 - +20 D
  1-10; 15; 20
Sistem iluminare LED
spot mare da
spot mic da
stea de fixatie optional
jumatate de spot da
filtru rosu optional
filtru albastru optional
filtru verde optional
Baterie reîncărcabilă 
Încărcator de la retea 220V 50Hz 
</t>
  </si>
  <si>
    <t>Oftalmoscop indirect binocular</t>
  </si>
  <si>
    <t xml:space="preserve">Denumire Oftalmoscop indirect binocular
Descriere Oftalmoscopul indirect binocular este un dispozitiv ce permite de a vizualiza retina într-un cîmp mai larg cît și fundul ochiului. 
Descriere generală
Tip oftalmoscop Amplasat pe cap, cu ajustarea a dimensiunilor a benzilor de fixare 
Tipul sistemului optic Binocular 
Ajustarea unghiului de convergență și a paralaxului Sincronizat pentru ambii oculari 
Aperture Minim 3 dimensiuni și difuzor optic 
Filtre de lumină Albastru, galben, verde 
Sursa de lumină LED, cu durată de viață minim 20000 de ore 
Ajustare a intensității de lumină  
Sursă de alimentare Baterie reincărcabilă, minim 8 ore de lucru 
Accesorii
Modul de încărcare  
Geantă de transportare  
Soluție de curățare a lentilelor  
Cîrpă pentru curățarea lentilelor   Garanție
Livrare la locul solicitat
Instalare și dare în exploatare
Training pentru utilizatori și ingineri
</t>
  </si>
  <si>
    <t>Set lampă frontală portabilă</t>
  </si>
  <si>
    <t>Tip LED cu acumulator integrat, tip lumină rece, spot luminos reglabil, unghi de iluminare reglabil, Durata de viață a sursei de lumină minim 15000 de ore, durata de lucru de pe baterie minim 5 ore</t>
  </si>
  <si>
    <t>Stație de lucru ORL</t>
  </si>
  <si>
    <t xml:space="preserve">Denumire Stație de lucru ORL
Descriere Stația de lucru ORL este un dispozitiv medical care permite de a efectua investigații de diagnosticare si tratamentul bolii otolaringiene
Descriere generală
Tip sistem Mobil, amplasat pe roți cu frînă
Unitate de comandă integrată touchscreen
Monitor pentru vizualizarea imaginilor Da minim 24 inch, rezolutie minim Full HD, amplasat pe braț flexibil
Sertare Minim 3, una cu sistem de sterilizare UV integrat
Suport pentru fixarea pieselor de mâna  cu poziție reglabilă
Module integrate Irigare, aspirare, iluminare, încălzire instrumente
Sistem de irigare
Sistem reglat automat  Da
Încălzire automată a soluției de spălare Da
Sistem de monitorizare a nivelului soluției de spălare Da
Sistem de aspirare
Flux de aspirare Minim 70 l/min
Container pentru aspirare minim 2 l cu protecție de supraplin
Sistem de încălzire a instrumentelor
Regim de lucru Automat
Programare a duratei de lucru 
Sursa de lumină endoscopică
Tip LED
Culoare Rece
Conexiune la endoscop Prin fir de fibră optică
Sistem video
Rezoluția video Minim Full HD
Software specializat 
Baza de date a pacienților cu imagini și video
Transmiterea imaginilor la ecranul atașat 
Accesorii 
Piesă de mînă pentru spălare auriculare 
Piesă de mână pentru aspirare 
Endoscop ENT diametru 2,7 mm, 0 grade, lungime de lucru 110 mm, autoclavabil 1 buc
Laringoscop diametru 10 mm, 90 grade, lungime de lucru 190 mm, autoclavabil  
Nasofaringoscop flexibil Cameră video integrată minimum 18 MP, 
diametru extern maxim 3,4 mm, lungimea de lucru aproximativ 320 mm, mișcarea capului sus jos minimum 130 grade, unghi de vizualizare minim 70 de grade, 
adâncimea câmpului de vedere 5 – 50 mm, 1 buc 
Set lampă frontală portabilă Tip LED cu acumulator integrat, tip lumină rece, spot luminos reglabil, unghi de iluminare reglabil, Durata de viață a sursei de lumină minim 15000 de ore, durata de lucru de pe baterie minim 5 ore
Cerință către furnizor
Garanție Minim 2 ani
Livrare la locul solicitat 
Instalare și dare în exploatare 
Training pentru utilizatori și ingineri 
</t>
  </si>
  <si>
    <t>Fotoliu ORL</t>
  </si>
  <si>
    <t xml:space="preserve">Denumire Fotoliu ORL
Descriere Fotoliu ORL este un fotoliu utilizat în timpul intervențiilor otorinolaringologice
Descriere generală
Număr de segmente 3, picioare, șezut, spate
Ajustare pozitie electrică
Cotiere ajustabil
Suport pentru cap ajustabil
Suport pentru tălpi 
Tipuri de mișcări Trendelinburg, antitrendelinburg, sus-jos, ajustare unghi spate și suport picioare
Greutate susținută maximă Minim 180 kg
Suprafață lavabilă  rezistentă la dezinfectanți
Grosimea tapițeriei Minim 5 cm de densitate înaltă.
Cerință către furnizor
Garanție Minim 2 ani
Livrare la locul solicitat 
Instalare și dare în exploatare 
Training pentru utilizatori și ingineri 
</t>
  </si>
  <si>
    <t>Cîntar electronic, pentru nou-născuţi</t>
  </si>
  <si>
    <t xml:space="preserve">Cîntar electronic, pentru nou-născuţi
130800
Cîntar pentru nou născuţi  destinat pentru determinarea greutăţii 
Parametru Specificaţia
Greutatea maximă 20 - 25 kg
Precizie ≤ 5 gr
Functia fixare greutate, (TARE) 
Functia Auto-Hold, determinarea greutatii copilului chiar daca se misca 
Pornirea/Închiderea Automată
Ecran LCD ≥ 65x25mm
Alimentare  220V, 50Hz sau baterie internă
Autocalibrare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</si>
  <si>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Taliometru 200 cm
 numerele să fie incrustate sau altă tehnologie de marcare astfel încît în timpul utilizări să nu să se uzeze/ștergă
</t>
  </si>
  <si>
    <t>Cîntar electronic pentru adulţi cu taliometru</t>
  </si>
  <si>
    <t>Tensiometru electronic automat Adult</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</si>
  <si>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</si>
  <si>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Stetoscop</t>
  </si>
  <si>
    <t xml:space="preserve">Stetoscop Este un instrument medical folosit pentru a asculta sunetele produse de diferite organe și sisteme.
Sensibilitate super acustică 
 Construcție avansată din oțel inoxidabil 
Carcasă interschimbabilă - diafragmă pentru adulți și copii 
 Proiectare mecanism supapa proprietate 
 2 tuburi în 1 
Garantie  minim 1 an
</t>
  </si>
  <si>
    <t>Termometru digital cu infrarosu</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</si>
  <si>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</si>
  <si>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Congelator pentru laborator, vertical 140-160L</t>
  </si>
  <si>
    <t xml:space="preserve">Congelator pentru laborator, vertical 140-160L
Congelatoarele sunt concepute pentru a oferi stocare specializată pentru probe biologice, culturi de celule și alte materiale sensibile la temperatura
Parametrul Specificația
Configuraţie vertical
Capacitatea internă a camerei 140-160 litri
Număr de sertare, tip box ≥ 2 buc.
Externă min. 1
Mecanism blocare cu cheie
Roţi da
Construcţie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 min. 48 ore
Răcire ventilată sau statică
Refrigerent fară CFC / HCFC
Domeniu de temperatură -15°C .. -30 °C
Alimentare 220 V, 50 Hz
Nivelul de zgomot ≤ 60 db
</t>
  </si>
  <si>
    <t>Frigider pentru vaccini 60-95L</t>
  </si>
  <si>
    <t xml:space="preserve">Frigider pentru vaccini 60-95L
Cod 140870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orizontal
Capacitatea 60-95 L 
Uşa Număr  ≥ 1
 Deschidere pe vertical
 Mecanism solid cu mîner și blocare cu cheie
Construcţie interioară cu acoperire anticorozivă
Construcţie exterioară cu acoperire anticorozivă
Afisaj temperatură digital
Alarme acustică
 vizuală
Răcire Compresor 
Temperatura reglabilă +2 ...+8℃
Timp de menținerea temperaturi în camera frigorifică fără sursa de electricitate ≥ 23h
Alimentare 220 V, 50 Hz
Refrigerent fară CFC / HCFC
Zgomot &lt; 48 dB
Accesorii Coș ≥ 2
 Divizoare pentru sertar 
</t>
  </si>
  <si>
    <t xml:space="preserve">Lampa bactericida de tip inchis </t>
  </si>
  <si>
    <t xml:space="preserve">Descriere Lampa bactericida de tip inchis este un dispozitiv care efectuiaza sterilizarea incaperilor medicale cu raze ultraviolete, la care lumina ultravioleta actioneaza asupra aerului numai in interiorul camerei utile a dispozitivului si nu iese in afara sa
Material carcasa otel inoxidabil sau metal vopsit 
Suport din metal  
Suport cu minim patru brate 
Suport dotat cu roti  
Frina roti min 1 roata 
Suprafata efectiva de lucru 30- 40 m2 
Volum de aer sterilizabil pe ora min 100 m3/h 
Durata de viata a lampii bactericide minim 7000 h 
Contor timp de functionare 
Conector priza de alimentare tip Shuko 
Tensiune de alimentare 220V 50 Hz 
Cerinte fata de furnizor  
Garantie minim 1 an 
Transportarea pina la locul solicitat 
Asamblarea  
</t>
  </si>
  <si>
    <t>Dispozitivelor medicale conform necesităților IMSP Institutul Mamei și Copilului   (listă suplimentară 25)</t>
  </si>
  <si>
    <t>Dispozitivelor medicale conform necesităților IMSP Institutul Mamei și Copilului  (listă suplimentară 25)</t>
  </si>
  <si>
    <t>valoarea estimativă fără TVA</t>
  </si>
  <si>
    <t>STANDARDE DE REFERINȚĂ</t>
  </si>
  <si>
    <t>nu se aplică 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</si>
</sst>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2"/>
      <name val="Arial"/>
      <family val="2"/>
    </font>
    <font>
      <sz val="11"/>
      <name val="Calibri"/>
      <family val="2"/>
    </font>
    <font>
      <sz val="11"/>
      <color indexed="8"/>
      <name val="Times New Roman"/>
      <family val="1"/>
    </font>
    <font>
      <sz val="14"/>
      <name val="Times New Roman"/>
      <family val="1"/>
    </font>
    <font>
      <b/>
      <sz val="14"/>
      <color theme="4" tint="-0.24997000396251678"/>
      <name val="Times New Roman"/>
      <family val="1"/>
    </font>
    <font>
      <sz val="14"/>
      <color indexed="8"/>
      <name val="Times New Roman"/>
      <family val="1"/>
    </font>
    <font>
      <sz val="12"/>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 fillId="0" borderId="0">
      <alignment/>
      <protection/>
    </xf>
  </cellStyleXfs>
  <cellXfs count="99">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3" fillId="0" borderId="0" xfId="20" applyFont="1" applyBorder="1" applyAlignment="1" applyProtection="1">
      <alignment horizontal="center"/>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4" fontId="3" fillId="0" borderId="0" xfId="20" applyNumberFormat="1" applyFont="1" applyProtection="1">
      <alignment/>
      <protection locked="0"/>
    </xf>
    <xf numFmtId="0" fontId="7" fillId="0" borderId="1" xfId="0" applyFont="1" applyBorder="1" applyAlignment="1" applyProtection="1">
      <alignment horizontal="left" vertical="top" wrapText="1"/>
      <protection/>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3" borderId="1" xfId="0" applyFont="1" applyFill="1" applyBorder="1" applyAlignment="1" applyProtection="1">
      <alignment vertical="top"/>
      <protection locked="0"/>
    </xf>
    <xf numFmtId="0" fontId="11" fillId="0" borderId="1" xfId="0" applyFont="1" applyBorder="1" applyAlignment="1" applyProtection="1">
      <alignment vertical="top" wrapText="1"/>
      <protection locked="0"/>
    </xf>
    <xf numFmtId="0" fontId="11" fillId="0" borderId="0" xfId="0" applyFont="1"/>
    <xf numFmtId="0" fontId="11" fillId="0" borderId="1" xfId="0" applyFont="1" applyBorder="1" applyAlignment="1" applyProtection="1">
      <alignment vertical="top"/>
      <protection locked="0"/>
    </xf>
    <xf numFmtId="0" fontId="15" fillId="3" borderId="3"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6" fillId="0" borderId="1" xfId="0" applyFont="1" applyBorder="1" applyAlignment="1" applyProtection="1">
      <alignment vertical="top"/>
      <protection locked="0"/>
    </xf>
    <xf numFmtId="0" fontId="18"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vertical="top"/>
      <protection locked="0"/>
    </xf>
    <xf numFmtId="0" fontId="18" fillId="0" borderId="1" xfId="0" applyFont="1" applyBorder="1" applyAlignment="1" applyProtection="1">
      <alignment horizontal="left" vertical="top" wrapText="1"/>
      <protection locked="0"/>
    </xf>
    <xf numFmtId="0" fontId="16" fillId="0" borderId="4" xfId="0" applyFont="1" applyBorder="1" applyAlignment="1" applyProtection="1">
      <alignment vertical="top"/>
      <protection locked="0"/>
    </xf>
    <xf numFmtId="0" fontId="16" fillId="0" borderId="0" xfId="0" applyFont="1" applyBorder="1" applyAlignment="1" applyProtection="1">
      <alignment vertical="top"/>
      <protection locked="0"/>
    </xf>
    <xf numFmtId="0" fontId="3" fillId="0" borderId="0" xfId="20" applyFont="1" applyProtection="1">
      <alignment/>
      <protection locked="0"/>
    </xf>
    <xf numFmtId="0" fontId="3" fillId="0" borderId="0" xfId="20" applyFont="1" applyAlignment="1" applyProtection="1">
      <alignment horizontal="center"/>
      <protection locked="0"/>
    </xf>
    <xf numFmtId="0" fontId="3"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5" fillId="2" borderId="1" xfId="20" applyFont="1" applyFill="1" applyBorder="1" applyAlignment="1" applyProtection="1">
      <alignment horizontal="left" vertical="top" wrapText="1"/>
      <protection/>
    </xf>
    <xf numFmtId="0" fontId="5" fillId="0" borderId="1" xfId="0" applyFont="1" applyBorder="1" applyAlignment="1">
      <alignment horizontal="center" vertical="top" wrapText="1"/>
    </xf>
    <xf numFmtId="0" fontId="5" fillId="0" borderId="1" xfId="0" applyFont="1" applyBorder="1" applyAlignment="1" applyProtection="1">
      <alignment horizontal="left" vertical="top" wrapText="1"/>
      <protection/>
    </xf>
    <xf numFmtId="0" fontId="5"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13" fillId="0" borderId="1" xfId="0" applyFont="1" applyBorder="1" applyAlignment="1">
      <alignment vertical="top"/>
    </xf>
    <xf numFmtId="0" fontId="3" fillId="3" borderId="1" xfId="0" applyFont="1" applyFill="1" applyBorder="1" applyAlignment="1" applyProtection="1">
      <alignment vertical="top"/>
      <protection locked="0"/>
    </xf>
    <xf numFmtId="0" fontId="3" fillId="0" borderId="1" xfId="0" applyFont="1" applyBorder="1"/>
    <xf numFmtId="0" fontId="19" fillId="0" borderId="1" xfId="0" applyFont="1" applyBorder="1" applyAlignment="1">
      <alignment horizontal="center" vertical="center" wrapText="1"/>
    </xf>
    <xf numFmtId="0" fontId="3" fillId="0" borderId="1" xfId="0" applyFont="1" applyBorder="1" applyAlignment="1" applyProtection="1">
      <alignment horizontal="left" vertical="top"/>
      <protection locked="0"/>
    </xf>
    <xf numFmtId="0" fontId="5" fillId="3" borderId="1" xfId="21" applyFont="1" applyFill="1" applyBorder="1" applyAlignment="1">
      <alignment horizontal="left" vertical="top" wrapText="1"/>
      <protection/>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center" vertical="center" wrapText="1"/>
      <protection locked="0"/>
    </xf>
    <xf numFmtId="2" fontId="3" fillId="0" borderId="0" xfId="20" applyNumberFormat="1" applyFont="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17"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3" fillId="0" borderId="1" xfId="20" applyFont="1" applyBorder="1" applyAlignment="1" applyProtection="1">
      <alignment wrapText="1"/>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9"/>
  <sheetViews>
    <sheetView zoomScale="130" zoomScaleNormal="130" workbookViewId="0" topLeftCell="A4">
      <selection activeCell="H8" sqref="H8"/>
    </sheetView>
  </sheetViews>
  <sheetFormatPr defaultColWidth="9.140625" defaultRowHeight="34.5" customHeight="1"/>
  <cols>
    <col min="1" max="1" width="5.7109375" style="60" customWidth="1"/>
    <col min="2" max="2" width="4.421875" style="60" customWidth="1"/>
    <col min="3" max="3" width="25.8515625" style="60" customWidth="1"/>
    <col min="4" max="4" width="20.7109375" style="61" customWidth="1"/>
    <col min="5" max="5" width="10.57421875" style="60" customWidth="1"/>
    <col min="6" max="6" width="11.28125" style="60" customWidth="1"/>
    <col min="7" max="7" width="10.7109375" style="60" customWidth="1"/>
    <col min="8" max="8" width="38.7109375" style="60" customWidth="1"/>
    <col min="9" max="9" width="30.421875" style="60" customWidth="1"/>
    <col min="10" max="10" width="30.00390625" style="61" customWidth="1"/>
    <col min="11" max="11" width="1.7109375" style="51" customWidth="1"/>
    <col min="12" max="16384" width="9.140625" style="51" customWidth="1"/>
  </cols>
  <sheetData>
    <row r="1" spans="3:11" ht="11.25" customHeight="1">
      <c r="C1" s="81" t="s">
        <v>27</v>
      </c>
      <c r="D1" s="81"/>
      <c r="E1" s="81"/>
      <c r="F1" s="81"/>
      <c r="G1" s="81"/>
      <c r="H1" s="81"/>
      <c r="I1" s="81"/>
      <c r="J1" s="81"/>
      <c r="K1" s="81"/>
    </row>
    <row r="2" spans="4:8" ht="34.5" customHeight="1">
      <c r="D2" s="84" t="s">
        <v>14</v>
      </c>
      <c r="E2" s="84"/>
      <c r="F2" s="84"/>
      <c r="G2" s="84"/>
      <c r="H2" s="84"/>
    </row>
    <row r="3" spans="1:10" ht="34.5" customHeight="1">
      <c r="A3" s="85" t="s">
        <v>9</v>
      </c>
      <c r="B3" s="85"/>
      <c r="C3" s="85"/>
      <c r="D3" s="86" t="s">
        <v>30</v>
      </c>
      <c r="E3" s="86"/>
      <c r="F3" s="86"/>
      <c r="G3" s="86"/>
      <c r="H3" s="86"/>
      <c r="I3" s="60" t="s">
        <v>10</v>
      </c>
      <c r="J3" s="61" t="s">
        <v>12</v>
      </c>
    </row>
    <row r="4" spans="1:11" s="53" customFormat="1" ht="24" customHeight="1">
      <c r="A4" s="87" t="s">
        <v>8</v>
      </c>
      <c r="B4" s="87"/>
      <c r="C4" s="87"/>
      <c r="D4" s="88" t="s">
        <v>65</v>
      </c>
      <c r="E4" s="88"/>
      <c r="F4" s="88"/>
      <c r="G4" s="88"/>
      <c r="H4" s="88"/>
      <c r="I4" s="88"/>
      <c r="J4" s="62" t="s">
        <v>13</v>
      </c>
      <c r="K4" s="52"/>
    </row>
    <row r="5" spans="1:11" s="54" customFormat="1" ht="27" customHeight="1">
      <c r="A5" s="63"/>
      <c r="B5" s="63"/>
      <c r="C5" s="63"/>
      <c r="D5" s="82"/>
      <c r="E5" s="82"/>
      <c r="F5" s="82"/>
      <c r="G5" s="82"/>
      <c r="H5" s="82"/>
      <c r="I5" s="82"/>
      <c r="J5" s="82"/>
      <c r="K5" s="52"/>
    </row>
    <row r="6" spans="1:11" ht="31.5">
      <c r="A6" s="64" t="s">
        <v>2</v>
      </c>
      <c r="B6" s="64" t="s">
        <v>0</v>
      </c>
      <c r="C6" s="64" t="s">
        <v>1</v>
      </c>
      <c r="D6" s="64" t="s">
        <v>3</v>
      </c>
      <c r="E6" s="65" t="s">
        <v>4</v>
      </c>
      <c r="F6" s="65" t="s">
        <v>5</v>
      </c>
      <c r="G6" s="65" t="s">
        <v>6</v>
      </c>
      <c r="H6" s="65" t="s">
        <v>7</v>
      </c>
      <c r="I6" s="65" t="s">
        <v>28</v>
      </c>
      <c r="J6" s="64" t="s">
        <v>68</v>
      </c>
      <c r="K6" s="55"/>
    </row>
    <row r="7" spans="1:11" ht="18.75">
      <c r="A7" s="64">
        <v>1</v>
      </c>
      <c r="B7" s="83">
        <v>2</v>
      </c>
      <c r="C7" s="83"/>
      <c r="D7" s="83"/>
      <c r="E7" s="64">
        <v>3</v>
      </c>
      <c r="F7" s="64">
        <v>4</v>
      </c>
      <c r="G7" s="64">
        <v>5</v>
      </c>
      <c r="H7" s="64">
        <v>6</v>
      </c>
      <c r="I7" s="66"/>
      <c r="J7" s="64">
        <v>8</v>
      </c>
      <c r="K7" s="55"/>
    </row>
    <row r="8" spans="1:11" ht="252">
      <c r="A8" s="67" t="s">
        <v>31</v>
      </c>
      <c r="B8" s="68">
        <v>1</v>
      </c>
      <c r="C8" s="61" t="s">
        <v>34</v>
      </c>
      <c r="D8" s="69" t="str">
        <f>C8</f>
        <v xml:space="preserve">Carucior medical pentru nou nascuti, </v>
      </c>
      <c r="E8" s="70"/>
      <c r="F8" s="71"/>
      <c r="G8" s="71"/>
      <c r="H8" s="61" t="s">
        <v>33</v>
      </c>
      <c r="J8" s="80"/>
      <c r="K8" s="56"/>
    </row>
    <row r="9" spans="1:11" ht="409.5">
      <c r="A9" s="67" t="s">
        <v>31</v>
      </c>
      <c r="B9" s="68">
        <v>2</v>
      </c>
      <c r="C9" s="61" t="s">
        <v>35</v>
      </c>
      <c r="D9" s="69" t="str">
        <f aca="true" t="shared" si="0" ref="D9:D23">C9</f>
        <v xml:space="preserve">Lampă cu fantă
170100
</v>
      </c>
      <c r="E9" s="70"/>
      <c r="F9" s="71"/>
      <c r="G9" s="71"/>
      <c r="H9" s="61" t="s">
        <v>36</v>
      </c>
      <c r="J9" s="80"/>
      <c r="K9" s="57"/>
    </row>
    <row r="10" spans="1:11" ht="315">
      <c r="A10" s="67" t="s">
        <v>31</v>
      </c>
      <c r="B10" s="68">
        <v>3</v>
      </c>
      <c r="C10" s="61" t="s">
        <v>37</v>
      </c>
      <c r="D10" s="69" t="str">
        <f t="shared" si="0"/>
        <v>Autorefractometru</v>
      </c>
      <c r="E10" s="70"/>
      <c r="F10" s="71"/>
      <c r="G10" s="71"/>
      <c r="H10" s="61" t="s">
        <v>38</v>
      </c>
      <c r="I10" s="72"/>
      <c r="J10" s="80"/>
      <c r="K10" s="57"/>
    </row>
    <row r="11" spans="1:11" ht="299.25">
      <c r="A11" s="67" t="s">
        <v>31</v>
      </c>
      <c r="B11" s="68">
        <v>4</v>
      </c>
      <c r="C11" s="61" t="s">
        <v>39</v>
      </c>
      <c r="D11" s="69" t="str">
        <f t="shared" si="0"/>
        <v>Oftalmoscop direct</v>
      </c>
      <c r="E11" s="70"/>
      <c r="F11" s="71"/>
      <c r="G11" s="71"/>
      <c r="H11" s="61" t="s">
        <v>40</v>
      </c>
      <c r="J11" s="80"/>
      <c r="K11" s="57"/>
    </row>
    <row r="12" spans="1:11" ht="409.5">
      <c r="A12" s="67" t="s">
        <v>31</v>
      </c>
      <c r="B12" s="68">
        <v>5</v>
      </c>
      <c r="C12" s="61" t="s">
        <v>41</v>
      </c>
      <c r="D12" s="69" t="str">
        <f t="shared" si="0"/>
        <v>Oftalmoscop indirect binocular</v>
      </c>
      <c r="E12" s="70"/>
      <c r="F12" s="71"/>
      <c r="G12" s="71"/>
      <c r="H12" s="61" t="s">
        <v>42</v>
      </c>
      <c r="J12" s="80"/>
      <c r="K12" s="57"/>
    </row>
    <row r="13" spans="1:11" ht="78.75">
      <c r="A13" s="67" t="s">
        <v>31</v>
      </c>
      <c r="B13" s="68">
        <v>6</v>
      </c>
      <c r="C13" s="61" t="s">
        <v>43</v>
      </c>
      <c r="D13" s="69" t="str">
        <f t="shared" si="0"/>
        <v>Set lampă frontală portabilă</v>
      </c>
      <c r="E13" s="70"/>
      <c r="F13" s="71"/>
      <c r="G13" s="71"/>
      <c r="H13" s="61" t="s">
        <v>44</v>
      </c>
      <c r="J13" s="80"/>
      <c r="K13" s="57"/>
    </row>
    <row r="14" spans="1:11" ht="409.5">
      <c r="A14" s="67" t="s">
        <v>31</v>
      </c>
      <c r="B14" s="68">
        <v>7</v>
      </c>
      <c r="C14" s="61" t="s">
        <v>45</v>
      </c>
      <c r="D14" s="69" t="str">
        <f t="shared" si="0"/>
        <v>Stație de lucru ORL</v>
      </c>
      <c r="E14" s="70"/>
      <c r="F14" s="71"/>
      <c r="G14" s="71"/>
      <c r="H14" s="61" t="s">
        <v>46</v>
      </c>
      <c r="J14" s="80"/>
      <c r="K14" s="57"/>
    </row>
    <row r="15" spans="1:11" ht="393.75">
      <c r="A15" s="67" t="s">
        <v>31</v>
      </c>
      <c r="B15" s="68">
        <v>8</v>
      </c>
      <c r="C15" s="73" t="s">
        <v>47</v>
      </c>
      <c r="D15" s="69" t="str">
        <f t="shared" si="0"/>
        <v>Fotoliu ORL</v>
      </c>
      <c r="E15" s="70"/>
      <c r="F15" s="71"/>
      <c r="G15" s="71"/>
      <c r="H15" s="61" t="s">
        <v>48</v>
      </c>
      <c r="J15" s="80"/>
      <c r="K15" s="57"/>
    </row>
    <row r="16" spans="1:11" ht="252">
      <c r="A16" s="67" t="s">
        <v>31</v>
      </c>
      <c r="B16" s="68">
        <v>9</v>
      </c>
      <c r="C16" s="61" t="s">
        <v>49</v>
      </c>
      <c r="D16" s="69" t="str">
        <f t="shared" si="0"/>
        <v>Cîntar electronic, pentru nou-născuţi</v>
      </c>
      <c r="E16" s="70"/>
      <c r="F16" s="71"/>
      <c r="G16" s="71"/>
      <c r="H16" s="61" t="s">
        <v>50</v>
      </c>
      <c r="J16" s="80"/>
      <c r="K16" s="57"/>
    </row>
    <row r="17" spans="1:11" ht="252">
      <c r="A17" s="67" t="s">
        <v>31</v>
      </c>
      <c r="B17" s="68">
        <v>10</v>
      </c>
      <c r="C17" s="61" t="s">
        <v>52</v>
      </c>
      <c r="D17" s="69" t="str">
        <f t="shared" si="0"/>
        <v>Cîntar electronic pentru adulţi cu taliometru</v>
      </c>
      <c r="E17" s="70"/>
      <c r="F17" s="71"/>
      <c r="G17" s="71"/>
      <c r="H17" s="61" t="s">
        <v>51</v>
      </c>
      <c r="J17" s="80"/>
      <c r="K17" s="57"/>
    </row>
    <row r="18" spans="1:11" ht="409.5">
      <c r="A18" s="67" t="s">
        <v>31</v>
      </c>
      <c r="B18" s="68">
        <v>11</v>
      </c>
      <c r="C18" s="61" t="s">
        <v>53</v>
      </c>
      <c r="D18" s="69" t="str">
        <f t="shared" si="0"/>
        <v>Tensiometru electronic automat Adult</v>
      </c>
      <c r="E18" s="70"/>
      <c r="F18" s="71"/>
      <c r="G18" s="71"/>
      <c r="H18" s="61" t="s">
        <v>54</v>
      </c>
      <c r="J18" s="80"/>
      <c r="K18" s="57"/>
    </row>
    <row r="19" spans="1:11" ht="173.25">
      <c r="A19" s="67" t="s">
        <v>31</v>
      </c>
      <c r="B19" s="68">
        <v>12</v>
      </c>
      <c r="C19" s="60" t="s">
        <v>55</v>
      </c>
      <c r="D19" s="69" t="str">
        <f t="shared" si="0"/>
        <v>Stetoscop</v>
      </c>
      <c r="E19" s="70"/>
      <c r="F19" s="71"/>
      <c r="G19" s="71"/>
      <c r="H19" s="61" t="s">
        <v>56</v>
      </c>
      <c r="J19" s="80"/>
      <c r="K19" s="57"/>
    </row>
    <row r="20" spans="1:11" ht="378">
      <c r="A20" s="67" t="s">
        <v>31</v>
      </c>
      <c r="B20" s="68">
        <v>13</v>
      </c>
      <c r="C20" s="61" t="s">
        <v>57</v>
      </c>
      <c r="D20" s="69" t="str">
        <f t="shared" si="0"/>
        <v>Termometru digital cu infrarosu</v>
      </c>
      <c r="E20" s="70"/>
      <c r="F20" s="71"/>
      <c r="G20" s="71"/>
      <c r="H20" s="61" t="s">
        <v>58</v>
      </c>
      <c r="J20" s="80"/>
      <c r="K20" s="57"/>
    </row>
    <row r="21" spans="1:11" ht="409.5">
      <c r="A21" s="67" t="s">
        <v>31</v>
      </c>
      <c r="B21" s="68">
        <v>14</v>
      </c>
      <c r="C21" s="61" t="s">
        <v>59</v>
      </c>
      <c r="D21" s="69" t="str">
        <f t="shared" si="0"/>
        <v>Congelator pentru laborator, vertical 140-160L</v>
      </c>
      <c r="E21" s="70"/>
      <c r="F21" s="71"/>
      <c r="G21" s="71"/>
      <c r="H21" s="61" t="s">
        <v>60</v>
      </c>
      <c r="J21" s="80"/>
      <c r="K21" s="57"/>
    </row>
    <row r="22" spans="1:11" ht="409.5">
      <c r="A22" s="67" t="s">
        <v>31</v>
      </c>
      <c r="B22" s="68">
        <v>15</v>
      </c>
      <c r="C22" s="61" t="s">
        <v>61</v>
      </c>
      <c r="D22" s="69" t="str">
        <f t="shared" si="0"/>
        <v>Frigider pentru vaccini 60-95L</v>
      </c>
      <c r="E22" s="70"/>
      <c r="F22" s="71"/>
      <c r="G22" s="71"/>
      <c r="H22" s="61" t="s">
        <v>62</v>
      </c>
      <c r="J22" s="80"/>
      <c r="K22" s="57"/>
    </row>
    <row r="23" spans="1:11" ht="409.5">
      <c r="A23" s="67" t="s">
        <v>31</v>
      </c>
      <c r="B23" s="68">
        <v>16</v>
      </c>
      <c r="C23" s="69" t="s">
        <v>63</v>
      </c>
      <c r="D23" s="69" t="str">
        <f t="shared" si="0"/>
        <v xml:space="preserve">Lampa bactericida de tip inchis </v>
      </c>
      <c r="E23" s="74"/>
      <c r="F23" s="69"/>
      <c r="G23" s="75"/>
      <c r="H23" s="76" t="s">
        <v>64</v>
      </c>
      <c r="I23" s="77"/>
      <c r="J23" s="78"/>
      <c r="K23" s="57"/>
    </row>
    <row r="25" spans="1:9" ht="34.5" customHeight="1">
      <c r="A25" s="58"/>
      <c r="B25" s="58"/>
      <c r="C25" s="59"/>
      <c r="D25" s="58"/>
      <c r="E25" s="58"/>
      <c r="F25" s="58"/>
      <c r="G25" s="58"/>
      <c r="H25" s="58"/>
      <c r="I25" s="58"/>
    </row>
    <row r="26" spans="1:9" ht="27.75" customHeight="1">
      <c r="A26" s="58" t="s">
        <v>15</v>
      </c>
      <c r="B26" s="58"/>
      <c r="C26" s="58"/>
      <c r="D26" s="58"/>
      <c r="E26" s="58"/>
      <c r="F26" s="58"/>
      <c r="G26" s="58"/>
      <c r="H26" s="58"/>
      <c r="I26" s="58"/>
    </row>
    <row r="27" spans="1:9" ht="34.5" customHeight="1">
      <c r="A27" s="58"/>
      <c r="B27" s="58"/>
      <c r="C27" s="58"/>
      <c r="D27" s="58"/>
      <c r="E27" s="58"/>
      <c r="F27" s="58"/>
      <c r="G27" s="58"/>
      <c r="H27" s="58"/>
      <c r="I27" s="58"/>
    </row>
    <row r="28" spans="1:9" ht="34.5" customHeight="1">
      <c r="A28" s="58" t="s">
        <v>16</v>
      </c>
      <c r="B28" s="58"/>
      <c r="C28" s="58"/>
      <c r="D28" s="58"/>
      <c r="E28" s="58"/>
      <c r="F28" s="58"/>
      <c r="G28" s="58"/>
      <c r="H28" s="58"/>
      <c r="I28" s="58"/>
    </row>
    <row r="29" spans="1:9" ht="34.5" customHeight="1">
      <c r="A29" s="59"/>
      <c r="B29" s="79"/>
      <c r="C29" s="58"/>
      <c r="D29" s="58"/>
      <c r="E29" s="58"/>
      <c r="F29" s="58"/>
      <c r="G29" s="58"/>
      <c r="H29" s="58"/>
      <c r="I29" s="58"/>
    </row>
  </sheetData>
  <mergeCells count="10">
    <mergeCell ref="J8:J22"/>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tabSelected="1" workbookViewId="0" topLeftCell="A22">
      <selection activeCell="H43" sqref="H43"/>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8"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91" t="s">
        <v>26</v>
      </c>
      <c r="E1" s="91"/>
      <c r="F1" s="91"/>
      <c r="G1" s="91"/>
      <c r="H1" s="91"/>
      <c r="I1" s="91"/>
      <c r="J1" s="91"/>
      <c r="K1" s="91"/>
      <c r="L1" s="91"/>
      <c r="M1" s="28"/>
    </row>
    <row r="2" spans="4:11" ht="12.75">
      <c r="D2" s="92" t="s">
        <v>17</v>
      </c>
      <c r="E2" s="92"/>
      <c r="F2" s="92"/>
      <c r="G2" s="92"/>
      <c r="H2" s="92"/>
      <c r="I2" s="92"/>
      <c r="J2" s="92"/>
      <c r="K2" s="13"/>
    </row>
    <row r="3" spans="2:12" ht="12.75">
      <c r="B3" s="93" t="s">
        <v>9</v>
      </c>
      <c r="C3" s="93"/>
      <c r="D3" s="93"/>
      <c r="E3" s="94" t="s">
        <v>30</v>
      </c>
      <c r="F3" s="94"/>
      <c r="G3" s="94"/>
      <c r="H3" s="94"/>
      <c r="I3" s="94"/>
      <c r="K3" s="2" t="s">
        <v>10</v>
      </c>
      <c r="L3" s="2" t="s">
        <v>12</v>
      </c>
    </row>
    <row r="4" spans="1:13" s="4" customFormat="1" ht="32.25" customHeight="1">
      <c r="A4" s="3"/>
      <c r="B4" s="95" t="s">
        <v>8</v>
      </c>
      <c r="C4" s="95"/>
      <c r="D4" s="95"/>
      <c r="E4" s="96" t="s">
        <v>66</v>
      </c>
      <c r="F4" s="96"/>
      <c r="G4" s="96"/>
      <c r="H4" s="96"/>
      <c r="I4" s="96"/>
      <c r="J4" s="96"/>
      <c r="K4" s="23" t="s">
        <v>11</v>
      </c>
      <c r="L4" s="23" t="s">
        <v>13</v>
      </c>
      <c r="M4" s="30"/>
    </row>
    <row r="5" spans="1:13" s="5" customFormat="1" ht="20.1" customHeight="1">
      <c r="A5" s="3"/>
      <c r="E5" s="89"/>
      <c r="F5" s="89"/>
      <c r="G5" s="89"/>
      <c r="H5" s="89"/>
      <c r="I5" s="89"/>
      <c r="J5" s="22"/>
      <c r="K5" s="22"/>
      <c r="L5" s="22"/>
      <c r="M5" s="31"/>
    </row>
    <row r="6" spans="1:13" ht="47.25">
      <c r="A6" s="6"/>
      <c r="B6" s="1" t="s">
        <v>2</v>
      </c>
      <c r="C6" s="1" t="s">
        <v>0</v>
      </c>
      <c r="D6" s="1" t="s">
        <v>1</v>
      </c>
      <c r="E6" s="17" t="s">
        <v>3</v>
      </c>
      <c r="F6" s="16" t="s">
        <v>18</v>
      </c>
      <c r="G6" s="14" t="s">
        <v>19</v>
      </c>
      <c r="H6" s="16" t="s">
        <v>20</v>
      </c>
      <c r="I6" s="20" t="s">
        <v>21</v>
      </c>
      <c r="J6" s="35" t="s">
        <v>22</v>
      </c>
      <c r="K6" s="20" t="s">
        <v>23</v>
      </c>
      <c r="L6" s="20" t="s">
        <v>24</v>
      </c>
      <c r="M6" s="32" t="s">
        <v>67</v>
      </c>
    </row>
    <row r="7" spans="1:13" ht="12.75">
      <c r="A7" s="6"/>
      <c r="B7" s="16">
        <v>1</v>
      </c>
      <c r="C7" s="90">
        <v>2</v>
      </c>
      <c r="D7" s="90"/>
      <c r="E7" s="90"/>
      <c r="F7" s="16">
        <v>3</v>
      </c>
      <c r="G7" s="14">
        <v>4</v>
      </c>
      <c r="H7" s="16">
        <v>5</v>
      </c>
      <c r="I7" s="16">
        <v>6</v>
      </c>
      <c r="J7" s="16">
        <v>7</v>
      </c>
      <c r="K7" s="16">
        <v>8</v>
      </c>
      <c r="L7" s="19">
        <v>9</v>
      </c>
      <c r="M7" s="33"/>
    </row>
    <row r="8" spans="1:13" ht="76.5">
      <c r="A8" s="27"/>
      <c r="B8" s="25" t="s">
        <v>31</v>
      </c>
      <c r="C8" s="40">
        <v>1</v>
      </c>
      <c r="D8" s="45" t="s">
        <v>34</v>
      </c>
      <c r="E8" s="21" t="str">
        <f aca="true" t="shared" si="0" ref="E8:E23">_Hlk125125747</f>
        <v xml:space="preserve">Carucior medical pentru nou nascuti, </v>
      </c>
      <c r="F8" s="43" t="s">
        <v>29</v>
      </c>
      <c r="G8" s="49">
        <v>25</v>
      </c>
      <c r="H8" s="36"/>
      <c r="I8" s="98" t="s">
        <v>69</v>
      </c>
      <c r="J8" s="38"/>
      <c r="K8" s="98" t="s">
        <v>69</v>
      </c>
      <c r="L8" s="26" t="s">
        <v>32</v>
      </c>
      <c r="M8" s="42">
        <v>150000</v>
      </c>
    </row>
    <row r="9" spans="2:13" ht="76.5">
      <c r="B9" s="25" t="s">
        <v>31</v>
      </c>
      <c r="C9" s="40">
        <v>2</v>
      </c>
      <c r="D9" s="45" t="s">
        <v>35</v>
      </c>
      <c r="E9" s="21" t="str">
        <f t="shared" si="0"/>
        <v xml:space="preserve">Carucior medical pentru nou nascuti, </v>
      </c>
      <c r="F9" s="43" t="s">
        <v>29</v>
      </c>
      <c r="G9" s="49">
        <v>1</v>
      </c>
      <c r="H9" s="38"/>
      <c r="I9" s="98" t="s">
        <v>69</v>
      </c>
      <c r="J9" s="38"/>
      <c r="K9" s="98" t="s">
        <v>69</v>
      </c>
      <c r="L9" s="26" t="s">
        <v>32</v>
      </c>
      <c r="M9" s="42">
        <v>102000</v>
      </c>
    </row>
    <row r="10" spans="2:13" ht="76.5">
      <c r="B10" s="25" t="s">
        <v>31</v>
      </c>
      <c r="C10" s="40">
        <v>3</v>
      </c>
      <c r="D10" s="45" t="s">
        <v>37</v>
      </c>
      <c r="E10" s="21" t="str">
        <f t="shared" si="0"/>
        <v xml:space="preserve">Carucior medical pentru nou nascuti, </v>
      </c>
      <c r="F10" s="43" t="s">
        <v>29</v>
      </c>
      <c r="G10" s="49">
        <v>1</v>
      </c>
      <c r="H10" s="37"/>
      <c r="I10" s="98" t="s">
        <v>69</v>
      </c>
      <c r="J10" s="38"/>
      <c r="K10" s="98" t="s">
        <v>69</v>
      </c>
      <c r="L10" s="26" t="s">
        <v>32</v>
      </c>
      <c r="M10" s="44">
        <v>82797</v>
      </c>
    </row>
    <row r="11" spans="2:13" ht="76.5">
      <c r="B11" s="25" t="s">
        <v>31</v>
      </c>
      <c r="C11" s="40">
        <v>4</v>
      </c>
      <c r="D11" s="45" t="s">
        <v>39</v>
      </c>
      <c r="E11" s="21" t="str">
        <f t="shared" si="0"/>
        <v xml:space="preserve">Carucior medical pentru nou nascuti, </v>
      </c>
      <c r="F11" s="43" t="s">
        <v>29</v>
      </c>
      <c r="G11" s="49">
        <v>1</v>
      </c>
      <c r="H11" s="38"/>
      <c r="I11" s="98" t="s">
        <v>69</v>
      </c>
      <c r="J11" s="38"/>
      <c r="K11" s="98" t="s">
        <v>69</v>
      </c>
      <c r="L11" s="26" t="s">
        <v>32</v>
      </c>
      <c r="M11" s="42">
        <v>4764</v>
      </c>
    </row>
    <row r="12" spans="2:21" ht="76.5">
      <c r="B12" s="25" t="s">
        <v>31</v>
      </c>
      <c r="C12" s="40">
        <v>5</v>
      </c>
      <c r="D12" s="45" t="s">
        <v>41</v>
      </c>
      <c r="E12" s="21" t="str">
        <f t="shared" si="0"/>
        <v xml:space="preserve">Carucior medical pentru nou nascuti, </v>
      </c>
      <c r="F12" s="43" t="s">
        <v>29</v>
      </c>
      <c r="G12" s="49">
        <v>1</v>
      </c>
      <c r="H12" s="38"/>
      <c r="I12" s="98" t="s">
        <v>69</v>
      </c>
      <c r="J12" s="38"/>
      <c r="K12" s="98" t="s">
        <v>69</v>
      </c>
      <c r="L12" s="26" t="s">
        <v>32</v>
      </c>
      <c r="M12" s="42">
        <v>50000</v>
      </c>
      <c r="N12" s="9"/>
      <c r="O12" s="9"/>
      <c r="P12" s="9"/>
      <c r="Q12" s="9"/>
      <c r="R12" s="9"/>
      <c r="S12" s="9"/>
      <c r="T12" s="9"/>
      <c r="U12" s="9"/>
    </row>
    <row r="13" spans="2:21" ht="76.5">
      <c r="B13" s="25" t="s">
        <v>31</v>
      </c>
      <c r="C13" s="40">
        <v>6</v>
      </c>
      <c r="D13" s="45" t="s">
        <v>43</v>
      </c>
      <c r="E13" s="21" t="str">
        <f t="shared" si="0"/>
        <v xml:space="preserve">Carucior medical pentru nou nascuti, </v>
      </c>
      <c r="F13" s="43" t="s">
        <v>29</v>
      </c>
      <c r="G13" s="49">
        <v>1</v>
      </c>
      <c r="H13" s="38"/>
      <c r="I13" s="98" t="s">
        <v>69</v>
      </c>
      <c r="J13" s="38"/>
      <c r="K13" s="98" t="s">
        <v>69</v>
      </c>
      <c r="L13" s="26" t="s">
        <v>32</v>
      </c>
      <c r="M13" s="42">
        <v>15780</v>
      </c>
      <c r="N13" s="9"/>
      <c r="O13" s="9"/>
      <c r="P13" s="9"/>
      <c r="Q13" s="9"/>
      <c r="R13" s="9"/>
      <c r="S13" s="9"/>
      <c r="T13" s="9"/>
      <c r="U13" s="9"/>
    </row>
    <row r="14" spans="2:21" ht="76.5">
      <c r="B14" s="25" t="s">
        <v>31</v>
      </c>
      <c r="C14" s="40">
        <v>7</v>
      </c>
      <c r="D14" s="45" t="s">
        <v>45</v>
      </c>
      <c r="E14" s="21" t="str">
        <f t="shared" si="0"/>
        <v xml:space="preserve">Carucior medical pentru nou nascuti, </v>
      </c>
      <c r="F14" s="43" t="s">
        <v>29</v>
      </c>
      <c r="G14" s="49">
        <v>1</v>
      </c>
      <c r="H14" s="38"/>
      <c r="I14" s="98" t="s">
        <v>69</v>
      </c>
      <c r="J14" s="38"/>
      <c r="K14" s="98" t="s">
        <v>69</v>
      </c>
      <c r="L14" s="26" t="s">
        <v>32</v>
      </c>
      <c r="M14" s="42">
        <v>762692</v>
      </c>
      <c r="N14" s="9"/>
      <c r="O14" s="9"/>
      <c r="P14" s="9"/>
      <c r="Q14" s="9"/>
      <c r="R14" s="9"/>
      <c r="S14" s="9"/>
      <c r="T14" s="9"/>
      <c r="U14" s="9"/>
    </row>
    <row r="15" spans="2:21" ht="76.5">
      <c r="B15" s="25" t="s">
        <v>31</v>
      </c>
      <c r="C15" s="40">
        <v>8</v>
      </c>
      <c r="D15" s="46" t="s">
        <v>47</v>
      </c>
      <c r="E15" s="21" t="str">
        <f t="shared" si="0"/>
        <v xml:space="preserve">Carucior medical pentru nou nascuti, </v>
      </c>
      <c r="F15" s="43" t="s">
        <v>29</v>
      </c>
      <c r="G15" s="49">
        <v>1</v>
      </c>
      <c r="H15" s="29"/>
      <c r="I15" s="98" t="s">
        <v>69</v>
      </c>
      <c r="J15" s="29"/>
      <c r="K15" s="98" t="s">
        <v>69</v>
      </c>
      <c r="L15" s="26" t="s">
        <v>32</v>
      </c>
      <c r="M15" s="42">
        <v>96171</v>
      </c>
      <c r="N15"/>
      <c r="O15"/>
      <c r="P15"/>
      <c r="Q15"/>
      <c r="R15"/>
      <c r="S15"/>
      <c r="T15"/>
      <c r="U15"/>
    </row>
    <row r="16" spans="2:21" ht="76.5">
      <c r="B16" s="25" t="s">
        <v>31</v>
      </c>
      <c r="C16" s="40">
        <v>9</v>
      </c>
      <c r="D16" s="45" t="s">
        <v>49</v>
      </c>
      <c r="E16" s="21" t="str">
        <f t="shared" si="0"/>
        <v xml:space="preserve">Carucior medical pentru nou nascuti, </v>
      </c>
      <c r="F16" s="43" t="s">
        <v>29</v>
      </c>
      <c r="G16" s="49">
        <v>2</v>
      </c>
      <c r="H16" s="38"/>
      <c r="I16" s="98" t="s">
        <v>69</v>
      </c>
      <c r="J16" s="38"/>
      <c r="K16" s="98" t="s">
        <v>69</v>
      </c>
      <c r="L16" s="26" t="s">
        <v>32</v>
      </c>
      <c r="M16" s="42">
        <v>8000</v>
      </c>
      <c r="P16"/>
      <c r="Q16"/>
      <c r="R16"/>
      <c r="S16"/>
      <c r="T16"/>
      <c r="U16"/>
    </row>
    <row r="17" spans="2:21" ht="76.5">
      <c r="B17" s="25" t="s">
        <v>31</v>
      </c>
      <c r="C17" s="40">
        <v>10</v>
      </c>
      <c r="D17" s="45" t="s">
        <v>52</v>
      </c>
      <c r="E17" s="21" t="str">
        <f t="shared" si="0"/>
        <v xml:space="preserve">Carucior medical pentru nou nascuti, </v>
      </c>
      <c r="F17" s="43" t="s">
        <v>29</v>
      </c>
      <c r="G17" s="49">
        <v>2</v>
      </c>
      <c r="H17" s="38"/>
      <c r="I17" s="98" t="s">
        <v>69</v>
      </c>
      <c r="J17" s="38"/>
      <c r="K17" s="98" t="s">
        <v>69</v>
      </c>
      <c r="L17" s="26" t="s">
        <v>32</v>
      </c>
      <c r="M17" s="42">
        <v>8000</v>
      </c>
      <c r="P17"/>
      <c r="Q17"/>
      <c r="R17"/>
      <c r="S17"/>
      <c r="T17"/>
      <c r="U17"/>
    </row>
    <row r="18" spans="2:13" ht="76.5">
      <c r="B18" s="25" t="s">
        <v>31</v>
      </c>
      <c r="C18" s="40">
        <v>11</v>
      </c>
      <c r="D18" s="45" t="s">
        <v>53</v>
      </c>
      <c r="E18" s="21" t="str">
        <f t="shared" si="0"/>
        <v xml:space="preserve">Carucior medical pentru nou nascuti, </v>
      </c>
      <c r="F18" s="43" t="s">
        <v>29</v>
      </c>
      <c r="G18" s="49">
        <v>8</v>
      </c>
      <c r="H18" s="38"/>
      <c r="I18" s="98" t="s">
        <v>69</v>
      </c>
      <c r="J18" s="38"/>
      <c r="K18" s="98" t="s">
        <v>69</v>
      </c>
      <c r="L18" s="26" t="s">
        <v>32</v>
      </c>
      <c r="M18" s="42">
        <v>8000</v>
      </c>
    </row>
    <row r="19" spans="2:13" ht="76.5">
      <c r="B19" s="25" t="s">
        <v>31</v>
      </c>
      <c r="C19" s="40">
        <v>12</v>
      </c>
      <c r="D19" s="47" t="s">
        <v>55</v>
      </c>
      <c r="E19" s="21" t="str">
        <f t="shared" si="0"/>
        <v xml:space="preserve">Carucior medical pentru nou nascuti, </v>
      </c>
      <c r="F19" s="43" t="s">
        <v>29</v>
      </c>
      <c r="G19" s="49">
        <v>4</v>
      </c>
      <c r="H19" s="38"/>
      <c r="I19" s="98" t="s">
        <v>69</v>
      </c>
      <c r="J19" s="38"/>
      <c r="K19" s="98" t="s">
        <v>69</v>
      </c>
      <c r="L19" s="26" t="s">
        <v>32</v>
      </c>
      <c r="M19" s="42">
        <v>4000</v>
      </c>
    </row>
    <row r="20" spans="2:13" ht="76.5">
      <c r="B20" s="25" t="s">
        <v>31</v>
      </c>
      <c r="C20" s="40">
        <v>13</v>
      </c>
      <c r="D20" s="45" t="s">
        <v>57</v>
      </c>
      <c r="E20" s="21" t="str">
        <f t="shared" si="0"/>
        <v xml:space="preserve">Carucior medical pentru nou nascuti, </v>
      </c>
      <c r="F20" s="43" t="s">
        <v>29</v>
      </c>
      <c r="G20" s="49">
        <v>2</v>
      </c>
      <c r="H20" s="38"/>
      <c r="I20" s="98" t="s">
        <v>69</v>
      </c>
      <c r="J20" s="38"/>
      <c r="K20" s="98" t="s">
        <v>69</v>
      </c>
      <c r="L20" s="26" t="s">
        <v>32</v>
      </c>
      <c r="M20" s="42">
        <v>1000</v>
      </c>
    </row>
    <row r="21" spans="2:13" ht="76.5">
      <c r="B21" s="25" t="s">
        <v>31</v>
      </c>
      <c r="C21" s="40">
        <v>14</v>
      </c>
      <c r="D21" s="45" t="s">
        <v>59</v>
      </c>
      <c r="E21" s="21" t="str">
        <f t="shared" si="0"/>
        <v xml:space="preserve">Carucior medical pentru nou nascuti, </v>
      </c>
      <c r="F21" s="43" t="s">
        <v>29</v>
      </c>
      <c r="G21" s="49">
        <v>2</v>
      </c>
      <c r="H21" s="38"/>
      <c r="I21" s="98" t="s">
        <v>69</v>
      </c>
      <c r="J21" s="38"/>
      <c r="K21" s="98" t="s">
        <v>69</v>
      </c>
      <c r="L21" s="26" t="s">
        <v>32</v>
      </c>
      <c r="M21" s="42">
        <v>84000</v>
      </c>
    </row>
    <row r="22" spans="2:13" ht="76.5">
      <c r="B22" s="25" t="s">
        <v>31</v>
      </c>
      <c r="C22" s="40">
        <v>15</v>
      </c>
      <c r="D22" s="45" t="s">
        <v>61</v>
      </c>
      <c r="E22" s="21" t="str">
        <f t="shared" si="0"/>
        <v xml:space="preserve">Carucior medical pentru nou nascuti, </v>
      </c>
      <c r="F22" s="43" t="s">
        <v>29</v>
      </c>
      <c r="G22" s="49">
        <v>2</v>
      </c>
      <c r="H22" s="38"/>
      <c r="I22" s="98" t="s">
        <v>69</v>
      </c>
      <c r="J22" s="38"/>
      <c r="K22" s="98" t="s">
        <v>69</v>
      </c>
      <c r="L22" s="26" t="s">
        <v>32</v>
      </c>
      <c r="M22" s="42">
        <v>51408</v>
      </c>
    </row>
    <row r="23" spans="2:13" ht="76.5">
      <c r="B23" s="25" t="s">
        <v>31</v>
      </c>
      <c r="C23" s="40">
        <v>16</v>
      </c>
      <c r="D23" s="48" t="s">
        <v>63</v>
      </c>
      <c r="E23" s="21" t="str">
        <f t="shared" si="0"/>
        <v xml:space="preserve">Carucior medical pentru nou nascuti, </v>
      </c>
      <c r="F23" s="43" t="s">
        <v>29</v>
      </c>
      <c r="G23" s="50">
        <v>4</v>
      </c>
      <c r="H23" s="38"/>
      <c r="I23" s="98" t="s">
        <v>69</v>
      </c>
      <c r="J23" s="38"/>
      <c r="K23" s="98" t="s">
        <v>69</v>
      </c>
      <c r="L23" s="26" t="s">
        <v>32</v>
      </c>
      <c r="M23" s="41">
        <v>20000</v>
      </c>
    </row>
    <row r="24" ht="12.75">
      <c r="M24" s="39"/>
    </row>
    <row r="27" spans="5:14" ht="12.75">
      <c r="E27"/>
      <c r="F27"/>
      <c r="G27"/>
      <c r="H27"/>
      <c r="I27"/>
      <c r="J27"/>
      <c r="K27"/>
      <c r="L27" s="34"/>
      <c r="M27"/>
      <c r="N27"/>
    </row>
    <row r="28" spans="5:14" ht="12.75">
      <c r="E28"/>
      <c r="F28"/>
      <c r="G28" s="24" t="s">
        <v>25</v>
      </c>
      <c r="H28" s="24"/>
      <c r="I28" s="8"/>
      <c r="J28" s="8">
        <f>SUM(K8:K8)</f>
        <v>0</v>
      </c>
      <c r="K28" s="8">
        <f>SUM(L8:L8)</f>
        <v>0</v>
      </c>
      <c r="L28"/>
      <c r="M28"/>
      <c r="N28"/>
    </row>
    <row r="29" spans="5:7" ht="12.75">
      <c r="E29" s="7"/>
      <c r="F29" s="15"/>
      <c r="G29" s="2"/>
    </row>
    <row r="30" spans="5:7" ht="12.75">
      <c r="E30" s="2"/>
      <c r="F30" s="2"/>
      <c r="G30" s="7"/>
    </row>
    <row r="31" spans="5:12" ht="20.25">
      <c r="E31" s="9" t="s">
        <v>15</v>
      </c>
      <c r="F31" s="9"/>
      <c r="G31" s="9"/>
      <c r="H31" s="9"/>
      <c r="I31" s="9"/>
      <c r="J31" s="9"/>
      <c r="K31" s="9"/>
      <c r="L31" s="9"/>
    </row>
    <row r="32" spans="5:12" ht="20.25">
      <c r="E32" s="9"/>
      <c r="F32" s="9"/>
      <c r="G32" s="9"/>
      <c r="H32" s="9"/>
      <c r="I32" s="9"/>
      <c r="J32" s="9"/>
      <c r="K32" s="9"/>
      <c r="L32" s="9"/>
    </row>
    <row r="33" spans="5:12" ht="20.25">
      <c r="E33" s="9" t="s">
        <v>16</v>
      </c>
      <c r="F33" s="9"/>
      <c r="G33" s="9"/>
      <c r="H33" s="9"/>
      <c r="I33" s="9"/>
      <c r="J33" s="9"/>
      <c r="K33" s="9"/>
      <c r="L33" s="9"/>
    </row>
    <row r="34" spans="5:7" ht="12.75">
      <c r="E34" s="7"/>
      <c r="F34" s="15"/>
      <c r="G34"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7" t="s">
        <v>25</v>
      </c>
      <c r="I12" s="9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2023-08-25T11:55:25Z</dcterms:modified>
  <cp:category/>
  <cp:version/>
  <cp:contentType/>
  <cp:contentStatus/>
</cp:coreProperties>
</file>