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32"/>
  <workbookPr/>
  <bookViews>
    <workbookView xWindow="65416" yWindow="65416" windowWidth="29040" windowHeight="15720" activeTab="0"/>
  </bookViews>
  <sheets>
    <sheet name="Specificaţii tehnice         " sheetId="4" r:id="rId1"/>
    <sheet name="Specificaţii de preț        " sheetId="5" r:id="rId2"/>
    <sheet name="Sheet2" sheetId="7" r:id="rId3"/>
  </sheets>
  <definedNames>
    <definedName name="_xlnm._FilterDatabase" localSheetId="1" hidden="1">'Specificaţii de preț        '!$A$6:$L$135</definedName>
  </definedNames>
  <calcPr calcId="191029"/>
  <extLst/>
</workbook>
</file>

<file path=xl/sharedStrings.xml><?xml version="1.0" encoding="utf-8"?>
<sst xmlns="http://schemas.openxmlformats.org/spreadsheetml/2006/main" count="1065" uniqueCount="285">
  <si>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</si>
  <si>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</si>
  <si>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</si>
  <si>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</si>
  <si>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</si>
  <si>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</si>
  <si>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</si>
  <si>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</si>
  <si>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</si>
  <si>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</si>
  <si>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</si>
  <si>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</si>
  <si>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</si>
  <si>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</si>
  <si>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</si>
  <si>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</si>
  <si>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</si>
  <si>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</si>
  <si>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</si>
  <si>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</si>
  <si>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</si>
  <si>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</si>
  <si>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</si>
  <si>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</si>
  <si>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</si>
  <si>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</si>
  <si>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</si>
  <si>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</si>
  <si>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</si>
  <si>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</si>
  <si>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estimativă</t>
  </si>
  <si>
    <t>Bucată</t>
  </si>
  <si>
    <t xml:space="preserve">În conformitate cu cerințele/ condițiile de livrare stipulate la pct.11 din anunțul de participare
</t>
  </si>
  <si>
    <t>Nr de înregistrare AMDM/ Standarde de Referință</t>
  </si>
  <si>
    <t xml:space="preserve">Specificația tehnică propusă de operatorul economic </t>
  </si>
  <si>
    <t>Ansa bacteriologică din nihrom d=1 mm</t>
  </si>
  <si>
    <t xml:space="preserve">Ansa bacteriologică din nihrom d=4 mm.10mkl </t>
  </si>
  <si>
    <t>Calculator de laborator pentru numărarea formulei leucocitară</t>
  </si>
  <si>
    <t>Camera Goreaev</t>
  </si>
  <si>
    <t>Capilare Sali  0.02 ml</t>
  </si>
  <si>
    <t>Capilare Sali  0.05 ml</t>
  </si>
  <si>
    <t>Cateter IUI steril</t>
  </si>
  <si>
    <t>Cilindru din plastic 50ml</t>
  </si>
  <si>
    <t>Cilindru din plastic. gradat 100 ml</t>
  </si>
  <si>
    <t xml:space="preserve">Cilindru din sticlă. gradat. 300ml </t>
  </si>
  <si>
    <t>Cilindru sticlă cu năsuc. gradat 100 ml</t>
  </si>
  <si>
    <t>Cilindru sticlă cu năsuc. gradat 1000 ml</t>
  </si>
  <si>
    <t>Cilindru sticlă cu năsuc. gradat 250 ml</t>
  </si>
  <si>
    <t>Cilindru sticlă cu năsuc. gradat 50 ml</t>
  </si>
  <si>
    <t>Cilindru sticlă cu năsuc. gradat 500 ml</t>
  </si>
  <si>
    <t>Colbă cotată 100 ml</t>
  </si>
  <si>
    <t>Colbă cotată 1000 ml</t>
  </si>
  <si>
    <t>Colbă cotată 250 ml</t>
  </si>
  <si>
    <t>Colbă cotată 50 ml</t>
  </si>
  <si>
    <t>Colbă cotată 500 ml</t>
  </si>
  <si>
    <t>Colbe termolabile  100 ml</t>
  </si>
  <si>
    <t>Colbe termolabile 250 ml</t>
  </si>
  <si>
    <t>Colbe termolabile 50 ml</t>
  </si>
  <si>
    <t>Colbe termolabile 500 ml</t>
  </si>
  <si>
    <t>Container pentru deseuri 1 L cu capac</t>
  </si>
  <si>
    <t>Container pentru deseuri 5 L cu capac</t>
  </si>
  <si>
    <t>Container pentru spută (tub Falcon)</t>
  </si>
  <si>
    <t xml:space="preserve">Container pentru transportarea materialului biologic </t>
  </si>
  <si>
    <t>Container pentru urina (steril) 250-500  ml</t>
  </si>
  <si>
    <t>Contor pentru numărarea formulei leucocitare cu 11 clape</t>
  </si>
  <si>
    <t>Creioane pe sticla</t>
  </si>
  <si>
    <t>Cutie Petri din sticla. diametru 11 cm</t>
  </si>
  <si>
    <t>Cutii Petri de sticlă cu Ø 10 cm</t>
  </si>
  <si>
    <t>Cuvete pentru laborator din plastic 30cm/16cm/3cm</t>
  </si>
  <si>
    <t>Cuvete pentru laborator din plastic 50cm/30cm/3cm</t>
  </si>
  <si>
    <t xml:space="preserve">Eprubetă cu citrat de natriu 3.2% (2-3 ml) </t>
  </si>
  <si>
    <t xml:space="preserve">Eprubetă cu citrat de natriu 3.8% (2.5 ml) </t>
  </si>
  <si>
    <t>Eprubetă cu citrat de natriu 3.8% (3.5 ml)</t>
  </si>
  <si>
    <t xml:space="preserve">Eprubetă cu citrat de natriu 3.8% (5 ml) </t>
  </si>
  <si>
    <t xml:space="preserve">Eprubeta din polisteren cu capac filetat. sterila. volum 14- 16 ml cu etichetă în ambalaj individual </t>
  </si>
  <si>
    <t xml:space="preserve">Eprubetă pentru determinarea protrombinei cu citrat de natriu 3.8% (2-3 ml) </t>
  </si>
  <si>
    <t>Eprubeta vacumată cu citrat de sodiu 3.8%. volum sînge 2.5 ml</t>
  </si>
  <si>
    <t>Eprubetă sterilă cu capac V-50ml</t>
  </si>
  <si>
    <t>Eprubetă sticlă p/u centrifugare negradate. 10 - 12 ml</t>
  </si>
  <si>
    <t>Eprubete sticla p/u centrifugare gradate 10 ml</t>
  </si>
  <si>
    <t>Eprubete de sticla conice 10 ml</t>
  </si>
  <si>
    <t>Flacon cilindric cu capac. volum 25ml</t>
  </si>
  <si>
    <t>Hirtie de filtru 800x800 mm</t>
  </si>
  <si>
    <t>Hîrtie de filtru rotundă vatman tip 1. 6.5x5 cm</t>
  </si>
  <si>
    <t xml:space="preserve">Hirtie de indicator PH 0-12 </t>
  </si>
  <si>
    <t>Holdere pentru vacutainer universale</t>
  </si>
  <si>
    <t>Lamă  de sticlă 52 x 52mm. grosimea 2 mm</t>
  </si>
  <si>
    <t>Lame de plastic pentru leucoformule</t>
  </si>
  <si>
    <t>Lamele pentru  camera Goreaev</t>
  </si>
  <si>
    <t xml:space="preserve">Lancete sterile pentru screening neonatal </t>
  </si>
  <si>
    <t>Pahare de plastic 150 ml</t>
  </si>
  <si>
    <t>Pahare de sticlă termostabile gradate 100 ml</t>
  </si>
  <si>
    <t>Pahare de sticlă termostabile gradate 1000 ml</t>
  </si>
  <si>
    <t>Pahare de sticlă termostabile gradate 200- 250 ml</t>
  </si>
  <si>
    <t>Pahare de sticlă termostabile gradate 50 ml</t>
  </si>
  <si>
    <t>Pahare de sticlă termostabile gradate 500 ml</t>
  </si>
  <si>
    <t>Pahare de sticlă termostabile gradate 700- 750 ml</t>
  </si>
  <si>
    <t>Peliculă p/u acoperirea lamelor  de sticlă</t>
  </si>
  <si>
    <t>Pîlnie de sticlă cu diametrul 100 mm</t>
  </si>
  <si>
    <t>Pîlnie de sticlă cu diametrul 40 mm</t>
  </si>
  <si>
    <t>Pîlnie de sticlă cu diametrul 50 mm</t>
  </si>
  <si>
    <t xml:space="preserve">Pipeta 8-canal.  cu volum schimbator 20 sau 30 - 200µl  </t>
  </si>
  <si>
    <t>Pipete Pancenco. cu gradare pronuntata</t>
  </si>
  <si>
    <t>Pipete Paster 5 ml. sterile</t>
  </si>
  <si>
    <t xml:space="preserve">Pipete serologice sticlă 10 ml </t>
  </si>
  <si>
    <t xml:space="preserve">Pipete serologice sticlă 5 ml </t>
  </si>
  <si>
    <t>Placa de unica folosinta pentru determinarea grupei sanguine cu 50 locuri</t>
  </si>
  <si>
    <t>Punch (găuritor) pentru fişele la screening neonatal cu un orificiu cu diametru 3mm</t>
  </si>
  <si>
    <t>Sac/Pachet pentru deșeuri medicale (galbene) cu inscripția pericol biologic 15 kg/litri</t>
  </si>
  <si>
    <t>Sac/Pachet pentru deșeuri medicale (galbene) cu inscripția pericol biologic 30 kg/litri</t>
  </si>
  <si>
    <t>Saci pentru autoclav 2-3kg</t>
  </si>
  <si>
    <t xml:space="preserve">Spirtiera. inox. cu regularea fitilului. cu capac. volum 60 ml </t>
  </si>
  <si>
    <t>Stativ cu  două niveluri pentru micro-eprubete pentru 20 eprubete</t>
  </si>
  <si>
    <t>Stativ Pancenco</t>
  </si>
  <si>
    <t>Stative din plastic pentru 10 eprubete</t>
  </si>
  <si>
    <t>Stative din plastic pentru 20 eprubete</t>
  </si>
  <si>
    <t>Vârfuri 0-5000 mkl</t>
  </si>
  <si>
    <t>Eprubetă V-15 ml cu fund rotund</t>
  </si>
  <si>
    <t>Cuve pentru protrombina si fibrinogen Helena C4</t>
  </si>
  <si>
    <t>Cuve pentru protrombina si fibrinogen Trombotimer cu 2 canale( cuve cu bila)</t>
  </si>
  <si>
    <t>Cuve pentru protrombina si fibrinogen Compatibile cu coagulometru CLINDIAG</t>
  </si>
  <si>
    <t>Ansa bacteriologică nihrom d=1 mm</t>
  </si>
  <si>
    <t xml:space="preserve">Calculator de laborator pentru numărarea formulei leucocitară  </t>
  </si>
  <si>
    <t xml:space="preserve">Camera Goreaev. </t>
  </si>
  <si>
    <t xml:space="preserve"> Cateter IUI steril. Pentru inseminatie intrauterina.Termenul de valabilitate indicat pe ambalaj individual</t>
  </si>
  <si>
    <t xml:space="preserve">Cilindru din plastic 50ml 1.material: plastic </t>
  </si>
  <si>
    <t xml:space="preserve">Cilindru din plastic. gradat 100 ml 
1.material: plastic 2. gradat 100 ml </t>
  </si>
  <si>
    <t xml:space="preserve">Cilindru sticlă cu năsuc. gradat 100 ml
1.material: sticlă 2. cu năsuc 3. gradat 100 ml  </t>
  </si>
  <si>
    <t xml:space="preserve">Cilindru sticlă cu năsuc. gradat 1000 ml
1.material: sticlă 2. cu năsuc 3. gradat 1000 ml </t>
  </si>
  <si>
    <t xml:space="preserve">Cilindru sticlă cu năsuc. gradat 250 ml
1.material: sticlă 2. cu năsuc 3. gradat 250 ml  </t>
  </si>
  <si>
    <t xml:space="preserve">Cilindru sticlă cu năsuc. gradat 50 ml
1.material: sticlă 2. cu năsuc 3. gradat 50 ml  </t>
  </si>
  <si>
    <t xml:space="preserve">Cilindru sticlă cu năsuc. gradat 500 ml
1.material: sticlă 2. cu năsuc 3. gradat 500 ml  </t>
  </si>
  <si>
    <t xml:space="preserve">Colbă cotată 100 ml  </t>
  </si>
  <si>
    <t xml:space="preserve">Colbă cotată 1000 ml </t>
  </si>
  <si>
    <t xml:space="preserve">Colbă cotată 250 ml  </t>
  </si>
  <si>
    <t xml:space="preserve">Colbă cotată 50 ml </t>
  </si>
  <si>
    <t xml:space="preserve">Colbă cotată 500 ml  </t>
  </si>
  <si>
    <t xml:space="preserve">Colbe Termostabile. conice cu fund plat  100 ml </t>
  </si>
  <si>
    <t xml:space="preserve">Colbe Termostabile. conice cu fund plat  250 ml </t>
  </si>
  <si>
    <t xml:space="preserve">Colbe Termostabile. conice cu fund plat  50 ml  </t>
  </si>
  <si>
    <t xml:space="preserve">Colbe Termostabile. conice cu fund plat  500 ml  </t>
  </si>
  <si>
    <t xml:space="preserve">Creioane pe sticlă 1. culoare: roșu și albastru  </t>
  </si>
  <si>
    <t xml:space="preserve">Cutie Petri din sticlă
Dimensiuni: Diametru 11 cm, H 25 mm
</t>
  </si>
  <si>
    <t xml:space="preserve">Cutie Petri din sticlă
Dimensiuni: Diametru 10 cm, H 18-20 mm
</t>
  </si>
  <si>
    <t xml:space="preserve">Eprubetă V-14-16 ml cu fund cilindric(rotund)
1. Steril, Ambalare individuală
2. Material: PS
3. Cu capac filetat
4. Cu/Fără gradație
5. Dimensiunile tubului: 100x16 mm /120x16 mm
6. Cu etichetă pentru marcare
</t>
  </si>
  <si>
    <t>Flacon cilindric cu capac. volum 25ml. cu fundul plat. din plastic-Pentru determinarea ionilor de clor în transpirație</t>
  </si>
  <si>
    <t>Hîrtie de filtru</t>
  </si>
  <si>
    <t>Lancete sterile pentru screening neonatal ambalaj individual pentru copii -Pentru colectarea petelor de singe la fenilcetonurie la copii noi născuți</t>
  </si>
  <si>
    <t xml:space="preserve">Pahare de sticlă termostabile gradate 100 ml  </t>
  </si>
  <si>
    <t xml:space="preserve">Pahare de sticlă termostabile gradate 1000 ml
1. material: sticlă  2. volum: 1000 ml   </t>
  </si>
  <si>
    <t xml:space="preserve">Pahare de sticlă termostabile gradate 200- 250 ml
1. material: sticlă  2. gradat 200 - 250 ml  </t>
  </si>
  <si>
    <t xml:space="preserve">Pahare de sticlă termostabile gradate 50 ml 
1. material: sticlă  2. gradat 50 ml </t>
  </si>
  <si>
    <t xml:space="preserve">Pahare de sticlă termostabile gradate 500 ml
material: sticlă  2. gradat 500 ml </t>
  </si>
  <si>
    <t xml:space="preserve">Pahare de sticlă termostabile gradate 700- 750 ml
material: sticlă  2. gradat 700-750 ml   </t>
  </si>
  <si>
    <t xml:space="preserve">Peliculă p/u acoperirea lamelor  de sticlă. transparentă </t>
  </si>
  <si>
    <t xml:space="preserve">Pîlnie de sticlă cu diametrul 100 mm </t>
  </si>
  <si>
    <t xml:space="preserve">Pîlnie de sticlă cu diametrul 40 mm  </t>
  </si>
  <si>
    <t xml:space="preserve">Pîlnie de sticlă cu diametrul 50 mm </t>
  </si>
  <si>
    <t>Pipeta 8-canal.  cu volum schimbator 20-200µl 
Pentru determinarea concentrației fenilalanine din petele sanguine.</t>
  </si>
  <si>
    <t xml:space="preserve">Pipete Pancenco. cu gradare pronuntata
1. tip: pancenco 1. gradat (pronunțat) </t>
  </si>
  <si>
    <t xml:space="preserve">Pipete Paster 5 ml. Sterile
1. tip: paster 2. material: plastic 3. sterile 4. volum 5 ml   </t>
  </si>
  <si>
    <t xml:space="preserve">Pipete serologice sticlă 10 ml 
1. material: sticlă 2. volum: 10 ml  </t>
  </si>
  <si>
    <t xml:space="preserve">Pipete serologice sticlă 5 ml 
1.material: sticlă 2. volum: 5 ml   </t>
  </si>
  <si>
    <t>Planşetă de unică folosinţă p/u efectuarea grupei sanguine  din masă plastică.  de culoare albă cu 50 godeuri. (190x290mm)</t>
  </si>
  <si>
    <t>Punch (găuritor) pentru fişele la screening neonatal cu un orificiu cu diametru 3mm-Pentru determinarea concentrației fenilalanine din petele sanguine</t>
  </si>
  <si>
    <t>Saci pentru autoclav.Certificat CE sau declarație de conformitate în funcție de evaluarea conformității cu anexele corespunzătoare pentru produsul dat. Certificat ISO 13485 și/sau ISO 9001 (în dependență de categoria produsului); să fie ambalate de producător.Demensiunea 17 x30 cm</t>
  </si>
  <si>
    <t>Spirtiera. inox. cu regularea fitilului. cu capac. volum 60 ml -Pentru investigații citogenetice.</t>
  </si>
  <si>
    <t xml:space="preserve">Stativ Pancenco </t>
  </si>
  <si>
    <t xml:space="preserve">Stative din plastic pentru 10 eprubete  </t>
  </si>
  <si>
    <t xml:space="preserve">Stative din plastic pentru 20 eprubete  </t>
  </si>
  <si>
    <t>Cuve pentru protrombina si fibrinogen compatibil cu Helena C4</t>
  </si>
  <si>
    <t>Cuve pentru protrombina si fibrinogen compatibil cu Trombotimer cu 2 canale( cuve cu bila)</t>
  </si>
  <si>
    <t>Capilare Sahli  0.02 ml 1.material: sticlă</t>
  </si>
  <si>
    <t>Capilare Sahli  0.05 ml 1.material: sticlă</t>
  </si>
  <si>
    <t>Cilindru din sticlă. gradat. 250-300 ml TC-Pentru analiza I-FISH</t>
  </si>
  <si>
    <t>Container pentru transportarea materialului biologic 265x189x142  (±10). polistiren</t>
  </si>
  <si>
    <t xml:space="preserve">Container din plastic, transparent sau semi-transparent, pentru urina.
1. Volum total:  250-500 ml
2. Gradat (marcat) în ml
3. Сu capac ermetic, cu înfiletare maximă ce împiedică scurgerea
4. Material containerului: PP sau PS
5. Steril, ambalare individuală
7. Cu eticheta/zona p/u marcare 
</t>
  </si>
  <si>
    <t xml:space="preserve">Eprubetă V-50 ml cu fund conic (Centrifuge Tube)
1. Steril, Ambalare individuală, cu termen de valabilitate pe fiecare ambalaj.
2. Material: PS
3. Cu capac filetat
4. Cu gradație
5. Dimensiunile tubului: 30x115 mm (±0,5mm)
6. Cu etichetă pentru marcare
</t>
  </si>
  <si>
    <t>Eprubetă V-10-12 ml cu fund conic (Centrifuge Tube)
1. Nesteril
2. Material: Sticlă
3. Fără capac
4. Fără gradație
5. Dimensiunile tubului: 105x17 mm (±0,5mm)
6. Ambalare până la 100 bucăți</t>
  </si>
  <si>
    <t>Eprubetă V-10 ml cu fund conic (Centrifuge Tube)
1. Nesteril
2. Material: Sticlă
3. Fără capac
4. Cu gradație
5. Dimensiunile tubului: 105x17 mm (±0,5mm)
6. Ambalare până la 100 bucăți</t>
  </si>
  <si>
    <t>Eprubetă V-10 ml cu fund conic
1. NeSteril
2. Material: Sticlă
3. Fără capac
4. Fără gradație
6. Dimensiunile tubului: 105x17mm</t>
  </si>
  <si>
    <t>Hîrtie de filtru rotundă vatman tip 1. 6.5x5 cm. set 100 buc-Pentru determinarea concentrației ionelor clor în transpirație</t>
  </si>
  <si>
    <t>De la pH 4.0-10.0. cu diviziuni scala de culoare maxim 0.5 unitati de PH)   pentru efectuarea spermogramelor. Bucată = Set de minim 100 teste</t>
  </si>
  <si>
    <t>Holder lung 6.5-7 x 3-3.5mm pentru recoltarea sângelui venos în eprubete vacumate. Compatibile cu toate tipurile de ace comune. Certificat de calitate de la producător.</t>
  </si>
  <si>
    <t xml:space="preserve">Lamă  de sticlă  dimensiuni  52 x 52 mm (±1,0 m). grosimea 2 mm±0,2 mm. ambalaj pînă la 100 buc. </t>
  </si>
  <si>
    <t>Lame de plastic pentru leucoformule (pentru citirea formulei leucocitare la microscop) 1. material: plastic PET
Dimensiuni (26 х 76) ± 1,0 mm grosime 1 ± 0,1 mm</t>
  </si>
  <si>
    <t xml:space="preserve">1. material: plastic 2. gradate minim până la 150 ml. cu volumul total al paharului 170-250 ml. </t>
  </si>
  <si>
    <t>Eprubetă V-15 ml cu fund rotund
1. Steril
2. Material: PS
3. Cu capac- tipul capacului: filetat
4. Fără Gradație
5. Ambalare individuală
7. Dimensiunile tubului: 120x15mm
Cu termen de valabilitate pe fiecare ambalaj individual</t>
  </si>
  <si>
    <t>kg</t>
  </si>
  <si>
    <t>set</t>
  </si>
  <si>
    <t>Suma Totală</t>
  </si>
  <si>
    <t>Cuvete pentru spectrofotometrie 4.5 ml</t>
  </si>
  <si>
    <t>Cuvete pentru spectrofotometrie 4-4.5 ml</t>
  </si>
  <si>
    <t>Holdere lungi pentru vacutainer universale</t>
  </si>
  <si>
    <t>Flacon pentru reactivi</t>
  </si>
  <si>
    <t xml:space="preserve">Arhiv Lame </t>
  </si>
  <si>
    <t>Borcane Coplin din sticlă Jar</t>
  </si>
  <si>
    <t>Pelicula pentru ermetizare planșetelor cu 96 godeuri, pentru PCR și secvențiere.</t>
  </si>
  <si>
    <t>Pelicula pentru ermetizare planșetelor cu 96 godeuri, transparenta, compatibila cu qPCR.</t>
  </si>
  <si>
    <t>Planşetă cu 96 de viale, pentru reacţii PCR, qPCR compatibil cu ABI Genetic Analyzer 3500dx, 7500 real-time pcr system</t>
  </si>
  <si>
    <t xml:space="preserve">Slaid flacoane, volum de lucru-2,5-5,0ml, suprafaţa 9cm², flacoane transparente, sterile, apirogene, din polisterol, cu lama flaconului acoperită cu stratul pentru cultivarea celulelor </t>
  </si>
  <si>
    <t>Strip tube 0,2 ml cu 8 godeuri şi capac transparent pentru strip utilizat în qPCR</t>
  </si>
  <si>
    <t>Vas  conic de laborator Erlenmeyer</t>
  </si>
  <si>
    <t>Capace Neoptice în stripuri pentru PCR</t>
  </si>
  <si>
    <t>Capace Optice în stripuri pentru PCR</t>
  </si>
  <si>
    <t>Container pentru transportarea materialului biologic</t>
  </si>
  <si>
    <t>Eprubetă sterilă cu dop pentru colectarea lichidului pleural</t>
  </si>
  <si>
    <t>Microplăci cu 96 godeuri, cu fund de tip U</t>
  </si>
  <si>
    <t xml:space="preserve">Tuburile de testare echivalent Qubit </t>
  </si>
  <si>
    <t>Sită pentru celule</t>
  </si>
  <si>
    <t>Tub conic pentru centrifugă cu bază de susținere, 50 mL</t>
  </si>
  <si>
    <t>Tubes 0.2 mL, capac bombat Thermal Cycl</t>
  </si>
  <si>
    <t>Tuburi  12 x 75 mm, 5 mL</t>
  </si>
  <si>
    <t>Tuburi Neoptice în stripuri pentru PCR</t>
  </si>
  <si>
    <t>Vîrfuri pentru pipete automate 0,5-5 ml</t>
  </si>
  <si>
    <t>Container de plastic p/u urina, nesteril,125 ml</t>
  </si>
  <si>
    <t xml:space="preserve">Para de cauciuc cu tub </t>
  </si>
  <si>
    <t>Container plast.cu lopaticap/u mase fecale,nesteril,V-50-100 ml</t>
  </si>
  <si>
    <t>Bureti (filtre) pentru fixare (paralon) pentru fragmente bioptice mici</t>
  </si>
  <si>
    <t>Cutite (lame) pentru microtom MX35 ULTRA thermoscientific</t>
  </si>
  <si>
    <t>Cuva dreptunghiulara, inox</t>
  </si>
  <si>
    <t>Flacoane termostabile cu capac filetat, 500 ml</t>
  </si>
  <si>
    <t xml:space="preserve">Spirtiera de laborator </t>
  </si>
  <si>
    <t>Cuve pentru protrombinei și fibrinogenului</t>
  </si>
  <si>
    <t>Cuvă pentru ser penrtu analizator biochimic automat A 15</t>
  </si>
  <si>
    <t>Eprubete cu citrate de natriu 3,2% (2-3ml)</t>
  </si>
  <si>
    <t>Eprubeta vacuum cu accelerator cheag+gel separator. Volum singe 4-5 ml. cu eticheta.</t>
  </si>
  <si>
    <t>Eprubeta vacuum cu accelerator cheag+gel separator. Volum singe 8-10 ml. cu eticheta.</t>
  </si>
  <si>
    <t>Eprubeta (K3EDTA). Volum de singe 3ml 13x75mm</t>
  </si>
  <si>
    <t>Eprubeta (K3EDTA). Volum de singe 4-5ml</t>
  </si>
  <si>
    <t>amb</t>
  </si>
  <si>
    <t>buc</t>
  </si>
  <si>
    <t>buc.</t>
  </si>
  <si>
    <t>cut.</t>
  </si>
  <si>
    <t xml:space="preserve">Achiziţionarea centralizată a Consumabilelor de Laborator conform necesităţilor instituţiilor medico-sanitare publice (IMSP) pentru anul 2024 - REPETAT
</t>
  </si>
  <si>
    <t xml:space="preserve">Chiuvete pentru spectrofotometrie 4-4.5 ml
Material: PS, transparent
Dimensiuni: 12x12x45 mm (+/- 1 mm)
De unica folosinta, ambalaj pana la 100 bucati </t>
  </si>
  <si>
    <t>Container pentru deseuri. Volumul 1 L cu capac. 
Dimensiuni: 100mm x 90mm x H 180 mm, cu devieri admisibile ±20 mm. Rezistenta la factori chimici agresivi. Din polypropylen. Usor la deschidere si inchidere cu o singura miina.</t>
  </si>
  <si>
    <t>Container pentru deseuri. Volumul  5 L cu capac.
Dimensiuni: 210 mm x180mm x H 200 mm, cu devieri admisibile ±20 mm.
Rezistenta la factori chimici agresivi. Din polypropylen. Usor la deschidere si inchidere cu o singura miina.</t>
  </si>
  <si>
    <t>Container din plastic, transparent,  de sputa cu recipientul de tip Falcon sau echivalentul 1. 
1. Volum: 50ml, Gradate maxim 5 ml
2 .Dimensiuni 30 x 115-120 mm
3. Fund conic
2. Сu capac ermetic, filetat
3. Material containerului: PP, autoclavabil.
4. Ambalare până la 50 bucăți într-o pungă, Livrate cu capace ermetice Sau ambalare individuală
6.Cu Zona de etichetare</t>
  </si>
  <si>
    <t>Eprubeta vacumata. cu Citrat de sodiu. 3.2% 
1. Cu vacuum
2. Volumul de sânge: 2-3 ml
4. Material: PET
5. Cu etichetă
6. Capac din 3 componente. Capac albastru. Diametru capacului să nu depășească 15 mm.
7. Ambalarea până la 100 bucăți</t>
  </si>
  <si>
    <t>Eprubeta cu Citrat de sodiu. 3.8% 
1. Volumul de sânge: 2,5 ml
2. Material: PP/PS/PET
3. Cu capac- tipul capacului: push
4. CU etichetă pentru marcare
5. Dimensiunile tubului: 12x56 mm
6. Ambalate  în stativ până la 100 eprubete.</t>
  </si>
  <si>
    <t>Eprubeta vacuum cu Citrat de sodiu. 3.8% 
1. Volumul de sânge: 3,5 -3,6 ml
2. Material: PP/PET
3. Cu capac vacuum
4. Cu etichetă pentru marcare
5. Dimensiunile tubului: 13x75 mm
6. Ambalate  în stativ până la 100 eprubete.</t>
  </si>
  <si>
    <t>Eprubeta cu Citrat de sodiu. 3.8% 
1. Volumul de sânge: 4.5-5 ml
2. Material: PP/ PS/PET
3. Cu capac de plastic push
4. Cu etichetă pentru marcare
5. Dimensiunile tubului:  13x75 mm sau 12x86 mm
6. Ambalate  în stativ până la 100 eprubete.</t>
  </si>
  <si>
    <t>Eprubeta cu Citrat de sodiu. 3.8%, pentru determinarea protrombinei
1. Volumul de sânge: 2-3 ml
2. Material: PP / PS/ PET
3. Cu capac de plastic push
4. Cu etichetă pentru marcare
5. Dimensiunile tubului: 12x56 mm
6. Ambalate  în stativ până la 100 eprubete.</t>
  </si>
  <si>
    <t>Eprubeta vacuum cu Citrat de sodiu. 3.8%, pentru determinarea protrombinei
1. Volumul de sânge: 2-3 ml
2. Material: PET
3. Cu vacuum
4. Cu etichetă pentru marcare
5. Dimensiunile tubului: 13x75 mm
6. Ambalate  în stativ până la 100  eprubete.</t>
  </si>
  <si>
    <t>Holder universal pentru recoltarea sângelui venos în eprubete vacumate. Compatibile cu toate tipurile de ace comune. Certificat de calitate de la producător.</t>
  </si>
  <si>
    <t>1.Saci pentru deșeuri medicale periculoase-infecțioase, demensiuni (420-450 mm*500-530 mm*50µm), volumul 15 L/kg; Material PE 50µm (0.050mm); Pictograma ”Pericol Biologic”; Culoarea galbenă; Rezistență medicală mare, datorită densității și celor doua termosuturi, care nu permit scurgerea lichidelor; Sacul poate fi închis ușor, sigur.</t>
  </si>
  <si>
    <t>.Saci pentru deșeuri medicale periculoase-infecțioase, demensiuni (630-660 mm*700-730 mm*50µm), volumul 30 L/kg; Material PE 50µm (0.050mm); Pictograma ”Pericol Biologic”; Culoarea galbenă; Rezistență medicală mare, datorită densității și celor doua termosuturi, care nu permit scurgerea lichidelor Sacul poate fi închis ușor, sigur.</t>
  </si>
  <si>
    <t>Container din plastic, transparent,  de sputa cu recipientul de tip Falcon sau echivalentul 1. 
1. Volum: 50ml, Gradate maxim 5 ml
2 .Dimensiuni 30 x  115-120 mm
3. Fund conic
2. Сu capac ermetic, filetat
3. Material containerului: PP, autoclavabil.
4. Ambalare până la 50 bucăți într-o pungă, Livrate cu capace ermetice Sau ambalare individuală
6.Cu Zona de etichetare</t>
  </si>
  <si>
    <t>recipient din sticlă, culoare brună, cu capac rodat,volum   30 ml</t>
  </si>
  <si>
    <t>Arhivă Cartoglas 290x400x80mm pentru lame histologice,  (1 ambalaj-10 buc ) (1 buc -3000 lame)</t>
  </si>
  <si>
    <t>Arhiv Cartobloc 290x400x45mm (1 ambalaj-10 buc) 1 buc- 320 blocuri</t>
  </si>
  <si>
    <t>Borcane Coplin din sticlă Jar, termorezistente, de dimensiune 26x26x90mm, pentru 5 lame microscopice. Pentru analiza I-FISH</t>
  </si>
  <si>
    <t>Pachet cu 100 de peliculi, aplicate pe planșeta cu 96 de godeuri.</t>
  </si>
  <si>
    <t>Planşetă cu 96 de viale, transparentă, cu godeuri cu volum de 0,2 ml pentru reacţii PCR, qPCR, secvențiere, compatibil cu ABI Genetic Analyzer 3500dx, 7500 real-time pcr system</t>
  </si>
  <si>
    <t>Slaid flacoane, volum de lucru-2,5-5,0ml, suprafaţa 9cm², flacoane transparente, sterile, apirogene, din polisterol, cu lama flaconului acoperită cu stratul pentru cultivarea celulelor, cu banda abrazivă pentru marcaj, testul ermetic.-Pentru determinarea cariotipului din culturi amniotice fetale. Destinația - în scop de diagnoză</t>
  </si>
  <si>
    <t>Strip tube 0,2 ml cu 8 godeuri şi capac transparent plat pentru strip utilizat în reacțiile qPCR</t>
  </si>
  <si>
    <t>Vas  conic de laborator Erlenmeyer, termorezistent, autoclavabil , 50 ml, gradat, din sticlă borosilicată, transparentă.-Pentru determinarea concentrației ionilor de clor în transpirație</t>
  </si>
  <si>
    <t>Capace plate pentru tuburi 0,2 mL, neoptice, 8 cap/strip         Set de 120 buc</t>
  </si>
  <si>
    <t>Capace plate optice pentru microtuburi Eppendorf 0,2ml,
PCR, DNase/Rnase/Pyrogenic-free, PP, 8 buc/strip                 Set de 120 buc</t>
  </si>
  <si>
    <t xml:space="preserve">Container pentru transportarea materialului biologic 330x210x210 mm, polistiren </t>
  </si>
  <si>
    <t>Eprubetă cu dop, plastic, sterilă, ambalată individual, pentru colectarea lichidului pleural. Volumul total 10 ml.</t>
  </si>
  <si>
    <t>Microplăci cu 96 godeuri, cu fund de tip U, material - vinyl netratat, pentru diagnostic in vitro, 96 godeuri, flexibile și ușor de tăiat.  Plaseta = o Bucată</t>
  </si>
  <si>
    <t>Tuburile de testare Qubit sunt tuburi de polipropilenă cu pereți subțiri de 500 µL pentru utilizare cu fluorometrul Qubit. 500 de tuburi per pachet.</t>
  </si>
  <si>
    <t xml:space="preserve">Cantitate per set: ≥ 50 buc  Material: polipropilenă.  Material plasă: nailon. Dimensiunea porilor: 100 μm.  Sterilitate: steril.  Aplicare: potrivit pentru tub de centrifugă conic standart de 50 ml. </t>
  </si>
  <si>
    <t xml:space="preserve">Gradat, transparent,  cu dop din polipropilenă. Material: polipropilenă Sterilitate:  steril Volum: 50 mL                                                  </t>
  </si>
  <si>
    <t>Tubes 0.2 mL, capac bombat Thermal Cycl, set 1000 tuburi</t>
  </si>
  <si>
    <t>Tuburi  12 x 75 mm, 5 ml, ambalate până la 250 tuburi  Cu fund rotund, de unică folosință  Material: polipropilenă. Utilizare cu (echipament): Navios EX</t>
  </si>
  <si>
    <t>Tuburi 0,2 mL, neoptice, 8 tub/strip                                             Set de 120 buc</t>
  </si>
  <si>
    <t xml:space="preserve">1.Volum TOTAL: 125 ml 2.cu etichetă pentru marcare 3.nesteril 4.cu capac ce împiedică scurgerea lichidelor 5. Volum Gradat (marcat)  până la 100-120 ml </t>
  </si>
  <si>
    <t>Para de cauciuc cu tub, compatibila  cu capilar Pancenco</t>
  </si>
  <si>
    <t>1,Volum-50-100 ml,2.cu lopa'ica,3.polisterol sau polipropilen,4.cu eticeta p/u marcare,5.capac filetat</t>
  </si>
  <si>
    <t>1. volum: 0-5000 mkl. 2. să corespundă pipetelor tip Eppendorf, Hamilton și Lenppipet</t>
  </si>
  <si>
    <t>Cutite (lame) pentru microtom MX35 ULTRA thermoscientific, de unica folosinta, sterile ambalate cate 50 in cutie</t>
  </si>
  <si>
    <t>Cuva dreptunghiulara, inox 24x52cm</t>
  </si>
  <si>
    <t>Flacoane termostabile pentru autoclavarea mediilor de cultura, volul 500 ml, rezistente la autoclavare 132C</t>
  </si>
  <si>
    <t>Spirtiera de laborator  din sticla termoreziztenta.Componente:rezervor pentru alcool cu baza stabila,tub cu disc ,fitil de baza si de rezerva ,capac.Capacitatea rezervorului de alcool 100-150 ml.</t>
  </si>
  <si>
    <t>cuve cu bile pentru coagulametru compatibile cu modelulLG-Paber I (4 canale),amb 288 buc</t>
  </si>
  <si>
    <t>cuve cu bază metalică pentru coagulametru compatibile cu modelul CLINDIAG CA-02</t>
  </si>
  <si>
    <t>Cuvă pentru ser penrtu analizator biochimic automat A 15, volum 2 ml</t>
  </si>
  <si>
    <t>Eprubete vacumate, de uz unic, sterile. Dimensiunea eprubetelor 13 x h75 mm,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</si>
  <si>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Dimensiunea eprubetelor 13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</si>
  <si>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Dimensiunea eprubetelor 16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</si>
  <si>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Dimensiunea eprubetelor 13 x h75,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</si>
  <si>
    <t>Eprubete vacumate, de uz unic, sterile, libere de DN-aze şi RN-aze. Dimensiunea eprubetelor 13 x h100, cu etichete, etichetele realizate din hârtie autoadezivă pentru scopuri specific de uz medical, dimensiune minim 40x20 mm. Pe eticheta sa fie marcat numarul lotului, valabilitatea, nivelul de umplere cu sange, denumirea aditivului, volumul eprubetei. Sistemul de închidere al eprubetelor sa fie compus din dop de cauciuc butilic perforabil și  polietilenă de siguranță cu gol în locul de perforare pentru protectia operatorul de stropi. Valabilitate mai mare de 60% din termenul de valabilitate total. Certificat IVD European, marca CE, certificat de sterilitate, certificat ISO 9001:2015 – Sistemul de management al calității. Prezentarea mostrelor la IMSP CRDM pentru testare.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</si>
</sst>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theme="1"/>
      <name val="Times New Roman"/>
      <family val="1"/>
    </font>
    <font>
      <sz val="14"/>
      <name val="Times New Roman"/>
      <family val="1"/>
    </font>
    <font>
      <sz val="14"/>
      <color indexed="8"/>
      <name val="Times New Roman"/>
      <family val="1"/>
    </font>
    <font>
      <sz val="14"/>
      <color theme="1"/>
      <name val="Times New Roman"/>
      <family val="1"/>
    </font>
    <font>
      <sz val="10"/>
      <color rgb="FF000000"/>
      <name val="Calibri"/>
      <family val="2"/>
      <scheme val="minor"/>
    </font>
    <font>
      <sz val="10"/>
      <name val="Times New Roman"/>
      <family val="1"/>
    </font>
    <font>
      <b/>
      <sz val="10"/>
      <name val="Times New Roman"/>
      <family val="1"/>
    </font>
    <font>
      <sz val="10"/>
      <color theme="1"/>
      <name val="Times New Roman"/>
      <family val="1"/>
    </font>
    <font>
      <sz val="10"/>
      <color rgb="FF000000"/>
      <name val="Times New Roman"/>
      <family val="1"/>
    </font>
    <font>
      <sz val="11"/>
      <name val="Times New Roman"/>
      <family val="1"/>
    </font>
    <font>
      <sz val="12"/>
      <color theme="1"/>
      <name val="Times New Roman"/>
      <family val="1"/>
    </font>
    <font>
      <sz val="9"/>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0" fillId="0" borderId="0">
      <alignment/>
      <protection/>
    </xf>
    <xf numFmtId="0" fontId="0" fillId="0" borderId="0">
      <alignment/>
      <protection/>
    </xf>
  </cellStyleXfs>
  <cellXfs count="160">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2" borderId="1" xfId="20" applyFont="1" applyFill="1" applyBorder="1" applyAlignment="1" applyProtection="1">
      <alignment horizontal="center" vertical="center" wrapText="1"/>
      <protection/>
    </xf>
    <xf numFmtId="0" fontId="4" fillId="3" borderId="2"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5" fillId="3" borderId="1"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0" fontId="5" fillId="3" borderId="1" xfId="20" applyFont="1" applyFill="1" applyBorder="1" applyAlignment="1" applyProtection="1">
      <alignment horizontal="center" vertical="center" wrapText="1"/>
      <protection/>
    </xf>
    <xf numFmtId="0" fontId="3" fillId="0" borderId="1" xfId="0" applyFont="1" applyBorder="1" applyAlignment="1" applyProtection="1">
      <alignment horizontal="left"/>
      <protection locked="0"/>
    </xf>
    <xf numFmtId="0" fontId="11" fillId="0" borderId="1" xfId="0" applyFont="1" applyBorder="1" applyAlignment="1">
      <alignment horizontal="center" vertical="center" wrapText="1"/>
    </xf>
    <xf numFmtId="4" fontId="4" fillId="2" borderId="1" xfId="20" applyNumberFormat="1" applyFont="1" applyFill="1" applyBorder="1" applyAlignment="1" applyProtection="1">
      <alignment horizontal="center" vertical="center" wrapText="1"/>
      <protection/>
    </xf>
    <xf numFmtId="4" fontId="5" fillId="2" borderId="1" xfId="20" applyNumberFormat="1" applyFont="1" applyFill="1" applyBorder="1" applyAlignment="1" applyProtection="1">
      <alignment horizontal="center" vertical="center" wrapText="1"/>
      <protection/>
    </xf>
    <xf numFmtId="0" fontId="3" fillId="0" borderId="0" xfId="20" applyFont="1" applyAlignment="1" applyProtection="1">
      <alignment vertical="center"/>
      <protection locked="0"/>
    </xf>
    <xf numFmtId="4" fontId="3" fillId="0" borderId="0" xfId="20" applyNumberFormat="1" applyFont="1" applyAlignment="1" applyProtection="1">
      <alignment vertical="center"/>
      <protection locked="0"/>
    </xf>
    <xf numFmtId="0" fontId="5" fillId="0" borderId="0" xfId="20" applyFont="1" applyFill="1" applyBorder="1" applyAlignment="1" applyProtection="1">
      <alignment horizontal="left" vertical="center" wrapText="1"/>
      <protection locked="0"/>
    </xf>
    <xf numFmtId="0" fontId="5" fillId="0" borderId="1" xfId="20" applyFont="1" applyFill="1" applyBorder="1" applyAlignment="1" applyProtection="1">
      <alignment vertical="center" wrapText="1"/>
      <protection locked="0"/>
    </xf>
    <xf numFmtId="4" fontId="3" fillId="0" borderId="0" xfId="20" applyNumberFormat="1" applyFont="1" applyFill="1" applyBorder="1" applyAlignment="1" applyProtection="1">
      <alignment vertical="center" wrapText="1"/>
      <protection locked="0"/>
    </xf>
    <xf numFmtId="0" fontId="3" fillId="0" borderId="0" xfId="20" applyFont="1" applyFill="1" applyBorder="1" applyAlignment="1" applyProtection="1">
      <alignment vertical="center" wrapText="1"/>
      <protection locked="0"/>
    </xf>
    <xf numFmtId="0" fontId="3" fillId="0" borderId="0" xfId="20" applyFont="1" applyFill="1" applyBorder="1" applyAlignment="1" applyProtection="1">
      <alignment vertical="center"/>
      <protection locked="0"/>
    </xf>
    <xf numFmtId="4" fontId="3" fillId="0" borderId="0" xfId="20" applyNumberFormat="1" applyFont="1" applyFill="1" applyBorder="1" applyAlignment="1" applyProtection="1">
      <alignment vertical="center"/>
      <protection locked="0"/>
    </xf>
    <xf numFmtId="0" fontId="5" fillId="0" borderId="0" xfId="20" applyFont="1" applyBorder="1" applyAlignment="1" applyProtection="1">
      <alignment horizontal="left" vertical="center" wrapText="1"/>
      <protection locked="0"/>
    </xf>
    <xf numFmtId="0" fontId="7" fillId="0" borderId="1" xfId="0" applyFont="1" applyBorder="1" applyAlignment="1">
      <alignment horizontal="left" vertical="center" wrapText="1"/>
    </xf>
    <xf numFmtId="0" fontId="5" fillId="3" borderId="1" xfId="0" applyFont="1" applyFill="1" applyBorder="1" applyAlignment="1" applyProtection="1">
      <alignment horizontal="left" vertical="center" wrapText="1"/>
      <protection/>
    </xf>
    <xf numFmtId="4" fontId="0" fillId="0" borderId="1" xfId="0" applyNumberFormat="1" applyBorder="1" applyAlignment="1">
      <alignment vertical="center"/>
    </xf>
    <xf numFmtId="0" fontId="3" fillId="0" borderId="1" xfId="20" applyFont="1" applyBorder="1" applyAlignment="1" applyProtection="1">
      <alignment vertical="center"/>
      <protection locked="0"/>
    </xf>
    <xf numFmtId="0" fontId="3" fillId="3" borderId="1" xfId="20" applyFont="1" applyFill="1" applyBorder="1" applyAlignment="1" applyProtection="1">
      <alignment vertical="center"/>
      <protection locked="0"/>
    </xf>
    <xf numFmtId="0" fontId="9" fillId="0" borderId="0" xfId="20" applyFont="1" applyAlignment="1" applyProtection="1">
      <alignment vertical="center"/>
      <protection locked="0"/>
    </xf>
    <xf numFmtId="0" fontId="0" fillId="0" borderId="0" xfId="0" applyAlignment="1">
      <alignment vertical="center"/>
    </xf>
    <xf numFmtId="0" fontId="3" fillId="0" borderId="0" xfId="20" applyFont="1" applyAlignment="1" applyProtection="1">
      <alignment vertical="center" wrapText="1"/>
      <protection locked="0"/>
    </xf>
    <xf numFmtId="0" fontId="3" fillId="3" borderId="0" xfId="20" applyFont="1" applyFill="1" applyAlignment="1" applyProtection="1">
      <alignment horizontal="center" vertical="center"/>
      <protection locked="0"/>
    </xf>
    <xf numFmtId="0" fontId="3" fillId="3" borderId="0" xfId="20" applyFont="1" applyFill="1" applyAlignment="1" applyProtection="1">
      <alignment vertical="center"/>
      <protection locked="0"/>
    </xf>
    <xf numFmtId="0" fontId="0" fillId="0" borderId="0" xfId="0" applyAlignment="1">
      <alignment/>
    </xf>
    <xf numFmtId="0" fontId="5" fillId="3" borderId="3" xfId="0" applyFont="1" applyFill="1" applyBorder="1" applyAlignment="1" applyProtection="1">
      <alignment vertical="center" wrapText="1"/>
      <protection/>
    </xf>
    <xf numFmtId="0" fontId="12" fillId="0" borderId="0" xfId="20" applyFont="1" applyProtection="1">
      <alignment/>
      <protection locked="0"/>
    </xf>
    <xf numFmtId="0" fontId="12" fillId="0" borderId="1" xfId="0" applyFont="1" applyBorder="1" applyAlignment="1" applyProtection="1">
      <alignment horizontal="left"/>
      <protection locked="0"/>
    </xf>
    <xf numFmtId="0" fontId="12" fillId="0" borderId="0" xfId="20" applyFont="1" applyAlignment="1" applyProtection="1">
      <alignment/>
      <protection locked="0"/>
    </xf>
    <xf numFmtId="0" fontId="12" fillId="0" borderId="1" xfId="0" applyFont="1" applyBorder="1" applyAlignment="1">
      <alignment vertical="center"/>
    </xf>
    <xf numFmtId="0" fontId="13" fillId="3" borderId="2" xfId="0" applyFont="1" applyFill="1" applyBorder="1" applyAlignment="1" applyProtection="1">
      <alignment vertical="center" wrapText="1"/>
      <protection/>
    </xf>
    <xf numFmtId="0" fontId="14" fillId="0" borderId="2" xfId="0" applyFont="1" applyBorder="1" applyAlignment="1">
      <alignment vertical="center" wrapText="1"/>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vertical="center"/>
      <protection locked="0"/>
    </xf>
    <xf numFmtId="0" fontId="9" fillId="0" borderId="1" xfId="20" applyFont="1" applyBorder="1" applyAlignment="1" applyProtection="1">
      <alignment vertical="center"/>
      <protection locked="0"/>
    </xf>
    <xf numFmtId="0" fontId="0" fillId="0" borderId="1" xfId="0" applyBorder="1" applyAlignment="1">
      <alignment vertical="center"/>
    </xf>
    <xf numFmtId="0" fontId="4" fillId="0" borderId="1" xfId="20" applyFont="1" applyFill="1" applyBorder="1" applyAlignment="1" applyProtection="1">
      <alignment horizontal="center" vertical="center" wrapText="1"/>
      <protection/>
    </xf>
    <xf numFmtId="0" fontId="3" fillId="0" borderId="1" xfId="20" applyFont="1" applyBorder="1" applyAlignment="1" applyProtection="1">
      <alignment vertical="center"/>
      <protection/>
    </xf>
    <xf numFmtId="0" fontId="4" fillId="2" borderId="4" xfId="20" applyFont="1" applyFill="1" applyBorder="1" applyAlignment="1" applyProtection="1">
      <alignment vertical="center" wrapText="1"/>
      <protection/>
    </xf>
    <xf numFmtId="0" fontId="3" fillId="0" borderId="4" xfId="20" applyFont="1" applyBorder="1" applyAlignment="1" applyProtection="1">
      <alignment vertical="center"/>
      <protection/>
    </xf>
    <xf numFmtId="0" fontId="5" fillId="3" borderId="4" xfId="20" applyFont="1" applyFill="1" applyBorder="1" applyAlignment="1" applyProtection="1">
      <alignment vertical="center" wrapText="1"/>
      <protection/>
    </xf>
    <xf numFmtId="0" fontId="4" fillId="3" borderId="0" xfId="20" applyFont="1" applyFill="1" applyBorder="1" applyAlignment="1" applyProtection="1">
      <alignment vertical="center" wrapText="1"/>
      <protection locked="0"/>
    </xf>
    <xf numFmtId="0" fontId="4" fillId="2" borderId="3" xfId="20" applyFont="1" applyFill="1" applyBorder="1" applyAlignment="1" applyProtection="1">
      <alignment vertical="center" wrapText="1"/>
      <protection/>
    </xf>
    <xf numFmtId="0" fontId="8" fillId="0" borderId="0" xfId="20" applyFont="1" applyAlignment="1" applyProtection="1">
      <alignment vertical="center"/>
      <protection locked="0"/>
    </xf>
    <xf numFmtId="0" fontId="6" fillId="0" borderId="0" xfId="20" applyFont="1" applyAlignment="1" applyProtection="1">
      <alignment vertical="center"/>
      <protection locked="0"/>
    </xf>
    <xf numFmtId="0" fontId="2" fillId="0" borderId="0" xfId="20" applyFont="1" applyAlignment="1" applyProtection="1">
      <alignment vertical="center"/>
      <protection locked="0"/>
    </xf>
    <xf numFmtId="0" fontId="4" fillId="0" borderId="1" xfId="20" applyFont="1" applyFill="1" applyBorder="1" applyAlignment="1" applyProtection="1">
      <alignment vertical="center" wrapText="1"/>
      <protection locked="0"/>
    </xf>
    <xf numFmtId="0" fontId="2" fillId="0" borderId="0" xfId="20" applyFont="1" applyAlignment="1" applyProtection="1">
      <alignment vertical="center"/>
      <protection locked="0"/>
    </xf>
    <xf numFmtId="0" fontId="2" fillId="0" borderId="0" xfId="20" applyFont="1" applyAlignment="1" applyProtection="1">
      <alignment vertical="center" wrapText="1"/>
      <protection locked="0"/>
    </xf>
    <xf numFmtId="0" fontId="2" fillId="3" borderId="0" xfId="20" applyFont="1" applyFill="1" applyAlignment="1" applyProtection="1">
      <alignment horizontal="center" vertical="center"/>
      <protection locked="0"/>
    </xf>
    <xf numFmtId="0" fontId="2" fillId="3" borderId="0" xfId="20" applyFont="1" applyFill="1" applyAlignment="1" applyProtection="1">
      <alignment vertical="center"/>
      <protection locked="0"/>
    </xf>
    <xf numFmtId="4" fontId="2" fillId="0" borderId="0" xfId="20" applyNumberFormat="1" applyFont="1" applyAlignment="1" applyProtection="1">
      <alignment vertical="center"/>
      <protection locked="0"/>
    </xf>
    <xf numFmtId="0" fontId="16" fillId="0" borderId="1" xfId="22" applyFont="1" applyBorder="1" applyAlignment="1">
      <alignment horizontal="left" vertical="center" wrapText="1"/>
      <protection/>
    </xf>
    <xf numFmtId="0" fontId="18" fillId="0" borderId="1" xfId="22" applyFont="1" applyBorder="1" applyAlignment="1">
      <alignment horizontal="left" vertical="center" wrapText="1"/>
      <protection/>
    </xf>
    <xf numFmtId="0" fontId="19" fillId="0" borderId="1" xfId="22" applyFont="1" applyBorder="1" applyAlignment="1">
      <alignment horizontal="left" vertical="center" wrapText="1"/>
      <protection/>
    </xf>
    <xf numFmtId="0" fontId="18" fillId="0" borderId="1" xfId="23" applyFont="1" applyBorder="1" applyAlignment="1">
      <alignment horizontal="left" vertical="center" wrapText="1"/>
      <protection/>
    </xf>
    <xf numFmtId="0" fontId="18" fillId="0" borderId="1" xfId="0" applyFont="1" applyBorder="1" applyAlignment="1">
      <alignment wrapText="1"/>
    </xf>
    <xf numFmtId="0" fontId="19" fillId="0" borderId="1" xfId="22" applyFont="1" applyBorder="1" applyAlignment="1">
      <alignment horizontal="left" vertical="top" wrapText="1"/>
      <protection/>
    </xf>
    <xf numFmtId="0" fontId="18" fillId="0" borderId="1" xfId="0" applyFont="1" applyBorder="1" applyAlignment="1">
      <alignment horizontal="left"/>
    </xf>
    <xf numFmtId="0" fontId="18" fillId="0" borderId="1" xfId="0" applyFont="1" applyBorder="1" applyAlignment="1">
      <alignment horizontal="left"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6" fillId="0" borderId="3" xfId="22" applyFont="1" applyBorder="1" applyAlignment="1">
      <alignment vertical="center" wrapText="1"/>
      <protection/>
    </xf>
    <xf numFmtId="0" fontId="16" fillId="0" borderId="1" xfId="20" applyFont="1" applyBorder="1" applyAlignment="1" applyProtection="1">
      <alignment horizontal="left" vertical="center" wrapText="1"/>
      <protection locked="0"/>
    </xf>
    <xf numFmtId="0" fontId="18" fillId="0" borderId="1" xfId="22" applyFont="1" applyBorder="1" applyAlignment="1">
      <alignment horizontal="center" vertical="center" wrapText="1"/>
      <protection/>
    </xf>
    <xf numFmtId="0" fontId="18" fillId="0" borderId="1" xfId="22" applyFont="1" applyBorder="1" applyAlignment="1">
      <alignment wrapText="1"/>
      <protection/>
    </xf>
    <xf numFmtId="0" fontId="16" fillId="0" borderId="1" xfId="22" applyFont="1" applyBorder="1" applyAlignment="1">
      <alignment horizontal="left" vertical="top" wrapText="1"/>
      <protection/>
    </xf>
    <xf numFmtId="0" fontId="18" fillId="0" borderId="1" xfId="0" applyFont="1" applyFill="1" applyBorder="1" applyAlignment="1">
      <alignment horizontal="left" wrapText="1"/>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6" fillId="0" borderId="1" xfId="0" applyFont="1" applyBorder="1" applyAlignment="1" applyProtection="1">
      <alignment horizontal="left"/>
      <protection locked="0"/>
    </xf>
    <xf numFmtId="0" fontId="3" fillId="0" borderId="1" xfId="0" applyFont="1" applyBorder="1" applyAlignment="1" applyProtection="1">
      <alignment horizontal="left"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protection locked="0"/>
    </xf>
    <xf numFmtId="0" fontId="3" fillId="0" borderId="1"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center" wrapText="1"/>
      <protection/>
    </xf>
    <xf numFmtId="0" fontId="4" fillId="2" borderId="1" xfId="0" applyFont="1" applyFill="1" applyBorder="1" applyAlignment="1" applyProtection="1">
      <alignment vertical="top" wrapText="1"/>
      <protection/>
    </xf>
    <xf numFmtId="0" fontId="5" fillId="0" borderId="1" xfId="0" applyFont="1" applyBorder="1" applyAlignment="1" applyProtection="1">
      <alignment horizontal="left" vertical="top" wrapText="1"/>
      <protection locked="0"/>
    </xf>
    <xf numFmtId="0" fontId="7" fillId="0" borderId="1" xfId="0" applyFont="1" applyBorder="1" applyAlignment="1">
      <alignment horizontal="left" vertical="center" wrapText="1"/>
    </xf>
    <xf numFmtId="0" fontId="20"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5"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9" fillId="0" borderId="1" xfId="20" applyFont="1" applyBorder="1" applyAlignment="1" applyProtection="1">
      <alignment horizontal="left"/>
      <protection locked="0"/>
    </xf>
    <xf numFmtId="0" fontId="9" fillId="0" borderId="0" xfId="20" applyFont="1" applyAlignment="1" applyProtection="1">
      <alignment horizontal="left"/>
      <protection locked="0"/>
    </xf>
    <xf numFmtId="0" fontId="3" fillId="0" borderId="5" xfId="0" applyFont="1" applyBorder="1" applyAlignment="1" applyProtection="1">
      <alignment horizontal="left"/>
      <protection locked="0"/>
    </xf>
    <xf numFmtId="0" fontId="3" fillId="0" borderId="0" xfId="20" applyFont="1" applyProtection="1">
      <alignment/>
      <protection locked="0"/>
    </xf>
    <xf numFmtId="0" fontId="16" fillId="0" borderId="1" xfId="0" applyFont="1" applyBorder="1" applyAlignment="1">
      <alignment wrapText="1"/>
    </xf>
    <xf numFmtId="0" fontId="16" fillId="0" borderId="1" xfId="0" applyFont="1" applyBorder="1"/>
    <xf numFmtId="0" fontId="16" fillId="0" borderId="0" xfId="0" applyFont="1"/>
    <xf numFmtId="0" fontId="12" fillId="0" borderId="0" xfId="20" applyFont="1" applyProtection="1">
      <alignment/>
      <protection locked="0"/>
    </xf>
    <xf numFmtId="0" fontId="12" fillId="0" borderId="1" xfId="0" applyFont="1" applyBorder="1" applyAlignment="1" applyProtection="1">
      <alignment horizontal="left"/>
      <protection locked="0"/>
    </xf>
    <xf numFmtId="0" fontId="12" fillId="0" borderId="0" xfId="20" applyFont="1" applyAlignment="1" applyProtection="1">
      <alignment/>
      <protection locked="0"/>
    </xf>
    <xf numFmtId="0" fontId="12" fillId="0" borderId="1" xfId="0" applyFont="1" applyBorder="1" applyAlignment="1">
      <alignment vertical="center"/>
    </xf>
    <xf numFmtId="0" fontId="13" fillId="3" borderId="2" xfId="0" applyFont="1" applyFill="1" applyBorder="1" applyAlignment="1" applyProtection="1">
      <alignment vertical="center" wrapText="1"/>
      <protection/>
    </xf>
    <xf numFmtId="0" fontId="14" fillId="0" borderId="2" xfId="0" applyFont="1" applyBorder="1" applyAlignment="1">
      <alignment vertical="center" wrapText="1"/>
    </xf>
    <xf numFmtId="0" fontId="16" fillId="0" borderId="0" xfId="0" applyFont="1" applyAlignment="1">
      <alignment/>
    </xf>
    <xf numFmtId="0" fontId="3" fillId="0" borderId="1" xfId="0" applyFont="1" applyBorder="1" applyAlignment="1" applyProtection="1">
      <alignment/>
      <protection locked="0"/>
    </xf>
    <xf numFmtId="0" fontId="18" fillId="0" borderId="1" xfId="0" applyFont="1" applyFill="1" applyBorder="1" applyAlignment="1">
      <alignment horizontal="left" vertical="center" wrapText="1"/>
    </xf>
    <xf numFmtId="0" fontId="18" fillId="0" borderId="3" xfId="0" applyFont="1" applyFill="1" applyBorder="1" applyAlignment="1">
      <alignment vertical="center" wrapText="1"/>
    </xf>
    <xf numFmtId="0" fontId="18" fillId="0" borderId="3" xfId="22" applyFont="1" applyFill="1" applyBorder="1" applyAlignment="1">
      <alignment vertical="center" wrapText="1"/>
      <protection/>
    </xf>
    <xf numFmtId="0" fontId="18" fillId="0" borderId="1" xfId="0" applyFont="1" applyFill="1" applyBorder="1" applyAlignment="1">
      <alignment wrapText="1"/>
    </xf>
    <xf numFmtId="0" fontId="18" fillId="0" borderId="1" xfId="0" applyFont="1" applyBorder="1" applyAlignment="1">
      <alignment horizontal="left" vertical="top" wrapText="1"/>
    </xf>
    <xf numFmtId="0" fontId="21" fillId="0" borderId="1" xfId="0" applyFont="1" applyBorder="1" applyAlignment="1">
      <alignment horizontal="center" vertical="center"/>
    </xf>
    <xf numFmtId="0" fontId="21" fillId="0" borderId="1" xfId="0" applyFont="1" applyBorder="1" applyAlignment="1">
      <alignment horizontal="left" vertical="top" wrapText="1"/>
    </xf>
    <xf numFmtId="0" fontId="16" fillId="0" borderId="1" xfId="0" applyFont="1" applyBorder="1" applyAlignment="1">
      <alignment horizontal="left" wrapText="1"/>
    </xf>
    <xf numFmtId="0" fontId="8" fillId="0" borderId="0" xfId="20" applyFont="1" applyAlignment="1" applyProtection="1">
      <alignment horizontal="left"/>
      <protection locked="0"/>
    </xf>
    <xf numFmtId="0" fontId="4" fillId="0" borderId="1" xfId="0" applyFont="1" applyFill="1"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left"/>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left" vertical="center" wrapText="1"/>
      <protection locked="0"/>
    </xf>
    <xf numFmtId="0" fontId="5" fillId="0" borderId="1" xfId="20" applyFont="1" applyFill="1" applyBorder="1" applyAlignment="1" applyProtection="1">
      <alignment horizontal="center" vertical="top" wrapText="1"/>
      <protection locked="0"/>
    </xf>
    <xf numFmtId="0" fontId="5" fillId="0" borderId="4" xfId="20" applyFont="1" applyFill="1" applyBorder="1" applyAlignment="1" applyProtection="1">
      <alignment horizontal="center" vertical="top" wrapText="1"/>
      <protection locked="0"/>
    </xf>
    <xf numFmtId="0" fontId="5" fillId="0" borderId="6" xfId="20" applyFont="1" applyFill="1" applyBorder="1" applyAlignment="1" applyProtection="1">
      <alignment horizontal="center" vertical="top" wrapText="1"/>
      <protection locked="0"/>
    </xf>
    <xf numFmtId="0" fontId="5" fillId="0" borderId="5"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7" fillId="0" borderId="1" xfId="0" applyFont="1" applyBorder="1"/>
    <xf numFmtId="0" fontId="22" fillId="0" borderId="1" xfId="0" applyFont="1" applyBorder="1" applyAlignment="1">
      <alignment wrapText="1"/>
    </xf>
    <xf numFmtId="0" fontId="22" fillId="0" borderId="1" xfId="23" applyFont="1" applyBorder="1" applyAlignment="1">
      <alignment wrapText="1"/>
      <protection/>
    </xf>
    <xf numFmtId="0" fontId="22" fillId="0" borderId="1" xfId="0" applyFont="1" applyBorder="1"/>
    <xf numFmtId="0" fontId="8" fillId="0" borderId="0" xfId="20" applyFont="1" applyFill="1" applyAlignment="1" applyProtection="1">
      <alignment vertical="center"/>
      <protection locked="0"/>
    </xf>
    <xf numFmtId="0" fontId="6" fillId="0" borderId="0" xfId="20" applyFont="1" applyFill="1" applyAlignment="1" applyProtection="1">
      <alignment vertical="center"/>
      <protection locked="0"/>
    </xf>
    <xf numFmtId="0" fontId="3" fillId="0" borderId="0" xfId="20" applyFont="1" applyFill="1" applyAlignment="1" applyProtection="1">
      <alignment vertical="center"/>
      <protection locked="0"/>
    </xf>
    <xf numFmtId="0" fontId="4" fillId="0" borderId="0" xfId="20" applyFont="1" applyFill="1" applyBorder="1" applyAlignment="1" applyProtection="1">
      <alignment vertical="center" wrapText="1"/>
      <protection locked="0"/>
    </xf>
    <xf numFmtId="0" fontId="4" fillId="0" borderId="3" xfId="20" applyFont="1" applyFill="1" applyBorder="1" applyAlignment="1" applyProtection="1">
      <alignment horizontal="center" vertical="center" wrapText="1"/>
      <protection/>
    </xf>
    <xf numFmtId="0" fontId="18" fillId="0" borderId="1" xfId="0" applyFont="1" applyFill="1" applyBorder="1" applyAlignment="1">
      <alignment horizontal="center" vertical="center"/>
    </xf>
    <xf numFmtId="0" fontId="7" fillId="0" borderId="1" xfId="20" applyFont="1" applyFill="1" applyBorder="1" applyAlignment="1">
      <alignment horizontal="center" vertical="center" wrapText="1"/>
      <protection/>
    </xf>
    <xf numFmtId="0" fontId="16" fillId="0" borderId="1" xfId="20" applyFont="1" applyFill="1" applyBorder="1" applyAlignment="1" applyProtection="1">
      <alignment horizontal="center" vertical="center"/>
      <protection locked="0"/>
    </xf>
    <xf numFmtId="0" fontId="16" fillId="0" borderId="1" xfId="0" applyFont="1" applyFill="1" applyBorder="1" applyAlignment="1">
      <alignment horizontal="center" vertical="center"/>
    </xf>
    <xf numFmtId="2" fontId="16" fillId="0" borderId="1" xfId="20" applyNumberFormat="1" applyFont="1" applyFill="1" applyBorder="1" applyAlignment="1" applyProtection="1">
      <alignment horizontal="center" vertical="center"/>
      <protection locked="0"/>
    </xf>
    <xf numFmtId="2" fontId="2" fillId="0" borderId="0" xfId="20" applyNumberFormat="1" applyFont="1" applyFill="1" applyAlignment="1" applyProtection="1">
      <alignment horizontal="center" vertical="center"/>
      <protection locked="0"/>
    </xf>
    <xf numFmtId="2" fontId="3" fillId="0" borderId="0" xfId="20" applyNumberFormat="1" applyFont="1" applyFill="1" applyAlignment="1" applyProtection="1">
      <alignment horizontal="center" vertical="center"/>
      <protection locked="0"/>
    </xf>
    <xf numFmtId="0" fontId="9" fillId="0" borderId="0" xfId="20" applyFont="1" applyFill="1" applyProtection="1">
      <alignment/>
      <protection locked="0"/>
    </xf>
    <xf numFmtId="0" fontId="0" fillId="0" borderId="0" xfId="0" applyFill="1"/>
    <xf numFmtId="0" fontId="16" fillId="0" borderId="1" xfId="0" applyFont="1" applyBorder="1" applyAlignment="1">
      <alignment horizontal="left"/>
    </xf>
    <xf numFmtId="0" fontId="16" fillId="0" borderId="1" xfId="22" applyFont="1" applyBorder="1" applyAlignment="1">
      <alignment vertical="center" wrapText="1"/>
      <protection/>
    </xf>
    <xf numFmtId="0" fontId="16" fillId="0" borderId="1" xfId="22" applyFont="1" applyBorder="1" applyAlignment="1">
      <alignment wrapText="1"/>
      <protection/>
    </xf>
    <xf numFmtId="0" fontId="16" fillId="0" borderId="1" xfId="0" applyFont="1" applyBorder="1" applyAlignment="1">
      <alignment vertical="center" wrapText="1"/>
    </xf>
    <xf numFmtId="0" fontId="22" fillId="0" borderId="1" xfId="0" applyFont="1" applyBorder="1" applyAlignment="1">
      <alignment horizontal="left" wrapText="1"/>
    </xf>
    <xf numFmtId="0" fontId="22" fillId="0" borderId="1" xfId="0" applyFont="1" applyBorder="1" applyAlignment="1">
      <alignment horizontal="left"/>
    </xf>
  </cellXfs>
  <cellStyles count="11">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3 2" xfId="23"/>
    <cellStyle name="Normal 4"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38"/>
  <sheetViews>
    <sheetView tabSelected="1" workbookViewId="0" topLeftCell="A131">
      <selection activeCell="D5" sqref="D5:H5"/>
    </sheetView>
  </sheetViews>
  <sheetFormatPr defaultColWidth="9.140625" defaultRowHeight="12.75"/>
  <cols>
    <col min="1" max="1" width="5.7109375" style="83" customWidth="1"/>
    <col min="2" max="2" width="5.57421875" style="84" customWidth="1"/>
    <col min="3" max="3" width="33.8515625" style="83" customWidth="1"/>
    <col min="4" max="4" width="19.140625" style="86" customWidth="1"/>
    <col min="5" max="5" width="10.57421875" style="83" customWidth="1"/>
    <col min="6" max="6" width="11.28125" style="83" customWidth="1"/>
    <col min="7" max="7" width="12.28125" style="83" customWidth="1"/>
    <col min="8" max="8" width="48.8515625" style="115" customWidth="1"/>
    <col min="9" max="9" width="36.00390625" style="83" customWidth="1"/>
    <col min="10" max="10" width="23.28125" style="86" customWidth="1"/>
    <col min="11" max="11" width="16.00390625" style="83" customWidth="1"/>
    <col min="12" max="16384" width="9.140625" style="83" customWidth="1"/>
  </cols>
  <sheetData>
    <row r="1" spans="3:11" ht="12.75">
      <c r="C1" s="124" t="s">
        <v>29</v>
      </c>
      <c r="D1" s="124"/>
      <c r="E1" s="124"/>
      <c r="F1" s="124"/>
      <c r="G1" s="124"/>
      <c r="H1" s="124"/>
      <c r="I1" s="124"/>
      <c r="J1" s="124"/>
      <c r="K1" s="124"/>
    </row>
    <row r="2" spans="4:9" ht="12.75">
      <c r="D2" s="127" t="s">
        <v>14</v>
      </c>
      <c r="E2" s="127"/>
      <c r="F2" s="127"/>
      <c r="G2" s="127"/>
      <c r="H2" s="127"/>
      <c r="I2" s="85"/>
    </row>
    <row r="3" spans="1:10" ht="31.5">
      <c r="A3" s="128" t="s">
        <v>9</v>
      </c>
      <c r="B3" s="128"/>
      <c r="C3" s="128"/>
      <c r="D3" s="129" t="s">
        <v>27</v>
      </c>
      <c r="E3" s="129"/>
      <c r="F3" s="129"/>
      <c r="G3" s="129"/>
      <c r="H3" s="129"/>
      <c r="I3" s="84"/>
      <c r="J3" s="86" t="s">
        <v>12</v>
      </c>
    </row>
    <row r="4" spans="1:11" s="88" customFormat="1" ht="50.25" customHeight="1">
      <c r="A4" s="130" t="s">
        <v>8</v>
      </c>
      <c r="B4" s="130"/>
      <c r="C4" s="130"/>
      <c r="D4" s="131" t="s">
        <v>234</v>
      </c>
      <c r="E4" s="131"/>
      <c r="F4" s="131"/>
      <c r="G4" s="131"/>
      <c r="H4" s="131"/>
      <c r="I4" s="131"/>
      <c r="J4" s="87" t="s">
        <v>13</v>
      </c>
      <c r="K4" s="87"/>
    </row>
    <row r="5" spans="2:11" s="89" customFormat="1" ht="12.75">
      <c r="B5" s="90"/>
      <c r="D5" s="125"/>
      <c r="E5" s="125"/>
      <c r="F5" s="125"/>
      <c r="G5" s="125"/>
      <c r="H5" s="125"/>
      <c r="I5" s="91"/>
      <c r="J5" s="91"/>
      <c r="K5" s="87"/>
    </row>
    <row r="6" spans="1:11" ht="30" customHeight="1">
      <c r="A6" s="92" t="s">
        <v>2</v>
      </c>
      <c r="B6" s="93" t="s">
        <v>0</v>
      </c>
      <c r="C6" s="92" t="s">
        <v>1</v>
      </c>
      <c r="D6" s="92" t="s">
        <v>3</v>
      </c>
      <c r="E6" s="92" t="s">
        <v>4</v>
      </c>
      <c r="F6" s="92" t="s">
        <v>5</v>
      </c>
      <c r="G6" s="92" t="s">
        <v>6</v>
      </c>
      <c r="H6" s="94" t="s">
        <v>7</v>
      </c>
      <c r="I6" s="92" t="s">
        <v>34</v>
      </c>
      <c r="J6" s="92" t="s">
        <v>33</v>
      </c>
      <c r="K6" s="95"/>
    </row>
    <row r="7" spans="1:11" ht="18.75" customHeight="1" hidden="1">
      <c r="A7" s="92">
        <v>1</v>
      </c>
      <c r="B7" s="126">
        <v>2</v>
      </c>
      <c r="C7" s="126"/>
      <c r="D7" s="126"/>
      <c r="E7" s="92">
        <v>3</v>
      </c>
      <c r="F7" s="92">
        <v>4</v>
      </c>
      <c r="G7" s="92">
        <v>5</v>
      </c>
      <c r="H7" s="94">
        <v>6</v>
      </c>
      <c r="I7" s="92"/>
      <c r="J7" s="92">
        <v>8</v>
      </c>
      <c r="K7" s="95"/>
    </row>
    <row r="8" spans="1:11" ht="30" customHeight="1">
      <c r="A8" s="96" t="s">
        <v>26</v>
      </c>
      <c r="B8" s="97">
        <v>1</v>
      </c>
      <c r="C8" s="30" t="s">
        <v>35</v>
      </c>
      <c r="D8" s="30" t="s">
        <v>35</v>
      </c>
      <c r="E8" s="15"/>
      <c r="F8" s="98"/>
      <c r="G8" s="14"/>
      <c r="H8" s="67" t="s">
        <v>121</v>
      </c>
      <c r="J8" s="14"/>
      <c r="K8" s="99"/>
    </row>
    <row r="9" spans="1:11" ht="30" customHeight="1">
      <c r="A9" s="96" t="s">
        <v>26</v>
      </c>
      <c r="B9" s="97">
        <v>2</v>
      </c>
      <c r="C9" s="30" t="s">
        <v>36</v>
      </c>
      <c r="D9" s="30" t="s">
        <v>36</v>
      </c>
      <c r="E9" s="15"/>
      <c r="F9" s="98"/>
      <c r="G9" s="14"/>
      <c r="H9" s="67" t="s">
        <v>36</v>
      </c>
      <c r="J9" s="14"/>
      <c r="K9" s="100"/>
    </row>
    <row r="10" spans="1:11" ht="30" customHeight="1">
      <c r="A10" s="96" t="s">
        <v>26</v>
      </c>
      <c r="B10" s="97">
        <v>3</v>
      </c>
      <c r="C10" s="30" t="s">
        <v>37</v>
      </c>
      <c r="D10" s="30" t="s">
        <v>37</v>
      </c>
      <c r="E10" s="15"/>
      <c r="F10" s="98"/>
      <c r="G10" s="101"/>
      <c r="H10" s="105" t="s">
        <v>122</v>
      </c>
      <c r="J10" s="101"/>
      <c r="K10" s="102"/>
    </row>
    <row r="11" spans="1:11" ht="30" customHeight="1">
      <c r="A11" s="96" t="s">
        <v>26</v>
      </c>
      <c r="B11" s="97">
        <v>4</v>
      </c>
      <c r="C11" s="30" t="s">
        <v>38</v>
      </c>
      <c r="D11" s="30" t="s">
        <v>38</v>
      </c>
      <c r="E11" s="15"/>
      <c r="F11" s="98"/>
      <c r="G11" s="101"/>
      <c r="H11" s="105" t="s">
        <v>123</v>
      </c>
      <c r="I11" s="68"/>
      <c r="J11" s="101"/>
      <c r="K11" s="102"/>
    </row>
    <row r="12" spans="1:11" ht="30" customHeight="1">
      <c r="A12" s="96" t="s">
        <v>26</v>
      </c>
      <c r="B12" s="97">
        <v>5</v>
      </c>
      <c r="C12" s="30" t="s">
        <v>39</v>
      </c>
      <c r="D12" s="30" t="s">
        <v>39</v>
      </c>
      <c r="E12" s="15"/>
      <c r="F12" s="98"/>
      <c r="G12" s="101"/>
      <c r="H12" s="81" t="s">
        <v>172</v>
      </c>
      <c r="I12" s="67"/>
      <c r="J12" s="101"/>
      <c r="K12" s="102"/>
    </row>
    <row r="13" spans="1:11" ht="30" customHeight="1">
      <c r="A13" s="96" t="s">
        <v>26</v>
      </c>
      <c r="B13" s="97">
        <v>6</v>
      </c>
      <c r="C13" s="30" t="s">
        <v>40</v>
      </c>
      <c r="D13" s="30" t="s">
        <v>40</v>
      </c>
      <c r="E13" s="15"/>
      <c r="F13" s="98"/>
      <c r="H13" s="81" t="s">
        <v>173</v>
      </c>
      <c r="I13" s="67"/>
      <c r="K13" s="103"/>
    </row>
    <row r="14" spans="1:9" ht="30" customHeight="1">
      <c r="A14" s="96" t="s">
        <v>26</v>
      </c>
      <c r="B14" s="97">
        <v>7</v>
      </c>
      <c r="C14" s="30" t="s">
        <v>41</v>
      </c>
      <c r="D14" s="30" t="s">
        <v>41</v>
      </c>
      <c r="E14" s="15"/>
      <c r="F14" s="98"/>
      <c r="H14" s="67" t="s">
        <v>124</v>
      </c>
      <c r="I14" s="67"/>
    </row>
    <row r="15" spans="1:9" ht="30" customHeight="1">
      <c r="A15" s="96" t="s">
        <v>26</v>
      </c>
      <c r="B15" s="97">
        <v>8</v>
      </c>
      <c r="C15" s="30" t="s">
        <v>192</v>
      </c>
      <c r="D15" s="30" t="s">
        <v>192</v>
      </c>
      <c r="E15" s="15"/>
      <c r="F15" s="98"/>
      <c r="H15" s="67" t="s">
        <v>235</v>
      </c>
      <c r="I15" s="67"/>
    </row>
    <row r="16" spans="1:9" ht="30" customHeight="1">
      <c r="A16" s="96" t="s">
        <v>26</v>
      </c>
      <c r="B16" s="97">
        <v>9</v>
      </c>
      <c r="C16" s="30" t="s">
        <v>42</v>
      </c>
      <c r="D16" s="30" t="s">
        <v>42</v>
      </c>
      <c r="E16" s="15"/>
      <c r="F16" s="98"/>
      <c r="H16" s="67" t="s">
        <v>125</v>
      </c>
      <c r="I16" s="69"/>
    </row>
    <row r="17" spans="1:9" ht="30" customHeight="1">
      <c r="A17" s="96" t="s">
        <v>26</v>
      </c>
      <c r="B17" s="97">
        <v>10</v>
      </c>
      <c r="C17" s="30" t="s">
        <v>43</v>
      </c>
      <c r="D17" s="30" t="s">
        <v>43</v>
      </c>
      <c r="E17" s="15"/>
      <c r="F17" s="98"/>
      <c r="H17" s="67" t="s">
        <v>126</v>
      </c>
      <c r="I17" s="70"/>
    </row>
    <row r="18" spans="1:9" ht="30" customHeight="1">
      <c r="A18" s="96" t="s">
        <v>26</v>
      </c>
      <c r="B18" s="97">
        <v>11</v>
      </c>
      <c r="C18" s="30" t="s">
        <v>44</v>
      </c>
      <c r="D18" s="30" t="s">
        <v>44</v>
      </c>
      <c r="E18" s="15"/>
      <c r="F18" s="98"/>
      <c r="H18" s="67" t="s">
        <v>174</v>
      </c>
      <c r="I18" s="71"/>
    </row>
    <row r="19" spans="1:9" ht="30" customHeight="1">
      <c r="A19" s="96" t="s">
        <v>26</v>
      </c>
      <c r="B19" s="97">
        <v>12</v>
      </c>
      <c r="C19" s="30" t="s">
        <v>45</v>
      </c>
      <c r="D19" s="30" t="s">
        <v>45</v>
      </c>
      <c r="E19" s="15"/>
      <c r="F19" s="98"/>
      <c r="H19" s="67" t="s">
        <v>127</v>
      </c>
      <c r="I19" s="71"/>
    </row>
    <row r="20" spans="1:9" ht="30" customHeight="1">
      <c r="A20" s="96" t="s">
        <v>26</v>
      </c>
      <c r="B20" s="97">
        <v>13</v>
      </c>
      <c r="C20" s="30" t="s">
        <v>46</v>
      </c>
      <c r="D20" s="30" t="s">
        <v>46</v>
      </c>
      <c r="E20" s="15"/>
      <c r="F20" s="98"/>
      <c r="H20" s="67" t="s">
        <v>128</v>
      </c>
      <c r="I20" s="82"/>
    </row>
    <row r="21" spans="1:9" ht="30" customHeight="1">
      <c r="A21" s="96" t="s">
        <v>26</v>
      </c>
      <c r="B21" s="97">
        <v>14</v>
      </c>
      <c r="C21" s="30" t="s">
        <v>47</v>
      </c>
      <c r="D21" s="30" t="s">
        <v>47</v>
      </c>
      <c r="E21" s="15"/>
      <c r="F21" s="98"/>
      <c r="H21" s="67" t="s">
        <v>129</v>
      </c>
      <c r="I21" s="82"/>
    </row>
    <row r="22" spans="1:9" ht="30" customHeight="1">
      <c r="A22" s="96" t="s">
        <v>26</v>
      </c>
      <c r="B22" s="97">
        <v>15</v>
      </c>
      <c r="C22" s="30" t="s">
        <v>48</v>
      </c>
      <c r="D22" s="30" t="s">
        <v>48</v>
      </c>
      <c r="E22" s="15"/>
      <c r="F22" s="98"/>
      <c r="H22" s="67" t="s">
        <v>130</v>
      </c>
      <c r="I22" s="82"/>
    </row>
    <row r="23" spans="1:9" ht="30" customHeight="1">
      <c r="A23" s="96" t="s">
        <v>26</v>
      </c>
      <c r="B23" s="97">
        <v>16</v>
      </c>
      <c r="C23" s="30" t="s">
        <v>49</v>
      </c>
      <c r="D23" s="30" t="s">
        <v>49</v>
      </c>
      <c r="E23" s="15"/>
      <c r="F23" s="98"/>
      <c r="H23" s="67" t="s">
        <v>131</v>
      </c>
      <c r="I23" s="72"/>
    </row>
    <row r="24" spans="1:9" ht="30" customHeight="1">
      <c r="A24" s="96" t="s">
        <v>26</v>
      </c>
      <c r="B24" s="97">
        <v>17</v>
      </c>
      <c r="C24" s="30" t="s">
        <v>50</v>
      </c>
      <c r="D24" s="30" t="s">
        <v>50</v>
      </c>
      <c r="E24" s="15"/>
      <c r="F24" s="98"/>
      <c r="H24" s="67" t="s">
        <v>132</v>
      </c>
      <c r="I24" s="72"/>
    </row>
    <row r="25" spans="1:9" ht="30" customHeight="1">
      <c r="A25" s="96" t="s">
        <v>26</v>
      </c>
      <c r="B25" s="97">
        <v>18</v>
      </c>
      <c r="C25" s="30" t="s">
        <v>51</v>
      </c>
      <c r="D25" s="30" t="s">
        <v>51</v>
      </c>
      <c r="E25" s="15"/>
      <c r="F25" s="121"/>
      <c r="H25" s="154" t="s">
        <v>133</v>
      </c>
      <c r="I25" s="68"/>
    </row>
    <row r="26" spans="1:8" ht="30" customHeight="1">
      <c r="A26" s="96" t="s">
        <v>26</v>
      </c>
      <c r="B26" s="97">
        <v>19</v>
      </c>
      <c r="C26" s="122" t="s">
        <v>52</v>
      </c>
      <c r="D26" s="122" t="s">
        <v>52</v>
      </c>
      <c r="E26" s="15"/>
      <c r="F26" s="121"/>
      <c r="H26" s="154" t="s">
        <v>134</v>
      </c>
    </row>
    <row r="27" spans="1:9" ht="30" customHeight="1">
      <c r="A27" s="96" t="s">
        <v>26</v>
      </c>
      <c r="B27" s="97">
        <v>20</v>
      </c>
      <c r="C27" s="30" t="s">
        <v>53</v>
      </c>
      <c r="D27" s="30" t="s">
        <v>53</v>
      </c>
      <c r="E27" s="15"/>
      <c r="F27" s="98"/>
      <c r="H27" s="123" t="s">
        <v>135</v>
      </c>
      <c r="I27" s="69"/>
    </row>
    <row r="28" spans="1:9" ht="30" customHeight="1">
      <c r="A28" s="96" t="s">
        <v>26</v>
      </c>
      <c r="B28" s="97">
        <v>21</v>
      </c>
      <c r="C28" s="30" t="s">
        <v>54</v>
      </c>
      <c r="D28" s="30" t="s">
        <v>54</v>
      </c>
      <c r="E28" s="15"/>
      <c r="F28" s="98"/>
      <c r="H28" s="123" t="s">
        <v>136</v>
      </c>
      <c r="I28" s="69"/>
    </row>
    <row r="29" spans="1:9" ht="30" customHeight="1">
      <c r="A29" s="96" t="s">
        <v>26</v>
      </c>
      <c r="B29" s="97">
        <v>22</v>
      </c>
      <c r="C29" s="30" t="s">
        <v>55</v>
      </c>
      <c r="D29" s="30" t="s">
        <v>55</v>
      </c>
      <c r="E29" s="15"/>
      <c r="F29" s="98"/>
      <c r="H29" s="123" t="s">
        <v>137</v>
      </c>
      <c r="I29" s="68"/>
    </row>
    <row r="30" spans="1:9" ht="30" customHeight="1">
      <c r="A30" s="96" t="s">
        <v>26</v>
      </c>
      <c r="B30" s="97">
        <v>23</v>
      </c>
      <c r="C30" s="30" t="s">
        <v>56</v>
      </c>
      <c r="D30" s="30" t="s">
        <v>56</v>
      </c>
      <c r="E30" s="15"/>
      <c r="F30" s="98"/>
      <c r="H30" s="123" t="s">
        <v>138</v>
      </c>
      <c r="I30" s="69"/>
    </row>
    <row r="31" spans="1:9" ht="30" customHeight="1">
      <c r="A31" s="96" t="s">
        <v>26</v>
      </c>
      <c r="B31" s="97">
        <v>24</v>
      </c>
      <c r="C31" s="30" t="s">
        <v>57</v>
      </c>
      <c r="D31" s="30" t="s">
        <v>57</v>
      </c>
      <c r="E31" s="15"/>
      <c r="F31" s="98"/>
      <c r="H31" s="67" t="s">
        <v>139</v>
      </c>
      <c r="I31" s="69"/>
    </row>
    <row r="32" spans="1:9" ht="30" customHeight="1">
      <c r="A32" s="96" t="s">
        <v>26</v>
      </c>
      <c r="B32" s="97">
        <v>25</v>
      </c>
      <c r="C32" s="30" t="s">
        <v>58</v>
      </c>
      <c r="D32" s="30" t="s">
        <v>58</v>
      </c>
      <c r="E32" s="15"/>
      <c r="F32" s="98"/>
      <c r="H32" s="67" t="s">
        <v>140</v>
      </c>
      <c r="I32" s="69"/>
    </row>
    <row r="33" spans="1:9" ht="30" customHeight="1">
      <c r="A33" s="96" t="s">
        <v>26</v>
      </c>
      <c r="B33" s="97">
        <v>26</v>
      </c>
      <c r="C33" s="30" t="s">
        <v>59</v>
      </c>
      <c r="D33" s="30" t="s">
        <v>59</v>
      </c>
      <c r="E33" s="15"/>
      <c r="F33" s="98"/>
      <c r="H33" s="67" t="s">
        <v>236</v>
      </c>
      <c r="I33" s="69"/>
    </row>
    <row r="34" spans="1:9" ht="30" customHeight="1">
      <c r="A34" s="96" t="s">
        <v>26</v>
      </c>
      <c r="B34" s="97">
        <v>27</v>
      </c>
      <c r="C34" s="30" t="s">
        <v>60</v>
      </c>
      <c r="D34" s="30" t="s">
        <v>60</v>
      </c>
      <c r="E34" s="15"/>
      <c r="F34" s="98"/>
      <c r="H34" s="67" t="s">
        <v>237</v>
      </c>
      <c r="I34" s="69"/>
    </row>
    <row r="35" spans="1:9" ht="30" customHeight="1">
      <c r="A35" s="96" t="s">
        <v>26</v>
      </c>
      <c r="B35" s="97">
        <v>28</v>
      </c>
      <c r="C35" s="30" t="s">
        <v>61</v>
      </c>
      <c r="D35" s="30" t="s">
        <v>61</v>
      </c>
      <c r="E35" s="15"/>
      <c r="F35" s="98"/>
      <c r="H35" s="81" t="s">
        <v>238</v>
      </c>
      <c r="I35" s="69"/>
    </row>
    <row r="36" spans="1:9" ht="30" customHeight="1">
      <c r="A36" s="96" t="s">
        <v>26</v>
      </c>
      <c r="B36" s="97">
        <v>29</v>
      </c>
      <c r="C36" s="30" t="s">
        <v>62</v>
      </c>
      <c r="D36" s="30" t="s">
        <v>62</v>
      </c>
      <c r="E36" s="15"/>
      <c r="F36" s="98"/>
      <c r="H36" s="67" t="s">
        <v>175</v>
      </c>
      <c r="I36" s="73"/>
    </row>
    <row r="37" spans="1:9" ht="30" customHeight="1">
      <c r="A37" s="96" t="s">
        <v>26</v>
      </c>
      <c r="B37" s="97">
        <v>30</v>
      </c>
      <c r="C37" s="30" t="s">
        <v>63</v>
      </c>
      <c r="D37" s="30" t="s">
        <v>63</v>
      </c>
      <c r="E37" s="15"/>
      <c r="F37" s="98"/>
      <c r="H37" s="67" t="s">
        <v>176</v>
      </c>
      <c r="I37" s="73"/>
    </row>
    <row r="38" spans="1:9" ht="30" customHeight="1">
      <c r="A38" s="96" t="s">
        <v>26</v>
      </c>
      <c r="B38" s="97">
        <v>31</v>
      </c>
      <c r="C38" s="30" t="s">
        <v>64</v>
      </c>
      <c r="D38" s="30" t="s">
        <v>64</v>
      </c>
      <c r="E38" s="15"/>
      <c r="F38" s="98"/>
      <c r="H38" s="67" t="s">
        <v>64</v>
      </c>
      <c r="I38" s="74"/>
    </row>
    <row r="39" spans="1:9" ht="30" customHeight="1">
      <c r="A39" s="96" t="s">
        <v>26</v>
      </c>
      <c r="B39" s="97">
        <v>32</v>
      </c>
      <c r="C39" s="30" t="s">
        <v>65</v>
      </c>
      <c r="D39" s="30" t="s">
        <v>65</v>
      </c>
      <c r="E39" s="15"/>
      <c r="F39" s="98"/>
      <c r="H39" s="67" t="s">
        <v>141</v>
      </c>
      <c r="I39" s="74"/>
    </row>
    <row r="40" spans="1:9" ht="30" customHeight="1">
      <c r="A40" s="96" t="s">
        <v>26</v>
      </c>
      <c r="B40" s="97">
        <v>33</v>
      </c>
      <c r="C40" s="30" t="s">
        <v>66</v>
      </c>
      <c r="D40" s="30" t="s">
        <v>66</v>
      </c>
      <c r="E40" s="15"/>
      <c r="F40" s="98"/>
      <c r="H40" s="67" t="s">
        <v>142</v>
      </c>
      <c r="I40" s="74"/>
    </row>
    <row r="41" spans="1:9" ht="30" customHeight="1">
      <c r="A41" s="96" t="s">
        <v>26</v>
      </c>
      <c r="B41" s="97">
        <v>34</v>
      </c>
      <c r="C41" s="30" t="s">
        <v>67</v>
      </c>
      <c r="D41" s="30" t="s">
        <v>67</v>
      </c>
      <c r="E41" s="15"/>
      <c r="F41" s="98"/>
      <c r="H41" s="67" t="s">
        <v>143</v>
      </c>
      <c r="I41" s="74"/>
    </row>
    <row r="42" spans="1:9" ht="30" customHeight="1">
      <c r="A42" s="96" t="s">
        <v>26</v>
      </c>
      <c r="B42" s="97">
        <v>35</v>
      </c>
      <c r="C42" s="30" t="s">
        <v>68</v>
      </c>
      <c r="D42" s="30" t="s">
        <v>68</v>
      </c>
      <c r="E42" s="15"/>
      <c r="F42" s="98"/>
      <c r="H42" s="123" t="s">
        <v>68</v>
      </c>
      <c r="I42" s="69"/>
    </row>
    <row r="43" spans="1:9" ht="30" customHeight="1">
      <c r="A43" s="96" t="s">
        <v>26</v>
      </c>
      <c r="B43" s="97">
        <v>36</v>
      </c>
      <c r="C43" s="30" t="s">
        <v>69</v>
      </c>
      <c r="D43" s="30" t="s">
        <v>69</v>
      </c>
      <c r="E43" s="15"/>
      <c r="F43" s="98"/>
      <c r="H43" s="123" t="s">
        <v>69</v>
      </c>
      <c r="I43" s="69"/>
    </row>
    <row r="44" spans="1:8" ht="30" customHeight="1">
      <c r="A44" s="96" t="s">
        <v>26</v>
      </c>
      <c r="B44" s="97">
        <v>37</v>
      </c>
      <c r="C44" s="30" t="s">
        <v>70</v>
      </c>
      <c r="D44" s="30" t="s">
        <v>70</v>
      </c>
      <c r="E44" s="15"/>
      <c r="F44" s="98"/>
      <c r="H44" s="76" t="s">
        <v>239</v>
      </c>
    </row>
    <row r="45" spans="1:8" ht="30" customHeight="1">
      <c r="A45" s="96" t="s">
        <v>26</v>
      </c>
      <c r="B45" s="97">
        <v>38</v>
      </c>
      <c r="C45" s="30" t="s">
        <v>71</v>
      </c>
      <c r="D45" s="30" t="s">
        <v>71</v>
      </c>
      <c r="E45" s="15"/>
      <c r="F45" s="98"/>
      <c r="H45" s="76" t="s">
        <v>240</v>
      </c>
    </row>
    <row r="46" spans="1:9" ht="30" customHeight="1">
      <c r="A46" s="96" t="s">
        <v>26</v>
      </c>
      <c r="B46" s="97">
        <v>39</v>
      </c>
      <c r="C46" s="30" t="s">
        <v>72</v>
      </c>
      <c r="D46" s="30" t="s">
        <v>72</v>
      </c>
      <c r="E46" s="15"/>
      <c r="F46" s="98"/>
      <c r="H46" s="76" t="s">
        <v>241</v>
      </c>
      <c r="I46" s="72"/>
    </row>
    <row r="47" spans="1:9" ht="30" customHeight="1">
      <c r="A47" s="96" t="s">
        <v>26</v>
      </c>
      <c r="B47" s="97">
        <v>40</v>
      </c>
      <c r="C47" s="30" t="s">
        <v>73</v>
      </c>
      <c r="D47" s="30" t="s">
        <v>73</v>
      </c>
      <c r="E47" s="15"/>
      <c r="F47" s="98"/>
      <c r="H47" s="76" t="s">
        <v>242</v>
      </c>
      <c r="I47" s="72"/>
    </row>
    <row r="48" spans="1:9" ht="30" customHeight="1">
      <c r="A48" s="96" t="s">
        <v>26</v>
      </c>
      <c r="B48" s="97">
        <v>41</v>
      </c>
      <c r="C48" s="30" t="s">
        <v>74</v>
      </c>
      <c r="D48" s="30" t="s">
        <v>74</v>
      </c>
      <c r="E48" s="15"/>
      <c r="F48" s="98"/>
      <c r="H48" s="67" t="s">
        <v>144</v>
      </c>
      <c r="I48" s="72"/>
    </row>
    <row r="49" spans="1:9" ht="30" customHeight="1">
      <c r="A49" s="96" t="s">
        <v>26</v>
      </c>
      <c r="B49" s="97">
        <v>42</v>
      </c>
      <c r="C49" s="30" t="s">
        <v>75</v>
      </c>
      <c r="D49" s="30" t="s">
        <v>75</v>
      </c>
      <c r="E49" s="15"/>
      <c r="F49" s="98"/>
      <c r="H49" s="76" t="s">
        <v>243</v>
      </c>
      <c r="I49" s="72"/>
    </row>
    <row r="50" spans="1:9" ht="30" customHeight="1">
      <c r="A50" s="96" t="s">
        <v>26</v>
      </c>
      <c r="B50" s="97">
        <v>43</v>
      </c>
      <c r="C50" s="30" t="s">
        <v>76</v>
      </c>
      <c r="D50" s="30" t="s">
        <v>76</v>
      </c>
      <c r="E50" s="15"/>
      <c r="F50" s="98"/>
      <c r="H50" s="76" t="s">
        <v>244</v>
      </c>
      <c r="I50" s="72"/>
    </row>
    <row r="51" spans="1:9" ht="30" customHeight="1">
      <c r="A51" s="96" t="s">
        <v>26</v>
      </c>
      <c r="B51" s="97">
        <v>44</v>
      </c>
      <c r="C51" s="30" t="s">
        <v>77</v>
      </c>
      <c r="D51" s="30" t="s">
        <v>77</v>
      </c>
      <c r="E51" s="15"/>
      <c r="F51" s="98"/>
      <c r="H51" s="67" t="s">
        <v>177</v>
      </c>
      <c r="I51" s="68"/>
    </row>
    <row r="52" spans="1:9" ht="30" customHeight="1">
      <c r="A52" s="96" t="s">
        <v>26</v>
      </c>
      <c r="B52" s="97">
        <v>45</v>
      </c>
      <c r="C52" s="30" t="s">
        <v>78</v>
      </c>
      <c r="D52" s="30" t="s">
        <v>78</v>
      </c>
      <c r="E52" s="15"/>
      <c r="F52" s="98"/>
      <c r="H52" s="155" t="s">
        <v>178</v>
      </c>
      <c r="I52" s="68"/>
    </row>
    <row r="53" spans="1:9" ht="30" customHeight="1">
      <c r="A53" s="96" t="s">
        <v>26</v>
      </c>
      <c r="B53" s="97">
        <v>46</v>
      </c>
      <c r="C53" s="30" t="s">
        <v>79</v>
      </c>
      <c r="D53" s="30" t="s">
        <v>79</v>
      </c>
      <c r="E53" s="15"/>
      <c r="F53" s="98"/>
      <c r="H53" s="155" t="s">
        <v>179</v>
      </c>
      <c r="I53" s="72"/>
    </row>
    <row r="54" spans="1:9" ht="42" customHeight="1">
      <c r="A54" s="96" t="s">
        <v>26</v>
      </c>
      <c r="B54" s="97">
        <v>47</v>
      </c>
      <c r="C54" s="30" t="s">
        <v>80</v>
      </c>
      <c r="D54" s="30" t="s">
        <v>80</v>
      </c>
      <c r="E54" s="15"/>
      <c r="F54" s="98"/>
      <c r="H54" s="76" t="s">
        <v>180</v>
      </c>
      <c r="I54" s="69"/>
    </row>
    <row r="55" spans="1:9" ht="30" customHeight="1">
      <c r="A55" s="96" t="s">
        <v>26</v>
      </c>
      <c r="B55" s="97">
        <v>48</v>
      </c>
      <c r="C55" s="30" t="s">
        <v>81</v>
      </c>
      <c r="D55" s="30" t="s">
        <v>81</v>
      </c>
      <c r="E55" s="15"/>
      <c r="F55" s="98"/>
      <c r="H55" s="156" t="s">
        <v>145</v>
      </c>
      <c r="I55" s="68"/>
    </row>
    <row r="56" spans="1:9" ht="50.25" customHeight="1">
      <c r="A56" s="96" t="s">
        <v>26</v>
      </c>
      <c r="B56" s="97">
        <v>49</v>
      </c>
      <c r="C56" s="30" t="s">
        <v>82</v>
      </c>
      <c r="D56" s="30" t="s">
        <v>82</v>
      </c>
      <c r="E56" s="15"/>
      <c r="F56" s="98"/>
      <c r="H56" s="105" t="s">
        <v>146</v>
      </c>
      <c r="I56" s="69"/>
    </row>
    <row r="57" spans="1:9" ht="30" customHeight="1">
      <c r="A57" s="96" t="s">
        <v>26</v>
      </c>
      <c r="B57" s="97">
        <v>50</v>
      </c>
      <c r="C57" s="30" t="s">
        <v>83</v>
      </c>
      <c r="D57" s="30" t="s">
        <v>83</v>
      </c>
      <c r="E57" s="15"/>
      <c r="F57" s="98"/>
      <c r="H57" s="156" t="s">
        <v>181</v>
      </c>
      <c r="I57" s="69"/>
    </row>
    <row r="58" spans="1:9" ht="30" customHeight="1">
      <c r="A58" s="96" t="s">
        <v>26</v>
      </c>
      <c r="B58" s="97">
        <v>51</v>
      </c>
      <c r="C58" s="30" t="s">
        <v>84</v>
      </c>
      <c r="D58" s="30" t="s">
        <v>84</v>
      </c>
      <c r="E58" s="15"/>
      <c r="F58" s="98"/>
      <c r="H58" s="156" t="s">
        <v>182</v>
      </c>
      <c r="I58" s="69"/>
    </row>
    <row r="59" spans="1:9" ht="30" customHeight="1">
      <c r="A59" s="96" t="s">
        <v>26</v>
      </c>
      <c r="B59" s="97">
        <v>52</v>
      </c>
      <c r="C59" s="40" t="s">
        <v>85</v>
      </c>
      <c r="D59" s="40" t="s">
        <v>85</v>
      </c>
      <c r="E59" s="15"/>
      <c r="F59" s="98"/>
      <c r="H59" s="105" t="s">
        <v>245</v>
      </c>
      <c r="I59" s="69"/>
    </row>
    <row r="60" spans="1:9" ht="30" customHeight="1">
      <c r="A60" s="96" t="s">
        <v>26</v>
      </c>
      <c r="B60" s="97">
        <v>53</v>
      </c>
      <c r="C60" s="40" t="s">
        <v>193</v>
      </c>
      <c r="D60" s="40" t="s">
        <v>193</v>
      </c>
      <c r="E60" s="15"/>
      <c r="F60" s="98"/>
      <c r="H60" s="105" t="s">
        <v>183</v>
      </c>
      <c r="I60" s="69"/>
    </row>
    <row r="61" spans="1:17" ht="47.25">
      <c r="A61" s="96" t="s">
        <v>26</v>
      </c>
      <c r="B61" s="97">
        <v>54</v>
      </c>
      <c r="C61" s="86" t="s">
        <v>86</v>
      </c>
      <c r="D61" s="86" t="s">
        <v>86</v>
      </c>
      <c r="E61" s="104"/>
      <c r="F61" s="104"/>
      <c r="G61" s="104"/>
      <c r="H61" s="156" t="s">
        <v>184</v>
      </c>
      <c r="I61" s="69"/>
      <c r="J61" s="104"/>
      <c r="K61" s="104"/>
      <c r="L61" s="104"/>
      <c r="M61" s="104"/>
      <c r="N61" s="104"/>
      <c r="O61" s="104"/>
      <c r="P61" s="104"/>
      <c r="Q61" s="104"/>
    </row>
    <row r="62" spans="1:8" ht="38.25">
      <c r="A62" s="96" t="s">
        <v>26</v>
      </c>
      <c r="B62" s="97">
        <v>55</v>
      </c>
      <c r="C62" s="86" t="s">
        <v>87</v>
      </c>
      <c r="D62" s="86" t="s">
        <v>87</v>
      </c>
      <c r="H62" s="81" t="s">
        <v>185</v>
      </c>
    </row>
    <row r="63" spans="1:9" ht="31.5">
      <c r="A63" s="96" t="s">
        <v>26</v>
      </c>
      <c r="B63" s="97">
        <v>56</v>
      </c>
      <c r="C63" s="86" t="s">
        <v>88</v>
      </c>
      <c r="D63" s="86" t="s">
        <v>88</v>
      </c>
      <c r="H63" s="81" t="s">
        <v>88</v>
      </c>
      <c r="I63" s="69"/>
    </row>
    <row r="64" spans="1:9" ht="47.25">
      <c r="A64" s="96" t="s">
        <v>26</v>
      </c>
      <c r="B64" s="97">
        <v>57</v>
      </c>
      <c r="C64" s="86" t="s">
        <v>89</v>
      </c>
      <c r="D64" s="86" t="s">
        <v>89</v>
      </c>
      <c r="H64" s="105" t="s">
        <v>147</v>
      </c>
      <c r="I64" s="69"/>
    </row>
    <row r="65" spans="1:9" ht="31.5">
      <c r="A65" s="96" t="s">
        <v>26</v>
      </c>
      <c r="B65" s="97">
        <v>58</v>
      </c>
      <c r="C65" s="86" t="s">
        <v>90</v>
      </c>
      <c r="D65" s="86" t="s">
        <v>90</v>
      </c>
      <c r="H65" s="81" t="s">
        <v>186</v>
      </c>
      <c r="I65" s="68"/>
    </row>
    <row r="66" spans="1:17" ht="39">
      <c r="A66" s="96" t="s">
        <v>26</v>
      </c>
      <c r="B66" s="97">
        <v>59</v>
      </c>
      <c r="C66" s="105" t="s">
        <v>91</v>
      </c>
      <c r="D66" s="105" t="s">
        <v>91</v>
      </c>
      <c r="E66" s="106"/>
      <c r="F66" s="106"/>
      <c r="G66" s="106"/>
      <c r="H66" s="81" t="s">
        <v>148</v>
      </c>
      <c r="I66" s="69"/>
      <c r="J66" s="107"/>
      <c r="K66" s="107"/>
      <c r="L66" s="107"/>
      <c r="M66" s="107"/>
      <c r="N66" s="107"/>
      <c r="O66" s="107"/>
      <c r="P66" s="107"/>
      <c r="Q66" s="107"/>
    </row>
    <row r="67" spans="1:17" ht="39">
      <c r="A67" s="96" t="s">
        <v>26</v>
      </c>
      <c r="B67" s="97">
        <v>60</v>
      </c>
      <c r="C67" s="105" t="s">
        <v>92</v>
      </c>
      <c r="D67" s="105" t="s">
        <v>92</v>
      </c>
      <c r="E67" s="106"/>
      <c r="F67" s="106"/>
      <c r="G67" s="106"/>
      <c r="H67" s="81" t="s">
        <v>149</v>
      </c>
      <c r="I67" s="67"/>
      <c r="J67" s="107"/>
      <c r="K67" s="107"/>
      <c r="L67" s="107"/>
      <c r="M67" s="107"/>
      <c r="N67" s="107"/>
      <c r="O67" s="107"/>
      <c r="P67" s="107"/>
      <c r="Q67" s="107"/>
    </row>
    <row r="68" spans="1:17" ht="39">
      <c r="A68" s="96" t="s">
        <v>26</v>
      </c>
      <c r="B68" s="97">
        <v>61</v>
      </c>
      <c r="C68" s="105" t="s">
        <v>93</v>
      </c>
      <c r="D68" s="105" t="s">
        <v>93</v>
      </c>
      <c r="E68" s="106"/>
      <c r="F68" s="106"/>
      <c r="G68" s="106"/>
      <c r="H68" s="81" t="s">
        <v>150</v>
      </c>
      <c r="I68" s="67"/>
      <c r="J68" s="107"/>
      <c r="K68" s="107"/>
      <c r="L68" s="107"/>
      <c r="M68" s="107"/>
      <c r="N68" s="107"/>
      <c r="O68" s="107"/>
      <c r="P68" s="107"/>
      <c r="Q68" s="107"/>
    </row>
    <row r="69" spans="1:17" ht="39">
      <c r="A69" s="96" t="s">
        <v>26</v>
      </c>
      <c r="B69" s="97">
        <v>62</v>
      </c>
      <c r="C69" s="105" t="s">
        <v>94</v>
      </c>
      <c r="D69" s="105" t="s">
        <v>94</v>
      </c>
      <c r="E69" s="106"/>
      <c r="F69" s="106"/>
      <c r="G69" s="106"/>
      <c r="H69" s="81" t="s">
        <v>151</v>
      </c>
      <c r="I69" s="67"/>
      <c r="J69" s="107"/>
      <c r="K69" s="107"/>
      <c r="L69" s="107"/>
      <c r="M69" s="107"/>
      <c r="N69" s="107"/>
      <c r="O69" s="107"/>
      <c r="P69" s="107"/>
      <c r="Q69" s="107"/>
    </row>
    <row r="70" spans="1:9" ht="47.25">
      <c r="A70" s="96" t="s">
        <v>26</v>
      </c>
      <c r="B70" s="97">
        <v>63</v>
      </c>
      <c r="C70" s="86" t="s">
        <v>95</v>
      </c>
      <c r="D70" s="86" t="s">
        <v>95</v>
      </c>
      <c r="H70" s="81" t="s">
        <v>152</v>
      </c>
      <c r="I70" s="67"/>
    </row>
    <row r="71" spans="1:9" ht="47.25">
      <c r="A71" s="96" t="s">
        <v>26</v>
      </c>
      <c r="B71" s="97">
        <v>64</v>
      </c>
      <c r="C71" s="86" t="s">
        <v>96</v>
      </c>
      <c r="D71" s="86" t="s">
        <v>96</v>
      </c>
      <c r="H71" s="81" t="s">
        <v>153</v>
      </c>
      <c r="I71" s="67"/>
    </row>
    <row r="72" spans="1:9" ht="47.25">
      <c r="A72" s="96" t="s">
        <v>26</v>
      </c>
      <c r="B72" s="97">
        <v>65</v>
      </c>
      <c r="C72" s="86" t="s">
        <v>97</v>
      </c>
      <c r="D72" s="86" t="s">
        <v>97</v>
      </c>
      <c r="H72" s="156" t="s">
        <v>154</v>
      </c>
      <c r="I72" s="68"/>
    </row>
    <row r="73" spans="1:9" ht="31.5">
      <c r="A73" s="96" t="s">
        <v>26</v>
      </c>
      <c r="B73" s="97">
        <v>66</v>
      </c>
      <c r="C73" s="86" t="s">
        <v>98</v>
      </c>
      <c r="D73" s="86" t="s">
        <v>98</v>
      </c>
      <c r="H73" s="156" t="s">
        <v>155</v>
      </c>
      <c r="I73" s="74"/>
    </row>
    <row r="74" spans="1:9" ht="31.5">
      <c r="A74" s="96" t="s">
        <v>26</v>
      </c>
      <c r="B74" s="97">
        <v>67</v>
      </c>
      <c r="C74" s="86" t="s">
        <v>99</v>
      </c>
      <c r="D74" s="86" t="s">
        <v>99</v>
      </c>
      <c r="H74" s="156" t="s">
        <v>156</v>
      </c>
      <c r="I74" s="74"/>
    </row>
    <row r="75" spans="1:9" ht="31.5">
      <c r="A75" s="96" t="s">
        <v>26</v>
      </c>
      <c r="B75" s="97">
        <v>68</v>
      </c>
      <c r="C75" s="86" t="s">
        <v>100</v>
      </c>
      <c r="D75" s="86" t="s">
        <v>100</v>
      </c>
      <c r="H75" s="156" t="s">
        <v>157</v>
      </c>
      <c r="I75" s="116"/>
    </row>
    <row r="76" spans="1:9" ht="47.25">
      <c r="A76" s="96" t="s">
        <v>26</v>
      </c>
      <c r="B76" s="97">
        <v>69</v>
      </c>
      <c r="C76" s="86" t="s">
        <v>101</v>
      </c>
      <c r="D76" s="86" t="s">
        <v>101</v>
      </c>
      <c r="H76" s="156" t="s">
        <v>158</v>
      </c>
      <c r="I76" s="75"/>
    </row>
    <row r="77" spans="1:9" ht="31.5">
      <c r="A77" s="96" t="s">
        <v>26</v>
      </c>
      <c r="B77" s="97">
        <v>70</v>
      </c>
      <c r="C77" s="86" t="s">
        <v>102</v>
      </c>
      <c r="D77" s="86" t="s">
        <v>102</v>
      </c>
      <c r="H77" s="156" t="s">
        <v>159</v>
      </c>
      <c r="I77" s="75"/>
    </row>
    <row r="78" spans="1:8" ht="31.5">
      <c r="A78" s="96" t="s">
        <v>26</v>
      </c>
      <c r="B78" s="97">
        <v>71</v>
      </c>
      <c r="C78" s="86" t="s">
        <v>103</v>
      </c>
      <c r="D78" s="86" t="s">
        <v>103</v>
      </c>
      <c r="H78" s="156" t="s">
        <v>160</v>
      </c>
    </row>
    <row r="79" spans="1:8" ht="31.5">
      <c r="A79" s="96" t="s">
        <v>26</v>
      </c>
      <c r="B79" s="97">
        <v>72</v>
      </c>
      <c r="C79" s="86" t="s">
        <v>104</v>
      </c>
      <c r="D79" s="86" t="s">
        <v>104</v>
      </c>
      <c r="H79" s="156" t="s">
        <v>161</v>
      </c>
    </row>
    <row r="80" spans="1:8" ht="31.5">
      <c r="A80" s="96" t="s">
        <v>26</v>
      </c>
      <c r="B80" s="97">
        <v>73</v>
      </c>
      <c r="C80" s="86" t="s">
        <v>105</v>
      </c>
      <c r="D80" s="86" t="s">
        <v>105</v>
      </c>
      <c r="H80" s="156" t="s">
        <v>162</v>
      </c>
    </row>
    <row r="81" spans="1:8" ht="78.75">
      <c r="A81" s="96" t="s">
        <v>26</v>
      </c>
      <c r="B81" s="97">
        <v>74</v>
      </c>
      <c r="C81" s="86" t="s">
        <v>106</v>
      </c>
      <c r="D81" s="86" t="s">
        <v>106</v>
      </c>
      <c r="H81" s="156" t="s">
        <v>163</v>
      </c>
    </row>
    <row r="82" spans="1:8" ht="78.75">
      <c r="A82" s="96" t="s">
        <v>26</v>
      </c>
      <c r="B82" s="97">
        <v>75</v>
      </c>
      <c r="C82" s="86" t="s">
        <v>107</v>
      </c>
      <c r="D82" s="86" t="s">
        <v>107</v>
      </c>
      <c r="H82" s="156" t="s">
        <v>164</v>
      </c>
    </row>
    <row r="83" spans="1:8" ht="78.75">
      <c r="A83" s="96" t="s">
        <v>26</v>
      </c>
      <c r="B83" s="97">
        <v>76</v>
      </c>
      <c r="C83" s="86" t="s">
        <v>108</v>
      </c>
      <c r="D83" s="86" t="s">
        <v>108</v>
      </c>
      <c r="H83" s="157" t="s">
        <v>246</v>
      </c>
    </row>
    <row r="84" spans="1:8" ht="78.75">
      <c r="A84" s="96" t="s">
        <v>26</v>
      </c>
      <c r="B84" s="97">
        <v>77</v>
      </c>
      <c r="C84" s="86" t="s">
        <v>109</v>
      </c>
      <c r="D84" s="86" t="s">
        <v>109</v>
      </c>
      <c r="H84" s="157" t="s">
        <v>247</v>
      </c>
    </row>
    <row r="85" spans="1:9" ht="63.75">
      <c r="A85" s="96" t="s">
        <v>26</v>
      </c>
      <c r="B85" s="97">
        <v>78</v>
      </c>
      <c r="C85" s="86" t="s">
        <v>110</v>
      </c>
      <c r="D85" s="86" t="s">
        <v>110</v>
      </c>
      <c r="H85" s="81" t="s">
        <v>165</v>
      </c>
      <c r="I85" s="74"/>
    </row>
    <row r="86" spans="1:8" ht="47.25">
      <c r="A86" s="96" t="s">
        <v>26</v>
      </c>
      <c r="B86" s="97">
        <v>79</v>
      </c>
      <c r="C86" s="86" t="s">
        <v>111</v>
      </c>
      <c r="D86" s="86" t="s">
        <v>111</v>
      </c>
      <c r="H86" s="156" t="s">
        <v>166</v>
      </c>
    </row>
    <row r="87" spans="1:8" ht="63">
      <c r="A87" s="96" t="s">
        <v>26</v>
      </c>
      <c r="B87" s="97">
        <v>80</v>
      </c>
      <c r="C87" s="86" t="s">
        <v>112</v>
      </c>
      <c r="D87" s="86" t="s">
        <v>112</v>
      </c>
      <c r="H87" s="154"/>
    </row>
    <row r="88" spans="1:8" ht="25.5">
      <c r="A88" s="96" t="s">
        <v>26</v>
      </c>
      <c r="B88" s="97">
        <v>81</v>
      </c>
      <c r="C88" s="86" t="s">
        <v>113</v>
      </c>
      <c r="D88" s="86" t="s">
        <v>113</v>
      </c>
      <c r="H88" s="156" t="s">
        <v>167</v>
      </c>
    </row>
    <row r="89" spans="1:8" ht="31.5">
      <c r="A89" s="96" t="s">
        <v>26</v>
      </c>
      <c r="B89" s="97">
        <v>82</v>
      </c>
      <c r="C89" s="86" t="s">
        <v>114</v>
      </c>
      <c r="D89" s="86" t="s">
        <v>114</v>
      </c>
      <c r="H89" s="156" t="s">
        <v>168</v>
      </c>
    </row>
    <row r="90" spans="1:8" ht="31.5">
      <c r="A90" s="96" t="s">
        <v>26</v>
      </c>
      <c r="B90" s="97">
        <v>83</v>
      </c>
      <c r="C90" s="86" t="s">
        <v>115</v>
      </c>
      <c r="D90" s="86" t="s">
        <v>115</v>
      </c>
      <c r="H90" s="156" t="s">
        <v>169</v>
      </c>
    </row>
    <row r="91" spans="1:9" ht="102">
      <c r="A91" s="96" t="s">
        <v>26</v>
      </c>
      <c r="B91" s="97">
        <v>84</v>
      </c>
      <c r="C91" s="86" t="s">
        <v>117</v>
      </c>
      <c r="D91" s="86" t="s">
        <v>117</v>
      </c>
      <c r="H91" s="76" t="s">
        <v>187</v>
      </c>
      <c r="I91" s="67"/>
    </row>
    <row r="92" spans="1:8" ht="63">
      <c r="A92" s="96" t="s">
        <v>26</v>
      </c>
      <c r="B92" s="97">
        <v>85</v>
      </c>
      <c r="C92" s="86" t="s">
        <v>118</v>
      </c>
      <c r="D92" s="86" t="s">
        <v>118</v>
      </c>
      <c r="H92" s="105" t="s">
        <v>170</v>
      </c>
    </row>
    <row r="93" spans="1:8" ht="78.75">
      <c r="A93" s="96" t="s">
        <v>26</v>
      </c>
      <c r="B93" s="97">
        <v>86</v>
      </c>
      <c r="C93" s="86" t="s">
        <v>119</v>
      </c>
      <c r="D93" s="86" t="s">
        <v>119</v>
      </c>
      <c r="H93" s="105" t="s">
        <v>171</v>
      </c>
    </row>
    <row r="94" spans="1:8" ht="94.5">
      <c r="A94" s="96" t="s">
        <v>26</v>
      </c>
      <c r="B94" s="97">
        <v>87</v>
      </c>
      <c r="C94" s="86" t="s">
        <v>120</v>
      </c>
      <c r="D94" s="86" t="s">
        <v>120</v>
      </c>
      <c r="H94" s="105" t="s">
        <v>120</v>
      </c>
    </row>
    <row r="95" spans="1:8" ht="120.75">
      <c r="A95" s="96" t="s">
        <v>26</v>
      </c>
      <c r="B95" s="97">
        <v>88</v>
      </c>
      <c r="C95" s="86" t="s">
        <v>61</v>
      </c>
      <c r="D95" s="86" t="s">
        <v>61</v>
      </c>
      <c r="H95" s="137" t="s">
        <v>248</v>
      </c>
    </row>
    <row r="96" spans="1:8" ht="31.5">
      <c r="A96" s="96" t="s">
        <v>26</v>
      </c>
      <c r="B96" s="97">
        <v>89</v>
      </c>
      <c r="C96" s="86" t="s">
        <v>194</v>
      </c>
      <c r="D96" s="86" t="s">
        <v>194</v>
      </c>
      <c r="H96" s="158" t="s">
        <v>249</v>
      </c>
    </row>
    <row r="97" spans="1:8" ht="25.5">
      <c r="A97" s="96" t="s">
        <v>26</v>
      </c>
      <c r="B97" s="97">
        <v>90</v>
      </c>
      <c r="C97" s="86" t="s">
        <v>195</v>
      </c>
      <c r="D97" s="86" t="s">
        <v>195</v>
      </c>
      <c r="H97" s="158" t="s">
        <v>250</v>
      </c>
    </row>
    <row r="98" spans="1:8" ht="25.5">
      <c r="A98" s="96" t="s">
        <v>26</v>
      </c>
      <c r="B98" s="97">
        <v>91</v>
      </c>
      <c r="C98" s="86" t="s">
        <v>195</v>
      </c>
      <c r="D98" s="86" t="s">
        <v>195</v>
      </c>
      <c r="H98" s="158" t="s">
        <v>251</v>
      </c>
    </row>
    <row r="99" spans="1:8" ht="31.5">
      <c r="A99" s="96" t="s">
        <v>26</v>
      </c>
      <c r="B99" s="97">
        <v>92</v>
      </c>
      <c r="C99" s="86" t="s">
        <v>196</v>
      </c>
      <c r="D99" s="86" t="s">
        <v>196</v>
      </c>
      <c r="H99" s="158" t="s">
        <v>252</v>
      </c>
    </row>
    <row r="100" spans="1:8" ht="78.75">
      <c r="A100" s="96" t="s">
        <v>26</v>
      </c>
      <c r="B100" s="97">
        <v>93</v>
      </c>
      <c r="C100" s="86" t="s">
        <v>197</v>
      </c>
      <c r="D100" s="86" t="s">
        <v>197</v>
      </c>
      <c r="H100" s="158" t="s">
        <v>253</v>
      </c>
    </row>
    <row r="101" spans="1:8" ht="110.25">
      <c r="A101" s="96" t="s">
        <v>26</v>
      </c>
      <c r="B101" s="97">
        <v>94</v>
      </c>
      <c r="C101" s="86" t="s">
        <v>198</v>
      </c>
      <c r="D101" s="86" t="s">
        <v>198</v>
      </c>
      <c r="H101" s="158" t="s">
        <v>253</v>
      </c>
    </row>
    <row r="102" spans="1:8" ht="110.25">
      <c r="A102" s="96" t="s">
        <v>26</v>
      </c>
      <c r="B102" s="97">
        <v>95</v>
      </c>
      <c r="C102" s="86" t="s">
        <v>199</v>
      </c>
      <c r="D102" s="86" t="s">
        <v>199</v>
      </c>
      <c r="H102" s="158" t="s">
        <v>254</v>
      </c>
    </row>
    <row r="103" spans="1:8" ht="157.5">
      <c r="A103" s="96" t="s">
        <v>26</v>
      </c>
      <c r="B103" s="97">
        <v>96</v>
      </c>
      <c r="C103" s="86" t="s">
        <v>200</v>
      </c>
      <c r="D103" s="86" t="s">
        <v>200</v>
      </c>
      <c r="H103" s="158" t="s">
        <v>255</v>
      </c>
    </row>
    <row r="104" spans="1:8" ht="63">
      <c r="A104" s="96" t="s">
        <v>26</v>
      </c>
      <c r="B104" s="97">
        <v>97</v>
      </c>
      <c r="C104" s="86" t="s">
        <v>201</v>
      </c>
      <c r="D104" s="86" t="s">
        <v>201</v>
      </c>
      <c r="H104" s="158" t="s">
        <v>256</v>
      </c>
    </row>
    <row r="105" spans="1:9" ht="47.25">
      <c r="A105" s="96" t="s">
        <v>26</v>
      </c>
      <c r="B105" s="97">
        <v>98</v>
      </c>
      <c r="C105" s="86" t="s">
        <v>202</v>
      </c>
      <c r="D105" s="86" t="s">
        <v>202</v>
      </c>
      <c r="H105" s="158" t="s">
        <v>257</v>
      </c>
      <c r="I105" s="67"/>
    </row>
    <row r="106" spans="1:8" ht="31.5">
      <c r="A106" s="96" t="s">
        <v>26</v>
      </c>
      <c r="B106" s="97">
        <v>99</v>
      </c>
      <c r="C106" s="86" t="s">
        <v>203</v>
      </c>
      <c r="D106" s="86" t="s">
        <v>203</v>
      </c>
      <c r="H106" s="158" t="s">
        <v>258</v>
      </c>
    </row>
    <row r="107" spans="1:9" ht="36.75">
      <c r="A107" s="96" t="s">
        <v>26</v>
      </c>
      <c r="B107" s="97">
        <v>100</v>
      </c>
      <c r="C107" s="86" t="s">
        <v>204</v>
      </c>
      <c r="D107" s="86" t="s">
        <v>204</v>
      </c>
      <c r="H107" s="158" t="s">
        <v>259</v>
      </c>
      <c r="I107" s="77"/>
    </row>
    <row r="108" spans="1:9" ht="47.25">
      <c r="A108" s="96" t="s">
        <v>26</v>
      </c>
      <c r="B108" s="97">
        <v>101</v>
      </c>
      <c r="C108" s="86" t="s">
        <v>205</v>
      </c>
      <c r="D108" s="86" t="s">
        <v>205</v>
      </c>
      <c r="H108" s="158" t="s">
        <v>260</v>
      </c>
      <c r="I108" s="77"/>
    </row>
    <row r="109" spans="1:9" ht="63">
      <c r="A109" s="96" t="s">
        <v>26</v>
      </c>
      <c r="B109" s="97">
        <v>102</v>
      </c>
      <c r="C109" s="86" t="s">
        <v>206</v>
      </c>
      <c r="D109" s="86" t="s">
        <v>206</v>
      </c>
      <c r="H109" s="158" t="s">
        <v>261</v>
      </c>
      <c r="I109" s="82"/>
    </row>
    <row r="110" spans="1:9" ht="47.25">
      <c r="A110" s="96" t="s">
        <v>26</v>
      </c>
      <c r="B110" s="97">
        <v>103</v>
      </c>
      <c r="C110" s="86" t="s">
        <v>207</v>
      </c>
      <c r="D110" s="86" t="s">
        <v>207</v>
      </c>
      <c r="H110" s="138" t="s">
        <v>262</v>
      </c>
      <c r="I110" s="82"/>
    </row>
    <row r="111" spans="1:9" ht="36.75">
      <c r="A111" s="96" t="s">
        <v>26</v>
      </c>
      <c r="B111" s="97">
        <v>104</v>
      </c>
      <c r="C111" s="86" t="s">
        <v>208</v>
      </c>
      <c r="D111" s="86" t="s">
        <v>208</v>
      </c>
      <c r="H111" s="158" t="s">
        <v>263</v>
      </c>
      <c r="I111" s="69"/>
    </row>
    <row r="112" spans="1:8" ht="36.75">
      <c r="A112" s="96" t="s">
        <v>26</v>
      </c>
      <c r="B112" s="97">
        <v>105</v>
      </c>
      <c r="C112" s="86" t="s">
        <v>209</v>
      </c>
      <c r="D112" s="86" t="s">
        <v>209</v>
      </c>
      <c r="H112" s="158" t="s">
        <v>264</v>
      </c>
    </row>
    <row r="113" spans="1:9" ht="47.25">
      <c r="A113" s="96" t="s">
        <v>26</v>
      </c>
      <c r="B113" s="97">
        <v>106</v>
      </c>
      <c r="C113" s="86" t="s">
        <v>210</v>
      </c>
      <c r="D113" s="86" t="s">
        <v>210</v>
      </c>
      <c r="H113" s="158" t="s">
        <v>265</v>
      </c>
      <c r="I113" s="78"/>
    </row>
    <row r="114" spans="1:9" ht="47.25">
      <c r="A114" s="96" t="s">
        <v>26</v>
      </c>
      <c r="B114" s="97">
        <v>107</v>
      </c>
      <c r="C114" s="86" t="s">
        <v>211</v>
      </c>
      <c r="D114" s="86" t="s">
        <v>211</v>
      </c>
      <c r="H114" s="158" t="s">
        <v>266</v>
      </c>
      <c r="I114" s="68"/>
    </row>
    <row r="115" spans="1:8" ht="36.75">
      <c r="A115" s="96" t="s">
        <v>26</v>
      </c>
      <c r="B115" s="97">
        <v>108</v>
      </c>
      <c r="C115" s="86" t="s">
        <v>212</v>
      </c>
      <c r="D115" s="86" t="s">
        <v>212</v>
      </c>
      <c r="H115" s="158" t="s">
        <v>267</v>
      </c>
    </row>
    <row r="116" spans="1:8" ht="31.5">
      <c r="A116" s="96" t="s">
        <v>26</v>
      </c>
      <c r="B116" s="97">
        <v>109</v>
      </c>
      <c r="C116" s="86" t="s">
        <v>213</v>
      </c>
      <c r="D116" s="86" t="s">
        <v>213</v>
      </c>
      <c r="H116" s="158" t="s">
        <v>268</v>
      </c>
    </row>
    <row r="117" spans="1:8" ht="31.5">
      <c r="A117" s="96" t="s">
        <v>26</v>
      </c>
      <c r="B117" s="97">
        <v>110</v>
      </c>
      <c r="C117" s="86" t="s">
        <v>214</v>
      </c>
      <c r="D117" s="86" t="s">
        <v>214</v>
      </c>
      <c r="H117" s="158" t="s">
        <v>214</v>
      </c>
    </row>
    <row r="118" spans="1:8" ht="47.25">
      <c r="A118" s="96" t="s">
        <v>26</v>
      </c>
      <c r="B118" s="97">
        <v>111</v>
      </c>
      <c r="C118" s="86" t="s">
        <v>215</v>
      </c>
      <c r="D118" s="86" t="s">
        <v>215</v>
      </c>
      <c r="H118" s="158" t="s">
        <v>269</v>
      </c>
    </row>
    <row r="119" spans="1:8" ht="31.5">
      <c r="A119" s="96" t="s">
        <v>26</v>
      </c>
      <c r="B119" s="97">
        <v>112</v>
      </c>
      <c r="C119" s="86" t="s">
        <v>216</v>
      </c>
      <c r="D119" s="86" t="s">
        <v>216</v>
      </c>
      <c r="H119" s="158" t="s">
        <v>270</v>
      </c>
    </row>
    <row r="120" spans="1:8" ht="63">
      <c r="A120" s="96" t="s">
        <v>26</v>
      </c>
      <c r="B120" s="97">
        <v>113</v>
      </c>
      <c r="C120" s="86" t="s">
        <v>217</v>
      </c>
      <c r="D120" s="86" t="s">
        <v>217</v>
      </c>
      <c r="H120" s="158" t="s">
        <v>271</v>
      </c>
    </row>
    <row r="121" spans="1:9" ht="63">
      <c r="A121" s="96" t="s">
        <v>26</v>
      </c>
      <c r="B121" s="97">
        <v>114</v>
      </c>
      <c r="C121" s="86" t="s">
        <v>218</v>
      </c>
      <c r="D121" s="86" t="s">
        <v>218</v>
      </c>
      <c r="H121" s="158" t="s">
        <v>218</v>
      </c>
      <c r="I121" s="75"/>
    </row>
    <row r="122" spans="1:9" ht="25.5">
      <c r="A122" s="96" t="s">
        <v>26</v>
      </c>
      <c r="B122" s="97">
        <v>115</v>
      </c>
      <c r="C122" s="86" t="s">
        <v>116</v>
      </c>
      <c r="D122" s="86" t="s">
        <v>116</v>
      </c>
      <c r="H122" s="158" t="s">
        <v>272</v>
      </c>
      <c r="I122" s="75"/>
    </row>
    <row r="123" spans="1:9" ht="63">
      <c r="A123" s="96" t="s">
        <v>26</v>
      </c>
      <c r="B123" s="97">
        <v>116</v>
      </c>
      <c r="C123" s="86" t="s">
        <v>219</v>
      </c>
      <c r="D123" s="86" t="s">
        <v>219</v>
      </c>
      <c r="H123" s="158" t="s">
        <v>273</v>
      </c>
      <c r="I123" s="75"/>
    </row>
    <row r="124" spans="1:8" ht="31.5">
      <c r="A124" s="96" t="s">
        <v>26</v>
      </c>
      <c r="B124" s="97">
        <v>117</v>
      </c>
      <c r="C124" s="86" t="s">
        <v>220</v>
      </c>
      <c r="D124" s="86" t="s">
        <v>220</v>
      </c>
      <c r="H124" s="159" t="s">
        <v>274</v>
      </c>
    </row>
    <row r="125" spans="1:9" ht="47.25">
      <c r="A125" s="96" t="s">
        <v>26</v>
      </c>
      <c r="B125" s="97">
        <v>118</v>
      </c>
      <c r="C125" s="86" t="s">
        <v>221</v>
      </c>
      <c r="D125" s="86" t="s">
        <v>221</v>
      </c>
      <c r="H125" s="158" t="s">
        <v>275</v>
      </c>
      <c r="I125" s="75"/>
    </row>
    <row r="126" spans="1:9" ht="48.75">
      <c r="A126" s="96" t="s">
        <v>26</v>
      </c>
      <c r="B126" s="97">
        <v>119</v>
      </c>
      <c r="C126" s="86" t="s">
        <v>222</v>
      </c>
      <c r="D126" s="86" t="s">
        <v>222</v>
      </c>
      <c r="H126" s="158" t="s">
        <v>276</v>
      </c>
      <c r="I126" s="117"/>
    </row>
    <row r="127" spans="1:9" ht="47.25">
      <c r="A127" s="96" t="s">
        <v>26</v>
      </c>
      <c r="B127" s="97">
        <v>120</v>
      </c>
      <c r="C127" s="86" t="s">
        <v>223</v>
      </c>
      <c r="D127" s="86" t="s">
        <v>223</v>
      </c>
      <c r="H127" s="158" t="s">
        <v>277</v>
      </c>
      <c r="I127" s="118"/>
    </row>
    <row r="128" spans="1:9" ht="47.25">
      <c r="A128" s="96" t="s">
        <v>26</v>
      </c>
      <c r="B128" s="97">
        <v>121</v>
      </c>
      <c r="C128" s="86" t="s">
        <v>223</v>
      </c>
      <c r="D128" s="86" t="s">
        <v>223</v>
      </c>
      <c r="H128" s="158" t="s">
        <v>278</v>
      </c>
      <c r="I128" s="72"/>
    </row>
    <row r="129" spans="1:9" ht="63">
      <c r="A129" s="96" t="s">
        <v>26</v>
      </c>
      <c r="B129" s="97">
        <v>122</v>
      </c>
      <c r="C129" s="86" t="s">
        <v>224</v>
      </c>
      <c r="D129" s="86" t="s">
        <v>224</v>
      </c>
      <c r="H129" s="137" t="s">
        <v>279</v>
      </c>
      <c r="I129" s="72"/>
    </row>
    <row r="130" spans="1:9" ht="166.5">
      <c r="A130" s="96" t="s">
        <v>26</v>
      </c>
      <c r="B130" s="97">
        <v>123</v>
      </c>
      <c r="C130" s="86" t="s">
        <v>225</v>
      </c>
      <c r="D130" s="86" t="s">
        <v>225</v>
      </c>
      <c r="H130" s="123" t="s">
        <v>280</v>
      </c>
      <c r="I130" s="79"/>
    </row>
    <row r="131" spans="1:9" ht="166.5">
      <c r="A131" s="96" t="s">
        <v>26</v>
      </c>
      <c r="B131" s="97">
        <v>124</v>
      </c>
      <c r="C131" s="86" t="s">
        <v>226</v>
      </c>
      <c r="D131" s="86" t="s">
        <v>226</v>
      </c>
      <c r="H131" s="123" t="s">
        <v>281</v>
      </c>
      <c r="I131" s="80"/>
    </row>
    <row r="132" spans="1:9" ht="166.5">
      <c r="A132" s="96" t="s">
        <v>26</v>
      </c>
      <c r="B132" s="97">
        <v>125</v>
      </c>
      <c r="C132" s="86" t="s">
        <v>227</v>
      </c>
      <c r="D132" s="86" t="s">
        <v>227</v>
      </c>
      <c r="H132" s="123" t="s">
        <v>282</v>
      </c>
      <c r="I132" s="80"/>
    </row>
    <row r="133" spans="1:9" ht="166.5">
      <c r="A133" s="96" t="s">
        <v>26</v>
      </c>
      <c r="B133" s="97">
        <v>126</v>
      </c>
      <c r="C133" s="86" t="s">
        <v>228</v>
      </c>
      <c r="D133" s="86" t="s">
        <v>228</v>
      </c>
      <c r="H133" s="123" t="s">
        <v>283</v>
      </c>
      <c r="I133" s="80"/>
    </row>
    <row r="134" spans="1:9" ht="166.5">
      <c r="A134" s="96" t="s">
        <v>26</v>
      </c>
      <c r="B134" s="97">
        <v>127</v>
      </c>
      <c r="C134" s="86" t="s">
        <v>229</v>
      </c>
      <c r="D134" s="86" t="s">
        <v>229</v>
      </c>
      <c r="H134" s="123" t="s">
        <v>284</v>
      </c>
      <c r="I134" s="119"/>
    </row>
    <row r="135" spans="1:17" s="109" customFormat="1" ht="21" customHeight="1">
      <c r="A135" s="108" t="s">
        <v>15</v>
      </c>
      <c r="E135" s="108"/>
      <c r="F135" s="108"/>
      <c r="G135" s="108"/>
      <c r="H135" s="110"/>
      <c r="I135" s="108"/>
      <c r="J135" s="108"/>
      <c r="K135" s="108"/>
      <c r="L135" s="108"/>
      <c r="M135" s="108"/>
      <c r="N135" s="108"/>
      <c r="O135" s="108"/>
      <c r="P135" s="108"/>
      <c r="Q135" s="108"/>
    </row>
    <row r="136" spans="1:17" s="109" customFormat="1" ht="18.75">
      <c r="A136" s="108"/>
      <c r="B136" s="111"/>
      <c r="C136" s="112"/>
      <c r="D136" s="113"/>
      <c r="E136" s="108"/>
      <c r="F136" s="108"/>
      <c r="G136" s="108"/>
      <c r="H136" s="110"/>
      <c r="I136" s="108"/>
      <c r="J136" s="108"/>
      <c r="K136" s="108"/>
      <c r="L136" s="108"/>
      <c r="M136" s="108"/>
      <c r="N136" s="108"/>
      <c r="O136" s="108"/>
      <c r="P136" s="108"/>
      <c r="Q136" s="108"/>
    </row>
    <row r="137" spans="1:17" s="109" customFormat="1" ht="18.75">
      <c r="A137" s="108" t="s">
        <v>16</v>
      </c>
      <c r="B137" s="108"/>
      <c r="C137" s="108"/>
      <c r="D137" s="108"/>
      <c r="E137" s="108"/>
      <c r="F137" s="108"/>
      <c r="G137" s="108"/>
      <c r="H137" s="110"/>
      <c r="I137" s="108"/>
      <c r="J137" s="108"/>
      <c r="K137" s="108"/>
      <c r="L137" s="108"/>
      <c r="M137" s="108"/>
      <c r="N137" s="108"/>
      <c r="O137" s="108"/>
      <c r="P137" s="108"/>
      <c r="Q137" s="108"/>
    </row>
    <row r="138" spans="1:17" ht="12.75">
      <c r="A138" s="107"/>
      <c r="B138" s="107"/>
      <c r="C138" s="107"/>
      <c r="D138" s="107"/>
      <c r="E138" s="107"/>
      <c r="F138" s="107"/>
      <c r="G138" s="107"/>
      <c r="H138" s="114"/>
      <c r="I138" s="107"/>
      <c r="J138" s="107"/>
      <c r="K138" s="107"/>
      <c r="L138" s="107"/>
      <c r="M138" s="107"/>
      <c r="N138" s="107"/>
      <c r="O138" s="107"/>
      <c r="P138" s="107"/>
      <c r="Q138" s="107"/>
    </row>
  </sheetData>
  <mergeCells count="8">
    <mergeCell ref="C1:K1"/>
    <mergeCell ref="D5:H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2"/>
  <sheetViews>
    <sheetView zoomScale="80" zoomScaleNormal="80" workbookViewId="0" topLeftCell="A128">
      <selection activeCell="C8" sqref="C8:D134"/>
    </sheetView>
  </sheetViews>
  <sheetFormatPr defaultColWidth="9.140625" defaultRowHeight="12.75"/>
  <cols>
    <col min="1" max="1" width="3.421875" style="20" customWidth="1"/>
    <col min="2" max="2" width="5.7109375" style="20" customWidth="1"/>
    <col min="3" max="3" width="4.421875" style="20" customWidth="1"/>
    <col min="4" max="4" width="25.8515625" style="20" customWidth="1"/>
    <col min="5" max="5" width="15.7109375" style="36" customWidth="1"/>
    <col min="6" max="6" width="15.28125" style="37" customWidth="1"/>
    <col min="7" max="7" width="22.421875" style="151" customWidth="1"/>
    <col min="8" max="8" width="19.57421875" style="38" customWidth="1"/>
    <col min="9" max="9" width="19.57421875" style="20" customWidth="1"/>
    <col min="10" max="10" width="19.28125" style="20" customWidth="1"/>
    <col min="11" max="11" width="17.00390625" style="20" customWidth="1"/>
    <col min="12" max="12" width="30.00390625" style="20" customWidth="1"/>
    <col min="13" max="13" width="19.421875" style="21" customWidth="1"/>
    <col min="14" max="16384" width="9.140625" style="20" customWidth="1"/>
  </cols>
  <sheetData>
    <row r="1" spans="4:12" ht="12.75">
      <c r="D1" s="58" t="s">
        <v>28</v>
      </c>
      <c r="E1" s="58"/>
      <c r="F1" s="58"/>
      <c r="G1" s="140"/>
      <c r="H1" s="58"/>
      <c r="I1" s="58"/>
      <c r="J1" s="58"/>
      <c r="K1" s="58"/>
      <c r="L1" s="58"/>
    </row>
    <row r="2" spans="4:11" ht="12.75">
      <c r="D2" s="59" t="s">
        <v>17</v>
      </c>
      <c r="E2" s="59"/>
      <c r="F2" s="59"/>
      <c r="G2" s="141"/>
      <c r="H2" s="59"/>
      <c r="I2" s="59"/>
      <c r="J2" s="59"/>
      <c r="K2" s="48"/>
    </row>
    <row r="3" spans="2:12" ht="12.75">
      <c r="B3" s="60" t="s">
        <v>9</v>
      </c>
      <c r="C3" s="60"/>
      <c r="D3" s="60"/>
      <c r="E3" s="20" t="s">
        <v>27</v>
      </c>
      <c r="F3" s="20"/>
      <c r="G3" s="142"/>
      <c r="H3" s="20"/>
      <c r="K3" s="20" t="s">
        <v>10</v>
      </c>
      <c r="L3" s="20" t="s">
        <v>12</v>
      </c>
    </row>
    <row r="4" spans="1:13" s="25" customFormat="1" ht="46.9" customHeight="1">
      <c r="A4" s="22"/>
      <c r="B4" s="61" t="s">
        <v>8</v>
      </c>
      <c r="C4" s="61"/>
      <c r="D4" s="61"/>
      <c r="E4" s="132" t="s">
        <v>234</v>
      </c>
      <c r="F4" s="133"/>
      <c r="G4" s="133"/>
      <c r="H4" s="133"/>
      <c r="I4" s="133"/>
      <c r="J4" s="134"/>
      <c r="K4" s="23" t="s">
        <v>11</v>
      </c>
      <c r="L4" s="23" t="s">
        <v>13</v>
      </c>
      <c r="M4" s="24"/>
    </row>
    <row r="5" spans="1:13" s="26" customFormat="1" ht="20.1" customHeight="1">
      <c r="A5" s="22"/>
      <c r="E5" s="56"/>
      <c r="F5" s="56"/>
      <c r="G5" s="143"/>
      <c r="H5" s="56"/>
      <c r="I5" s="56"/>
      <c r="J5" s="10"/>
      <c r="K5" s="10"/>
      <c r="L5" s="10"/>
      <c r="M5" s="27"/>
    </row>
    <row r="6" spans="1:13" ht="31.5" customHeight="1">
      <c r="A6" s="28"/>
      <c r="B6" s="1" t="s">
        <v>2</v>
      </c>
      <c r="C6" s="1" t="s">
        <v>0</v>
      </c>
      <c r="D6" s="1" t="s">
        <v>1</v>
      </c>
      <c r="E6" s="11" t="s">
        <v>3</v>
      </c>
      <c r="F6" s="11" t="s">
        <v>18</v>
      </c>
      <c r="G6" s="51" t="s">
        <v>19</v>
      </c>
      <c r="H6" s="53" t="s">
        <v>20</v>
      </c>
      <c r="I6" s="53" t="s">
        <v>21</v>
      </c>
      <c r="J6" s="11" t="s">
        <v>22</v>
      </c>
      <c r="K6" s="11" t="s">
        <v>23</v>
      </c>
      <c r="L6" s="11" t="s">
        <v>24</v>
      </c>
      <c r="M6" s="18" t="s">
        <v>30</v>
      </c>
    </row>
    <row r="7" spans="1:13" ht="12.75">
      <c r="A7" s="28"/>
      <c r="B7" s="11">
        <v>1</v>
      </c>
      <c r="C7" s="57">
        <v>2</v>
      </c>
      <c r="D7" s="57"/>
      <c r="E7" s="57"/>
      <c r="F7" s="47">
        <v>3</v>
      </c>
      <c r="G7" s="144">
        <v>4</v>
      </c>
      <c r="H7" s="53">
        <v>5</v>
      </c>
      <c r="I7" s="53">
        <v>6</v>
      </c>
      <c r="J7" s="11">
        <v>7</v>
      </c>
      <c r="K7" s="11">
        <v>8</v>
      </c>
      <c r="L7" s="9">
        <v>9</v>
      </c>
      <c r="M7" s="19"/>
    </row>
    <row r="8" spans="1:13" ht="75" customHeight="1">
      <c r="A8" s="28"/>
      <c r="B8" s="29" t="s">
        <v>26</v>
      </c>
      <c r="C8" s="136">
        <v>1</v>
      </c>
      <c r="D8" s="105" t="s">
        <v>35</v>
      </c>
      <c r="E8" s="17" t="str">
        <f>D8</f>
        <v>Ansa bacteriologică din nihrom d=1 mm</v>
      </c>
      <c r="F8" s="106" t="s">
        <v>31</v>
      </c>
      <c r="G8" s="145">
        <v>167</v>
      </c>
      <c r="H8" s="55"/>
      <c r="I8" s="54"/>
      <c r="J8" s="12">
        <f>H8*G8</f>
        <v>0</v>
      </c>
      <c r="K8" s="12">
        <f>I8*G8</f>
        <v>0</v>
      </c>
      <c r="L8" s="13" t="s">
        <v>32</v>
      </c>
      <c r="M8" s="31">
        <v>1736.8</v>
      </c>
    </row>
    <row r="9" spans="2:13" ht="63">
      <c r="B9" s="29" t="s">
        <v>26</v>
      </c>
      <c r="C9" s="136">
        <v>2</v>
      </c>
      <c r="D9" s="105" t="s">
        <v>36</v>
      </c>
      <c r="E9" s="17" t="str">
        <f aca="true" t="shared" si="0" ref="E9:E72">D9</f>
        <v xml:space="preserve">Ansa bacteriologică din nihrom d=4 mm.10mkl </v>
      </c>
      <c r="F9" s="106" t="s">
        <v>31</v>
      </c>
      <c r="G9" s="145">
        <v>69</v>
      </c>
      <c r="H9" s="54"/>
      <c r="I9" s="54"/>
      <c r="J9" s="12">
        <f aca="true" t="shared" si="1" ref="J9:J72">H9*G9</f>
        <v>0</v>
      </c>
      <c r="K9" s="12">
        <f aca="true" t="shared" si="2" ref="K9:K72">I9*G9</f>
        <v>0</v>
      </c>
      <c r="L9" s="13" t="s">
        <v>32</v>
      </c>
      <c r="M9" s="31">
        <v>862.5</v>
      </c>
    </row>
    <row r="10" spans="2:13" ht="75" customHeight="1">
      <c r="B10" s="29" t="s">
        <v>26</v>
      </c>
      <c r="C10" s="136">
        <v>3</v>
      </c>
      <c r="D10" s="105" t="s">
        <v>37</v>
      </c>
      <c r="E10" s="17" t="str">
        <f t="shared" si="0"/>
        <v>Calculator de laborator pentru numărarea formulei leucocitară</v>
      </c>
      <c r="F10" s="106" t="s">
        <v>31</v>
      </c>
      <c r="G10" s="145">
        <v>30</v>
      </c>
      <c r="H10" s="54"/>
      <c r="I10" s="54"/>
      <c r="J10" s="12">
        <f t="shared" si="1"/>
        <v>0</v>
      </c>
      <c r="K10" s="12">
        <f t="shared" si="2"/>
        <v>0</v>
      </c>
      <c r="L10" s="13" t="s">
        <v>32</v>
      </c>
      <c r="M10" s="31">
        <v>86376</v>
      </c>
    </row>
    <row r="11" spans="2:13" ht="63">
      <c r="B11" s="29" t="s">
        <v>26</v>
      </c>
      <c r="C11" s="136">
        <v>4</v>
      </c>
      <c r="D11" s="105" t="s">
        <v>38</v>
      </c>
      <c r="E11" s="17" t="str">
        <f t="shared" si="0"/>
        <v>Camera Goreaev</v>
      </c>
      <c r="F11" s="106" t="s">
        <v>31</v>
      </c>
      <c r="G11" s="145">
        <v>124</v>
      </c>
      <c r="H11" s="54"/>
      <c r="I11" s="54"/>
      <c r="J11" s="12">
        <f t="shared" si="1"/>
        <v>0</v>
      </c>
      <c r="K11" s="12">
        <f t="shared" si="2"/>
        <v>0</v>
      </c>
      <c r="L11" s="13" t="s">
        <v>32</v>
      </c>
      <c r="M11" s="31">
        <v>19701.120000000003</v>
      </c>
    </row>
    <row r="12" spans="2:13" ht="63">
      <c r="B12" s="29" t="s">
        <v>26</v>
      </c>
      <c r="C12" s="136">
        <v>5</v>
      </c>
      <c r="D12" s="105" t="s">
        <v>39</v>
      </c>
      <c r="E12" s="17" t="str">
        <f t="shared" si="0"/>
        <v>Capilare Sali  0.02 ml</v>
      </c>
      <c r="F12" s="106" t="s">
        <v>31</v>
      </c>
      <c r="G12" s="145">
        <v>679</v>
      </c>
      <c r="H12" s="54"/>
      <c r="I12" s="54"/>
      <c r="J12" s="12">
        <f t="shared" si="1"/>
        <v>0</v>
      </c>
      <c r="K12" s="12">
        <f t="shared" si="2"/>
        <v>0</v>
      </c>
      <c r="L12" s="13" t="s">
        <v>32</v>
      </c>
      <c r="M12" s="31">
        <v>2716</v>
      </c>
    </row>
    <row r="13" spans="2:13" ht="63">
      <c r="B13" s="29" t="s">
        <v>26</v>
      </c>
      <c r="C13" s="136">
        <v>6</v>
      </c>
      <c r="D13" s="105" t="s">
        <v>40</v>
      </c>
      <c r="E13" s="17" t="str">
        <f t="shared" si="0"/>
        <v>Capilare Sali  0.05 ml</v>
      </c>
      <c r="F13" s="106" t="s">
        <v>31</v>
      </c>
      <c r="G13" s="145">
        <v>25</v>
      </c>
      <c r="H13" s="54"/>
      <c r="I13" s="54"/>
      <c r="J13" s="12">
        <f t="shared" si="1"/>
        <v>0</v>
      </c>
      <c r="K13" s="12">
        <f t="shared" si="2"/>
        <v>0</v>
      </c>
      <c r="L13" s="13" t="s">
        <v>32</v>
      </c>
      <c r="M13" s="31">
        <v>293.75</v>
      </c>
    </row>
    <row r="14" spans="2:13" ht="63">
      <c r="B14" s="29" t="s">
        <v>26</v>
      </c>
      <c r="C14" s="136">
        <v>7</v>
      </c>
      <c r="D14" s="105" t="s">
        <v>41</v>
      </c>
      <c r="E14" s="17" t="str">
        <f t="shared" si="0"/>
        <v>Cateter IUI steril</v>
      </c>
      <c r="F14" s="106" t="s">
        <v>31</v>
      </c>
      <c r="G14" s="145">
        <v>100</v>
      </c>
      <c r="H14" s="54"/>
      <c r="I14" s="54"/>
      <c r="J14" s="12">
        <f t="shared" si="1"/>
        <v>0</v>
      </c>
      <c r="K14" s="12">
        <f t="shared" si="2"/>
        <v>0</v>
      </c>
      <c r="L14" s="13" t="s">
        <v>32</v>
      </c>
      <c r="M14" s="31">
        <v>7650</v>
      </c>
    </row>
    <row r="15" spans="2:13" ht="63">
      <c r="B15" s="29" t="s">
        <v>26</v>
      </c>
      <c r="C15" s="136">
        <v>8</v>
      </c>
      <c r="D15" s="105" t="s">
        <v>192</v>
      </c>
      <c r="E15" s="17" t="str">
        <f t="shared" si="0"/>
        <v>Cuvete pentru spectrofotometrie 4-4.5 ml</v>
      </c>
      <c r="F15" s="106" t="s">
        <v>31</v>
      </c>
      <c r="G15" s="145">
        <v>8100</v>
      </c>
      <c r="H15" s="54"/>
      <c r="I15" s="54"/>
      <c r="J15" s="12">
        <f t="shared" si="1"/>
        <v>0</v>
      </c>
      <c r="K15" s="12">
        <f t="shared" si="2"/>
        <v>0</v>
      </c>
      <c r="L15" s="13" t="s">
        <v>32</v>
      </c>
      <c r="M15" s="31">
        <v>6264</v>
      </c>
    </row>
    <row r="16" spans="2:13" ht="63">
      <c r="B16" s="29" t="s">
        <v>26</v>
      </c>
      <c r="C16" s="136">
        <v>9</v>
      </c>
      <c r="D16" s="105" t="s">
        <v>42</v>
      </c>
      <c r="E16" s="17" t="str">
        <f t="shared" si="0"/>
        <v>Cilindru din plastic 50ml</v>
      </c>
      <c r="F16" s="106" t="s">
        <v>31</v>
      </c>
      <c r="G16" s="145">
        <v>27</v>
      </c>
      <c r="H16" s="54"/>
      <c r="I16" s="54"/>
      <c r="J16" s="12">
        <f t="shared" si="1"/>
        <v>0</v>
      </c>
      <c r="K16" s="12">
        <f t="shared" si="2"/>
        <v>0</v>
      </c>
      <c r="L16" s="13" t="s">
        <v>32</v>
      </c>
      <c r="M16" s="31">
        <v>872.1</v>
      </c>
    </row>
    <row r="17" spans="2:13" ht="63">
      <c r="B17" s="29" t="s">
        <v>26</v>
      </c>
      <c r="C17" s="136">
        <v>10</v>
      </c>
      <c r="D17" s="105" t="s">
        <v>43</v>
      </c>
      <c r="E17" s="17" t="str">
        <f t="shared" si="0"/>
        <v>Cilindru din plastic. gradat 100 ml</v>
      </c>
      <c r="F17" s="106" t="s">
        <v>31</v>
      </c>
      <c r="G17" s="145">
        <v>48</v>
      </c>
      <c r="H17" s="52"/>
      <c r="I17" s="52"/>
      <c r="J17" s="12">
        <f t="shared" si="1"/>
        <v>0</v>
      </c>
      <c r="K17" s="12">
        <f t="shared" si="2"/>
        <v>0</v>
      </c>
      <c r="L17" s="13" t="s">
        <v>32</v>
      </c>
      <c r="M17" s="31">
        <v>2002.5600000000002</v>
      </c>
    </row>
    <row r="18" spans="2:13" ht="63">
      <c r="B18" s="29" t="s">
        <v>26</v>
      </c>
      <c r="C18" s="136">
        <v>11</v>
      </c>
      <c r="D18" s="105" t="s">
        <v>44</v>
      </c>
      <c r="E18" s="17" t="str">
        <f t="shared" si="0"/>
        <v xml:space="preserve">Cilindru din sticlă. gradat. 300ml </v>
      </c>
      <c r="F18" s="106" t="s">
        <v>31</v>
      </c>
      <c r="G18" s="145">
        <v>26</v>
      </c>
      <c r="H18" s="52"/>
      <c r="I18" s="52"/>
      <c r="J18" s="12">
        <f t="shared" si="1"/>
        <v>0</v>
      </c>
      <c r="K18" s="12">
        <f t="shared" si="2"/>
        <v>0</v>
      </c>
      <c r="L18" s="13" t="s">
        <v>32</v>
      </c>
      <c r="M18" s="31">
        <v>2600</v>
      </c>
    </row>
    <row r="19" spans="2:13" ht="63">
      <c r="B19" s="29" t="s">
        <v>26</v>
      </c>
      <c r="C19" s="136">
        <v>12</v>
      </c>
      <c r="D19" s="105" t="s">
        <v>45</v>
      </c>
      <c r="E19" s="17" t="str">
        <f t="shared" si="0"/>
        <v>Cilindru sticlă cu năsuc. gradat 100 ml</v>
      </c>
      <c r="F19" s="106" t="s">
        <v>31</v>
      </c>
      <c r="G19" s="145">
        <v>32</v>
      </c>
      <c r="H19" s="52"/>
      <c r="I19" s="52"/>
      <c r="J19" s="12">
        <f t="shared" si="1"/>
        <v>0</v>
      </c>
      <c r="K19" s="12">
        <f t="shared" si="2"/>
        <v>0</v>
      </c>
      <c r="L19" s="13" t="s">
        <v>32</v>
      </c>
      <c r="M19" s="31">
        <v>1350.4</v>
      </c>
    </row>
    <row r="20" spans="2:13" ht="63">
      <c r="B20" s="29" t="s">
        <v>26</v>
      </c>
      <c r="C20" s="136">
        <v>13</v>
      </c>
      <c r="D20" s="105" t="s">
        <v>46</v>
      </c>
      <c r="E20" s="17" t="str">
        <f t="shared" si="0"/>
        <v>Cilindru sticlă cu năsuc. gradat 1000 ml</v>
      </c>
      <c r="F20" s="106" t="s">
        <v>31</v>
      </c>
      <c r="G20" s="145">
        <v>22</v>
      </c>
      <c r="H20" s="52"/>
      <c r="I20" s="52"/>
      <c r="J20" s="12">
        <f t="shared" si="1"/>
        <v>0</v>
      </c>
      <c r="K20" s="12">
        <f t="shared" si="2"/>
        <v>0</v>
      </c>
      <c r="L20" s="13" t="s">
        <v>32</v>
      </c>
      <c r="M20" s="31">
        <v>6223.360000000001</v>
      </c>
    </row>
    <row r="21" spans="2:13" ht="63">
      <c r="B21" s="29" t="s">
        <v>26</v>
      </c>
      <c r="C21" s="136">
        <v>14</v>
      </c>
      <c r="D21" s="105" t="s">
        <v>47</v>
      </c>
      <c r="E21" s="17" t="str">
        <f t="shared" si="0"/>
        <v>Cilindru sticlă cu năsuc. gradat 250 ml</v>
      </c>
      <c r="F21" s="106" t="s">
        <v>31</v>
      </c>
      <c r="G21" s="145">
        <v>11</v>
      </c>
      <c r="H21" s="52"/>
      <c r="I21" s="52"/>
      <c r="J21" s="12">
        <f t="shared" si="1"/>
        <v>0</v>
      </c>
      <c r="K21" s="12">
        <f t="shared" si="2"/>
        <v>0</v>
      </c>
      <c r="L21" s="13" t="s">
        <v>32</v>
      </c>
      <c r="M21" s="31">
        <v>683.21</v>
      </c>
    </row>
    <row r="22" spans="2:13" ht="63">
      <c r="B22" s="29" t="s">
        <v>26</v>
      </c>
      <c r="C22" s="136">
        <v>15</v>
      </c>
      <c r="D22" s="105" t="s">
        <v>48</v>
      </c>
      <c r="E22" s="17" t="str">
        <f t="shared" si="0"/>
        <v>Cilindru sticlă cu năsuc. gradat 50 ml</v>
      </c>
      <c r="F22" s="106" t="s">
        <v>31</v>
      </c>
      <c r="G22" s="145">
        <v>29</v>
      </c>
      <c r="H22" s="52"/>
      <c r="I22" s="52"/>
      <c r="J22" s="12">
        <f t="shared" si="1"/>
        <v>0</v>
      </c>
      <c r="K22" s="12">
        <f t="shared" si="2"/>
        <v>0</v>
      </c>
      <c r="L22" s="13" t="s">
        <v>32</v>
      </c>
      <c r="M22" s="31">
        <v>920.61</v>
      </c>
    </row>
    <row r="23" spans="2:13" ht="63">
      <c r="B23" s="29" t="s">
        <v>26</v>
      </c>
      <c r="C23" s="136">
        <v>16</v>
      </c>
      <c r="D23" s="105" t="s">
        <v>49</v>
      </c>
      <c r="E23" s="17" t="str">
        <f t="shared" si="0"/>
        <v>Cilindru sticlă cu năsuc. gradat 500 ml</v>
      </c>
      <c r="F23" s="106" t="s">
        <v>31</v>
      </c>
      <c r="G23" s="145">
        <v>17</v>
      </c>
      <c r="H23" s="52"/>
      <c r="I23" s="52"/>
      <c r="J23" s="12">
        <f t="shared" si="1"/>
        <v>0</v>
      </c>
      <c r="K23" s="12">
        <f t="shared" si="2"/>
        <v>0</v>
      </c>
      <c r="L23" s="13" t="s">
        <v>32</v>
      </c>
      <c r="M23" s="31">
        <v>1783.25</v>
      </c>
    </row>
    <row r="24" spans="2:13" ht="63">
      <c r="B24" s="29" t="s">
        <v>26</v>
      </c>
      <c r="C24" s="136">
        <v>17</v>
      </c>
      <c r="D24" s="105" t="s">
        <v>50</v>
      </c>
      <c r="E24" s="17" t="str">
        <f t="shared" si="0"/>
        <v>Colbă cotată 100 ml</v>
      </c>
      <c r="F24" s="106" t="s">
        <v>31</v>
      </c>
      <c r="G24" s="145">
        <v>14</v>
      </c>
      <c r="H24" s="52"/>
      <c r="I24" s="52"/>
      <c r="J24" s="12">
        <f t="shared" si="1"/>
        <v>0</v>
      </c>
      <c r="K24" s="12">
        <f t="shared" si="2"/>
        <v>0</v>
      </c>
      <c r="L24" s="13" t="s">
        <v>32</v>
      </c>
      <c r="M24" s="31">
        <v>1584.5</v>
      </c>
    </row>
    <row r="25" spans="2:13" ht="63">
      <c r="B25" s="29" t="s">
        <v>26</v>
      </c>
      <c r="C25" s="136">
        <v>18</v>
      </c>
      <c r="D25" s="105" t="s">
        <v>51</v>
      </c>
      <c r="E25" s="17" t="str">
        <f t="shared" si="0"/>
        <v>Colbă cotată 1000 ml</v>
      </c>
      <c r="F25" s="106" t="s">
        <v>31</v>
      </c>
      <c r="G25" s="145">
        <v>26</v>
      </c>
      <c r="H25" s="52"/>
      <c r="I25" s="52"/>
      <c r="J25" s="12">
        <f t="shared" si="1"/>
        <v>0</v>
      </c>
      <c r="K25" s="12">
        <f t="shared" si="2"/>
        <v>0</v>
      </c>
      <c r="L25" s="13" t="s">
        <v>32</v>
      </c>
      <c r="M25" s="31">
        <v>7805.16</v>
      </c>
    </row>
    <row r="26" spans="2:13" ht="63">
      <c r="B26" s="29" t="s">
        <v>26</v>
      </c>
      <c r="C26" s="136">
        <v>19</v>
      </c>
      <c r="D26" s="105" t="s">
        <v>52</v>
      </c>
      <c r="E26" s="120" t="s">
        <v>191</v>
      </c>
      <c r="F26" s="106" t="s">
        <v>31</v>
      </c>
      <c r="G26" s="145">
        <v>6</v>
      </c>
      <c r="H26" s="52"/>
      <c r="I26" s="52"/>
      <c r="J26" s="12">
        <f t="shared" si="1"/>
        <v>0</v>
      </c>
      <c r="K26" s="12">
        <f t="shared" si="2"/>
        <v>0</v>
      </c>
      <c r="L26" s="13" t="s">
        <v>32</v>
      </c>
      <c r="M26" s="31">
        <v>1200.79</v>
      </c>
    </row>
    <row r="27" spans="2:13" ht="63">
      <c r="B27" s="29" t="s">
        <v>26</v>
      </c>
      <c r="C27" s="136">
        <v>20</v>
      </c>
      <c r="D27" s="105" t="s">
        <v>53</v>
      </c>
      <c r="E27" s="17" t="str">
        <f t="shared" si="0"/>
        <v>Colbă cotată 50 ml</v>
      </c>
      <c r="F27" s="106" t="s">
        <v>31</v>
      </c>
      <c r="G27" s="145">
        <v>24</v>
      </c>
      <c r="H27" s="52"/>
      <c r="I27" s="52"/>
      <c r="J27" s="12">
        <f t="shared" si="1"/>
        <v>0</v>
      </c>
      <c r="K27" s="12">
        <f t="shared" si="2"/>
        <v>0</v>
      </c>
      <c r="L27" s="13" t="s">
        <v>32</v>
      </c>
      <c r="M27" s="31">
        <v>2908.8</v>
      </c>
    </row>
    <row r="28" spans="2:13" ht="63">
      <c r="B28" s="29" t="s">
        <v>26</v>
      </c>
      <c r="C28" s="136">
        <v>21</v>
      </c>
      <c r="D28" s="105" t="s">
        <v>54</v>
      </c>
      <c r="E28" s="17" t="str">
        <f t="shared" si="0"/>
        <v>Colbă cotată 500 ml</v>
      </c>
      <c r="F28" s="106" t="s">
        <v>31</v>
      </c>
      <c r="G28" s="145">
        <v>13</v>
      </c>
      <c r="H28" s="52"/>
      <c r="I28" s="52"/>
      <c r="J28" s="12">
        <f t="shared" si="1"/>
        <v>0</v>
      </c>
      <c r="K28" s="12">
        <f t="shared" si="2"/>
        <v>0</v>
      </c>
      <c r="L28" s="13" t="s">
        <v>32</v>
      </c>
      <c r="M28" s="31">
        <v>3104.4</v>
      </c>
    </row>
    <row r="29" spans="2:13" ht="63">
      <c r="B29" s="29" t="s">
        <v>26</v>
      </c>
      <c r="C29" s="136">
        <v>22</v>
      </c>
      <c r="D29" s="105" t="s">
        <v>55</v>
      </c>
      <c r="E29" s="17" t="str">
        <f t="shared" si="0"/>
        <v>Colbe termolabile  100 ml</v>
      </c>
      <c r="F29" s="106" t="s">
        <v>31</v>
      </c>
      <c r="G29" s="145">
        <v>20</v>
      </c>
      <c r="H29" s="52"/>
      <c r="I29" s="52"/>
      <c r="J29" s="12">
        <f t="shared" si="1"/>
        <v>0</v>
      </c>
      <c r="K29" s="12">
        <f t="shared" si="2"/>
        <v>0</v>
      </c>
      <c r="L29" s="13" t="s">
        <v>32</v>
      </c>
      <c r="M29" s="31">
        <v>556.4000000000001</v>
      </c>
    </row>
    <row r="30" spans="2:13" ht="63">
      <c r="B30" s="29" t="s">
        <v>26</v>
      </c>
      <c r="C30" s="136">
        <v>23</v>
      </c>
      <c r="D30" s="105" t="s">
        <v>56</v>
      </c>
      <c r="E30" s="17" t="str">
        <f t="shared" si="0"/>
        <v>Colbe termolabile 250 ml</v>
      </c>
      <c r="F30" s="106" t="s">
        <v>31</v>
      </c>
      <c r="G30" s="145">
        <v>22</v>
      </c>
      <c r="H30" s="52"/>
      <c r="I30" s="52"/>
      <c r="J30" s="12">
        <f t="shared" si="1"/>
        <v>0</v>
      </c>
      <c r="K30" s="12">
        <f t="shared" si="2"/>
        <v>0</v>
      </c>
      <c r="L30" s="13" t="s">
        <v>32</v>
      </c>
      <c r="M30" s="31">
        <v>1940.6200000000001</v>
      </c>
    </row>
    <row r="31" spans="2:13" ht="63">
      <c r="B31" s="29" t="s">
        <v>26</v>
      </c>
      <c r="C31" s="136">
        <v>24</v>
      </c>
      <c r="D31" s="105" t="s">
        <v>57</v>
      </c>
      <c r="E31" s="17" t="str">
        <f t="shared" si="0"/>
        <v>Colbe termolabile 50 ml</v>
      </c>
      <c r="F31" s="106" t="s">
        <v>31</v>
      </c>
      <c r="G31" s="145">
        <v>4</v>
      </c>
      <c r="H31" s="52"/>
      <c r="I31" s="52"/>
      <c r="J31" s="12">
        <f t="shared" si="1"/>
        <v>0</v>
      </c>
      <c r="K31" s="12">
        <f t="shared" si="2"/>
        <v>0</v>
      </c>
      <c r="L31" s="13" t="s">
        <v>32</v>
      </c>
      <c r="M31" s="31">
        <v>95.84</v>
      </c>
    </row>
    <row r="32" spans="2:13" ht="63">
      <c r="B32" s="29" t="s">
        <v>26</v>
      </c>
      <c r="C32" s="136">
        <v>25</v>
      </c>
      <c r="D32" s="105" t="s">
        <v>58</v>
      </c>
      <c r="E32" s="17" t="str">
        <f t="shared" si="0"/>
        <v>Colbe termolabile 500 ml</v>
      </c>
      <c r="F32" s="106" t="s">
        <v>31</v>
      </c>
      <c r="G32" s="145">
        <v>24</v>
      </c>
      <c r="H32" s="52"/>
      <c r="I32" s="52"/>
      <c r="J32" s="12">
        <f t="shared" si="1"/>
        <v>0</v>
      </c>
      <c r="K32" s="12">
        <f t="shared" si="2"/>
        <v>0</v>
      </c>
      <c r="L32" s="13" t="s">
        <v>32</v>
      </c>
      <c r="M32" s="31">
        <v>705.6</v>
      </c>
    </row>
    <row r="33" spans="2:13" ht="63">
      <c r="B33" s="29" t="s">
        <v>26</v>
      </c>
      <c r="C33" s="136">
        <v>26</v>
      </c>
      <c r="D33" s="105" t="s">
        <v>59</v>
      </c>
      <c r="E33" s="17" t="str">
        <f t="shared" si="0"/>
        <v>Container pentru deseuri 1 L cu capac</v>
      </c>
      <c r="F33" s="106" t="s">
        <v>31</v>
      </c>
      <c r="G33" s="145">
        <v>3574</v>
      </c>
      <c r="H33" s="52"/>
      <c r="I33" s="52"/>
      <c r="J33" s="12">
        <f t="shared" si="1"/>
        <v>0</v>
      </c>
      <c r="K33" s="12">
        <f t="shared" si="2"/>
        <v>0</v>
      </c>
      <c r="L33" s="13" t="s">
        <v>32</v>
      </c>
      <c r="M33" s="31">
        <v>42709.299999999996</v>
      </c>
    </row>
    <row r="34" spans="2:13" ht="63">
      <c r="B34" s="29" t="s">
        <v>26</v>
      </c>
      <c r="C34" s="136">
        <v>27</v>
      </c>
      <c r="D34" s="105" t="s">
        <v>60</v>
      </c>
      <c r="E34" s="17" t="str">
        <f t="shared" si="0"/>
        <v>Container pentru deseuri 5 L cu capac</v>
      </c>
      <c r="F34" s="106" t="s">
        <v>31</v>
      </c>
      <c r="G34" s="145">
        <v>2991</v>
      </c>
      <c r="H34" s="52"/>
      <c r="I34" s="52"/>
      <c r="J34" s="12">
        <f t="shared" si="1"/>
        <v>0</v>
      </c>
      <c r="K34" s="12">
        <f t="shared" si="2"/>
        <v>0</v>
      </c>
      <c r="L34" s="13" t="s">
        <v>32</v>
      </c>
      <c r="M34" s="31">
        <v>74775</v>
      </c>
    </row>
    <row r="35" spans="2:13" ht="63">
      <c r="B35" s="29" t="s">
        <v>26</v>
      </c>
      <c r="C35" s="136">
        <v>28</v>
      </c>
      <c r="D35" s="105" t="s">
        <v>61</v>
      </c>
      <c r="E35" s="17" t="str">
        <f t="shared" si="0"/>
        <v>Container pentru spută (tub Falcon)</v>
      </c>
      <c r="F35" s="106" t="s">
        <v>31</v>
      </c>
      <c r="G35" s="145">
        <v>19175</v>
      </c>
      <c r="H35" s="52"/>
      <c r="I35" s="52"/>
      <c r="J35" s="12">
        <f t="shared" si="1"/>
        <v>0</v>
      </c>
      <c r="K35" s="12">
        <f t="shared" si="2"/>
        <v>0</v>
      </c>
      <c r="L35" s="13" t="s">
        <v>32</v>
      </c>
      <c r="M35" s="31">
        <v>28187.249999999996</v>
      </c>
    </row>
    <row r="36" spans="2:13" ht="63">
      <c r="B36" s="29" t="s">
        <v>26</v>
      </c>
      <c r="C36" s="136">
        <v>29</v>
      </c>
      <c r="D36" s="105" t="s">
        <v>62</v>
      </c>
      <c r="E36" s="17" t="str">
        <f t="shared" si="0"/>
        <v xml:space="preserve">Container pentru transportarea materialului biologic </v>
      </c>
      <c r="F36" s="106" t="s">
        <v>31</v>
      </c>
      <c r="G36" s="145">
        <v>40</v>
      </c>
      <c r="H36" s="52"/>
      <c r="I36" s="52"/>
      <c r="J36" s="12">
        <f t="shared" si="1"/>
        <v>0</v>
      </c>
      <c r="K36" s="12">
        <f t="shared" si="2"/>
        <v>0</v>
      </c>
      <c r="L36" s="13" t="s">
        <v>32</v>
      </c>
      <c r="M36" s="31">
        <v>29728</v>
      </c>
    </row>
    <row r="37" spans="2:13" ht="63">
      <c r="B37" s="29" t="s">
        <v>26</v>
      </c>
      <c r="C37" s="136">
        <v>30</v>
      </c>
      <c r="D37" s="105" t="s">
        <v>63</v>
      </c>
      <c r="E37" s="17" t="str">
        <f t="shared" si="0"/>
        <v>Container pentru urina (steril) 250-500  ml</v>
      </c>
      <c r="F37" s="106" t="s">
        <v>31</v>
      </c>
      <c r="G37" s="145">
        <v>200</v>
      </c>
      <c r="H37" s="52"/>
      <c r="I37" s="52"/>
      <c r="J37" s="12">
        <f t="shared" si="1"/>
        <v>0</v>
      </c>
      <c r="K37" s="12">
        <f t="shared" si="2"/>
        <v>0</v>
      </c>
      <c r="L37" s="13" t="s">
        <v>32</v>
      </c>
      <c r="M37" s="31">
        <v>1142.82</v>
      </c>
    </row>
    <row r="38" spans="2:13" ht="75">
      <c r="B38" s="29" t="s">
        <v>26</v>
      </c>
      <c r="C38" s="136">
        <v>31</v>
      </c>
      <c r="D38" s="105" t="s">
        <v>64</v>
      </c>
      <c r="E38" s="17" t="str">
        <f t="shared" si="0"/>
        <v>Contor pentru numărarea formulei leucocitare cu 11 clape</v>
      </c>
      <c r="F38" s="106" t="s">
        <v>31</v>
      </c>
      <c r="G38" s="145">
        <v>18</v>
      </c>
      <c r="H38" s="52"/>
      <c r="I38" s="52"/>
      <c r="J38" s="12">
        <f t="shared" si="1"/>
        <v>0</v>
      </c>
      <c r="K38" s="12">
        <f t="shared" si="2"/>
        <v>0</v>
      </c>
      <c r="L38" s="13" t="s">
        <v>32</v>
      </c>
      <c r="M38" s="31">
        <v>43470</v>
      </c>
    </row>
    <row r="39" spans="2:13" ht="63">
      <c r="B39" s="29" t="s">
        <v>26</v>
      </c>
      <c r="C39" s="136">
        <v>32</v>
      </c>
      <c r="D39" s="105" t="s">
        <v>65</v>
      </c>
      <c r="E39" s="17" t="str">
        <f t="shared" si="0"/>
        <v>Creioane pe sticla</v>
      </c>
      <c r="F39" s="106" t="s">
        <v>31</v>
      </c>
      <c r="G39" s="145">
        <v>2921</v>
      </c>
      <c r="H39" s="52"/>
      <c r="I39" s="52"/>
      <c r="J39" s="12">
        <f t="shared" si="1"/>
        <v>0</v>
      </c>
      <c r="K39" s="12">
        <f t="shared" si="2"/>
        <v>0</v>
      </c>
      <c r="L39" s="13" t="s">
        <v>32</v>
      </c>
      <c r="M39" s="31">
        <v>8829.27</v>
      </c>
    </row>
    <row r="40" spans="2:13" ht="63">
      <c r="B40" s="29" t="s">
        <v>26</v>
      </c>
      <c r="C40" s="136">
        <v>33</v>
      </c>
      <c r="D40" s="105" t="s">
        <v>66</v>
      </c>
      <c r="E40" s="17" t="str">
        <f t="shared" si="0"/>
        <v>Cutie Petri din sticla. diametru 11 cm</v>
      </c>
      <c r="F40" s="106" t="s">
        <v>31</v>
      </c>
      <c r="G40" s="145">
        <v>10</v>
      </c>
      <c r="H40" s="52"/>
      <c r="I40" s="52"/>
      <c r="J40" s="12">
        <f t="shared" si="1"/>
        <v>0</v>
      </c>
      <c r="K40" s="12">
        <f t="shared" si="2"/>
        <v>0</v>
      </c>
      <c r="L40" s="13" t="s">
        <v>32</v>
      </c>
      <c r="M40" s="31">
        <v>223.29999999999998</v>
      </c>
    </row>
    <row r="41" spans="2:13" ht="63">
      <c r="B41" s="29" t="s">
        <v>26</v>
      </c>
      <c r="C41" s="136">
        <v>34</v>
      </c>
      <c r="D41" s="105" t="s">
        <v>67</v>
      </c>
      <c r="E41" s="17" t="str">
        <f t="shared" si="0"/>
        <v>Cutii Petri de sticlă cu Ø 10 cm</v>
      </c>
      <c r="F41" s="106" t="s">
        <v>31</v>
      </c>
      <c r="G41" s="145">
        <v>335</v>
      </c>
      <c r="H41" s="52"/>
      <c r="I41" s="52"/>
      <c r="J41" s="12">
        <f t="shared" si="1"/>
        <v>0</v>
      </c>
      <c r="K41" s="12">
        <f t="shared" si="2"/>
        <v>0</v>
      </c>
      <c r="L41" s="13" t="s">
        <v>32</v>
      </c>
      <c r="M41" s="31">
        <v>4351.65</v>
      </c>
    </row>
    <row r="42" spans="2:13" ht="63">
      <c r="B42" s="29" t="s">
        <v>26</v>
      </c>
      <c r="C42" s="136">
        <v>35</v>
      </c>
      <c r="D42" s="105" t="s">
        <v>68</v>
      </c>
      <c r="E42" s="17" t="str">
        <f t="shared" si="0"/>
        <v>Cuvete pentru laborator din plastic 30cm/16cm/3cm</v>
      </c>
      <c r="F42" s="106" t="s">
        <v>31</v>
      </c>
      <c r="G42" s="145">
        <v>41</v>
      </c>
      <c r="H42" s="52"/>
      <c r="I42" s="52"/>
      <c r="J42" s="12">
        <f t="shared" si="1"/>
        <v>0</v>
      </c>
      <c r="K42" s="12">
        <f t="shared" si="2"/>
        <v>0</v>
      </c>
      <c r="L42" s="13" t="s">
        <v>32</v>
      </c>
      <c r="M42" s="31">
        <v>2337</v>
      </c>
    </row>
    <row r="43" spans="2:13" ht="63">
      <c r="B43" s="29" t="s">
        <v>26</v>
      </c>
      <c r="C43" s="136">
        <v>36</v>
      </c>
      <c r="D43" s="105" t="s">
        <v>69</v>
      </c>
      <c r="E43" s="17" t="str">
        <f t="shared" si="0"/>
        <v>Cuvete pentru laborator din plastic 50cm/30cm/3cm</v>
      </c>
      <c r="F43" s="106" t="s">
        <v>31</v>
      </c>
      <c r="G43" s="145">
        <v>39</v>
      </c>
      <c r="H43" s="52"/>
      <c r="I43" s="52"/>
      <c r="J43" s="12">
        <f t="shared" si="1"/>
        <v>0</v>
      </c>
      <c r="K43" s="12">
        <f t="shared" si="2"/>
        <v>0</v>
      </c>
      <c r="L43" s="13" t="s">
        <v>32</v>
      </c>
      <c r="M43" s="31">
        <v>2730</v>
      </c>
    </row>
    <row r="44" spans="2:13" ht="63">
      <c r="B44" s="29" t="s">
        <v>26</v>
      </c>
      <c r="C44" s="136">
        <v>37</v>
      </c>
      <c r="D44" s="105" t="s">
        <v>70</v>
      </c>
      <c r="E44" s="17" t="str">
        <f t="shared" si="0"/>
        <v xml:space="preserve">Eprubetă cu citrat de natriu 3.2% (2-3 ml) </v>
      </c>
      <c r="F44" s="106" t="s">
        <v>31</v>
      </c>
      <c r="G44" s="145">
        <v>110200</v>
      </c>
      <c r="H44" s="52"/>
      <c r="I44" s="52"/>
      <c r="J44" s="12">
        <f t="shared" si="1"/>
        <v>0</v>
      </c>
      <c r="K44" s="12">
        <f t="shared" si="2"/>
        <v>0</v>
      </c>
      <c r="L44" s="13" t="s">
        <v>32</v>
      </c>
      <c r="M44" s="31">
        <v>116444.67</v>
      </c>
    </row>
    <row r="45" spans="2:13" ht="63">
      <c r="B45" s="29" t="s">
        <v>26</v>
      </c>
      <c r="C45" s="136">
        <v>38</v>
      </c>
      <c r="D45" s="105" t="s">
        <v>71</v>
      </c>
      <c r="E45" s="17" t="str">
        <f t="shared" si="0"/>
        <v xml:space="preserve">Eprubetă cu citrat de natriu 3.8% (2.5 ml) </v>
      </c>
      <c r="F45" s="106" t="s">
        <v>31</v>
      </c>
      <c r="G45" s="145">
        <v>326600</v>
      </c>
      <c r="H45" s="52"/>
      <c r="I45" s="52"/>
      <c r="J45" s="12">
        <f t="shared" si="1"/>
        <v>0</v>
      </c>
      <c r="K45" s="12">
        <f t="shared" si="2"/>
        <v>0</v>
      </c>
      <c r="L45" s="13" t="s">
        <v>32</v>
      </c>
      <c r="M45" s="31">
        <v>208983.18</v>
      </c>
    </row>
    <row r="46" spans="2:13" ht="63">
      <c r="B46" s="29" t="s">
        <v>26</v>
      </c>
      <c r="C46" s="136">
        <v>39</v>
      </c>
      <c r="D46" s="105" t="s">
        <v>72</v>
      </c>
      <c r="E46" s="17" t="str">
        <f t="shared" si="0"/>
        <v>Eprubetă cu citrat de natriu 3.8% (3.5 ml)</v>
      </c>
      <c r="F46" s="106" t="s">
        <v>31</v>
      </c>
      <c r="G46" s="145">
        <v>183100</v>
      </c>
      <c r="H46" s="52"/>
      <c r="I46" s="52"/>
      <c r="J46" s="12">
        <f t="shared" si="1"/>
        <v>0</v>
      </c>
      <c r="K46" s="12">
        <f t="shared" si="2"/>
        <v>0</v>
      </c>
      <c r="L46" s="13" t="s">
        <v>32</v>
      </c>
      <c r="M46" s="31">
        <v>162920.85</v>
      </c>
    </row>
    <row r="47" spans="2:13" ht="63">
      <c r="B47" s="29" t="s">
        <v>26</v>
      </c>
      <c r="C47" s="136">
        <v>40</v>
      </c>
      <c r="D47" s="105" t="s">
        <v>73</v>
      </c>
      <c r="E47" s="17" t="str">
        <f t="shared" si="0"/>
        <v xml:space="preserve">Eprubetă cu citrat de natriu 3.8% (5 ml) </v>
      </c>
      <c r="F47" s="106" t="s">
        <v>31</v>
      </c>
      <c r="G47" s="145">
        <v>46800</v>
      </c>
      <c r="H47" s="52"/>
      <c r="I47" s="52"/>
      <c r="J47" s="12">
        <f t="shared" si="1"/>
        <v>0</v>
      </c>
      <c r="K47" s="12">
        <f t="shared" si="2"/>
        <v>0</v>
      </c>
      <c r="L47" s="13" t="s">
        <v>32</v>
      </c>
      <c r="M47" s="31">
        <v>31356.000000000004</v>
      </c>
    </row>
    <row r="48" spans="2:13" ht="105">
      <c r="B48" s="29" t="s">
        <v>26</v>
      </c>
      <c r="C48" s="136">
        <v>41</v>
      </c>
      <c r="D48" s="105" t="s">
        <v>74</v>
      </c>
      <c r="E48" s="17" t="str">
        <f t="shared" si="0"/>
        <v xml:space="preserve">Eprubeta din polisteren cu capac filetat. sterila. volum 14- 16 ml cu etichetă în ambalaj individual </v>
      </c>
      <c r="F48" s="106" t="s">
        <v>31</v>
      </c>
      <c r="G48" s="145">
        <v>1100</v>
      </c>
      <c r="H48" s="52"/>
      <c r="I48" s="52"/>
      <c r="J48" s="12">
        <f t="shared" si="1"/>
        <v>0</v>
      </c>
      <c r="K48" s="12">
        <f t="shared" si="2"/>
        <v>0</v>
      </c>
      <c r="L48" s="13" t="s">
        <v>32</v>
      </c>
      <c r="M48" s="31">
        <v>3014</v>
      </c>
    </row>
    <row r="49" spans="2:13" ht="75">
      <c r="B49" s="29" t="s">
        <v>26</v>
      </c>
      <c r="C49" s="136">
        <v>42</v>
      </c>
      <c r="D49" s="105" t="s">
        <v>75</v>
      </c>
      <c r="E49" s="17" t="str">
        <f t="shared" si="0"/>
        <v xml:space="preserve">Eprubetă pentru determinarea protrombinei cu citrat de natriu 3.8% (2-3 ml) </v>
      </c>
      <c r="F49" s="106" t="s">
        <v>31</v>
      </c>
      <c r="G49" s="145">
        <v>261900</v>
      </c>
      <c r="H49" s="52"/>
      <c r="I49" s="52"/>
      <c r="J49" s="12">
        <f t="shared" si="1"/>
        <v>0</v>
      </c>
      <c r="K49" s="12">
        <f t="shared" si="2"/>
        <v>0</v>
      </c>
      <c r="L49" s="13" t="s">
        <v>32</v>
      </c>
      <c r="M49" s="31">
        <v>141295.05</v>
      </c>
    </row>
    <row r="50" spans="2:13" ht="75">
      <c r="B50" s="29" t="s">
        <v>26</v>
      </c>
      <c r="C50" s="136">
        <v>43</v>
      </c>
      <c r="D50" s="105" t="s">
        <v>76</v>
      </c>
      <c r="E50" s="17" t="str">
        <f t="shared" si="0"/>
        <v>Eprubeta vacumată cu citrat de sodiu 3.8%. volum sînge 2.5 ml</v>
      </c>
      <c r="F50" s="106" t="s">
        <v>31</v>
      </c>
      <c r="G50" s="145">
        <v>21200</v>
      </c>
      <c r="H50" s="52"/>
      <c r="I50" s="52"/>
      <c r="J50" s="12">
        <f t="shared" si="1"/>
        <v>0</v>
      </c>
      <c r="K50" s="12">
        <f t="shared" si="2"/>
        <v>0</v>
      </c>
      <c r="L50" s="13" t="s">
        <v>32</v>
      </c>
      <c r="M50" s="31">
        <v>22419.000000000004</v>
      </c>
    </row>
    <row r="51" spans="2:13" ht="63">
      <c r="B51" s="29" t="s">
        <v>26</v>
      </c>
      <c r="C51" s="136">
        <v>44</v>
      </c>
      <c r="D51" s="105" t="s">
        <v>77</v>
      </c>
      <c r="E51" s="17" t="str">
        <f t="shared" si="0"/>
        <v>Eprubetă sterilă cu capac V-50ml</v>
      </c>
      <c r="F51" s="106" t="s">
        <v>31</v>
      </c>
      <c r="G51" s="145">
        <v>50</v>
      </c>
      <c r="H51" s="52"/>
      <c r="I51" s="52"/>
      <c r="J51" s="12">
        <f t="shared" si="1"/>
        <v>0</v>
      </c>
      <c r="K51" s="12">
        <f t="shared" si="2"/>
        <v>0</v>
      </c>
      <c r="L51" s="13" t="s">
        <v>32</v>
      </c>
      <c r="M51" s="31">
        <v>106.49999999999999</v>
      </c>
    </row>
    <row r="52" spans="2:13" ht="63">
      <c r="B52" s="29" t="s">
        <v>26</v>
      </c>
      <c r="C52" s="136">
        <v>45</v>
      </c>
      <c r="D52" s="105" t="s">
        <v>78</v>
      </c>
      <c r="E52" s="17" t="str">
        <f t="shared" si="0"/>
        <v>Eprubetă sticlă p/u centrifugare negradate. 10 - 12 ml</v>
      </c>
      <c r="F52" s="106" t="s">
        <v>31</v>
      </c>
      <c r="G52" s="145">
        <v>20750</v>
      </c>
      <c r="H52" s="52"/>
      <c r="I52" s="52"/>
      <c r="J52" s="12">
        <f t="shared" si="1"/>
        <v>0</v>
      </c>
      <c r="K52" s="12">
        <f t="shared" si="2"/>
        <v>0</v>
      </c>
      <c r="L52" s="13" t="s">
        <v>32</v>
      </c>
      <c r="M52" s="31">
        <v>28639.61</v>
      </c>
    </row>
    <row r="53" spans="2:13" ht="63">
      <c r="B53" s="29" t="s">
        <v>26</v>
      </c>
      <c r="C53" s="136">
        <v>46</v>
      </c>
      <c r="D53" s="105" t="s">
        <v>79</v>
      </c>
      <c r="E53" s="17" t="str">
        <f t="shared" si="0"/>
        <v>Eprubete sticla p/u centrifugare gradate 10 ml</v>
      </c>
      <c r="F53" s="106" t="s">
        <v>31</v>
      </c>
      <c r="G53" s="145">
        <v>11210</v>
      </c>
      <c r="H53" s="52"/>
      <c r="I53" s="52"/>
      <c r="J53" s="12">
        <f t="shared" si="1"/>
        <v>0</v>
      </c>
      <c r="K53" s="12">
        <f t="shared" si="2"/>
        <v>0</v>
      </c>
      <c r="L53" s="13" t="s">
        <v>32</v>
      </c>
      <c r="M53" s="31">
        <v>36514.61</v>
      </c>
    </row>
    <row r="54" spans="2:13" ht="63">
      <c r="B54" s="29" t="s">
        <v>26</v>
      </c>
      <c r="C54" s="136">
        <v>47</v>
      </c>
      <c r="D54" s="105" t="s">
        <v>80</v>
      </c>
      <c r="E54" s="17" t="str">
        <f t="shared" si="0"/>
        <v>Eprubete de sticla conice 10 ml</v>
      </c>
      <c r="F54" s="106" t="s">
        <v>31</v>
      </c>
      <c r="G54" s="145">
        <v>1620</v>
      </c>
      <c r="H54" s="52"/>
      <c r="I54" s="52"/>
      <c r="J54" s="12">
        <f t="shared" si="1"/>
        <v>0</v>
      </c>
      <c r="K54" s="12">
        <f t="shared" si="2"/>
        <v>0</v>
      </c>
      <c r="L54" s="13" t="s">
        <v>32</v>
      </c>
      <c r="M54" s="31">
        <v>6366.6</v>
      </c>
    </row>
    <row r="55" spans="2:13" ht="63">
      <c r="B55" s="29" t="s">
        <v>26</v>
      </c>
      <c r="C55" s="136">
        <v>48</v>
      </c>
      <c r="D55" s="105" t="s">
        <v>81</v>
      </c>
      <c r="E55" s="17" t="str">
        <f t="shared" si="0"/>
        <v>Flacon cilindric cu capac. volum 25ml</v>
      </c>
      <c r="F55" s="106" t="s">
        <v>31</v>
      </c>
      <c r="G55" s="145">
        <v>305</v>
      </c>
      <c r="H55" s="52"/>
      <c r="I55" s="52"/>
      <c r="J55" s="12">
        <f t="shared" si="1"/>
        <v>0</v>
      </c>
      <c r="K55" s="12">
        <f t="shared" si="2"/>
        <v>0</v>
      </c>
      <c r="L55" s="13" t="s">
        <v>32</v>
      </c>
      <c r="M55" s="31">
        <v>3431.25</v>
      </c>
    </row>
    <row r="56" spans="2:13" ht="63">
      <c r="B56" s="29" t="s">
        <v>26</v>
      </c>
      <c r="C56" s="136">
        <v>49</v>
      </c>
      <c r="D56" s="105" t="s">
        <v>82</v>
      </c>
      <c r="E56" s="17" t="str">
        <f t="shared" si="0"/>
        <v>Hirtie de filtru 800x800 mm</v>
      </c>
      <c r="F56" s="106" t="s">
        <v>188</v>
      </c>
      <c r="G56" s="145">
        <v>688</v>
      </c>
      <c r="H56" s="52"/>
      <c r="I56" s="52"/>
      <c r="J56" s="12">
        <f t="shared" si="1"/>
        <v>0</v>
      </c>
      <c r="K56" s="12">
        <f t="shared" si="2"/>
        <v>0</v>
      </c>
      <c r="L56" s="13" t="s">
        <v>32</v>
      </c>
      <c r="M56" s="31">
        <v>77365.6</v>
      </c>
    </row>
    <row r="57" spans="2:13" ht="63">
      <c r="B57" s="29" t="s">
        <v>26</v>
      </c>
      <c r="C57" s="136">
        <v>50</v>
      </c>
      <c r="D57" s="105" t="s">
        <v>83</v>
      </c>
      <c r="E57" s="17" t="str">
        <f t="shared" si="0"/>
        <v>Hîrtie de filtru rotundă vatman tip 1. 6.5x5 cm</v>
      </c>
      <c r="F57" s="106" t="s">
        <v>189</v>
      </c>
      <c r="G57" s="145">
        <v>32</v>
      </c>
      <c r="H57" s="52"/>
      <c r="I57" s="52"/>
      <c r="J57" s="12">
        <f t="shared" si="1"/>
        <v>0</v>
      </c>
      <c r="K57" s="12">
        <f t="shared" si="2"/>
        <v>0</v>
      </c>
      <c r="L57" s="13" t="s">
        <v>32</v>
      </c>
      <c r="M57" s="31">
        <v>5400</v>
      </c>
    </row>
    <row r="58" spans="2:13" ht="63">
      <c r="B58" s="29" t="s">
        <v>26</v>
      </c>
      <c r="C58" s="136">
        <v>51</v>
      </c>
      <c r="D58" s="105" t="s">
        <v>84</v>
      </c>
      <c r="E58" s="17" t="str">
        <f t="shared" si="0"/>
        <v xml:space="preserve">Hirtie de indicator PH 0-12 </v>
      </c>
      <c r="F58" s="106" t="s">
        <v>31</v>
      </c>
      <c r="G58" s="145">
        <v>126</v>
      </c>
      <c r="H58" s="52"/>
      <c r="I58" s="52"/>
      <c r="J58" s="12">
        <f t="shared" si="1"/>
        <v>0</v>
      </c>
      <c r="K58" s="12">
        <f t="shared" si="2"/>
        <v>0</v>
      </c>
      <c r="L58" s="13" t="s">
        <v>32</v>
      </c>
      <c r="M58" s="31">
        <v>8391.6</v>
      </c>
    </row>
    <row r="59" spans="2:13" ht="25.5">
      <c r="B59" s="29" t="s">
        <v>26</v>
      </c>
      <c r="C59" s="136">
        <v>52</v>
      </c>
      <c r="D59" s="105" t="s">
        <v>85</v>
      </c>
      <c r="E59" s="51"/>
      <c r="F59" s="106" t="s">
        <v>31</v>
      </c>
      <c r="G59" s="146">
        <v>185000</v>
      </c>
      <c r="H59" s="51"/>
      <c r="I59" s="51"/>
      <c r="J59" s="12">
        <f t="shared" si="1"/>
        <v>0</v>
      </c>
      <c r="K59" s="12">
        <f t="shared" si="2"/>
        <v>0</v>
      </c>
      <c r="L59" s="51"/>
      <c r="M59" s="31">
        <v>137362.5</v>
      </c>
    </row>
    <row r="60" spans="2:13" ht="78" customHeight="1">
      <c r="B60" s="29" t="s">
        <v>26</v>
      </c>
      <c r="C60" s="136">
        <v>53</v>
      </c>
      <c r="D60" s="105" t="s">
        <v>193</v>
      </c>
      <c r="E60" s="17" t="str">
        <f t="shared" si="0"/>
        <v>Holdere lungi pentru vacutainer universale</v>
      </c>
      <c r="F60" s="106" t="s">
        <v>31</v>
      </c>
      <c r="G60" s="145">
        <v>124000</v>
      </c>
      <c r="H60" s="33"/>
      <c r="I60" s="32"/>
      <c r="J60" s="12">
        <f t="shared" si="1"/>
        <v>0</v>
      </c>
      <c r="K60" s="12">
        <f t="shared" si="2"/>
        <v>0</v>
      </c>
      <c r="L60" s="13" t="s">
        <v>32</v>
      </c>
      <c r="M60" s="31">
        <v>92070</v>
      </c>
    </row>
    <row r="61" spans="2:13" ht="78" customHeight="1">
      <c r="B61" s="29" t="s">
        <v>26</v>
      </c>
      <c r="C61" s="136">
        <v>54</v>
      </c>
      <c r="D61" s="105" t="s">
        <v>86</v>
      </c>
      <c r="E61" s="17" t="str">
        <f t="shared" si="0"/>
        <v>Lamă  de sticlă 52 x 52mm. grosimea 2 mm</v>
      </c>
      <c r="F61" s="106" t="s">
        <v>31</v>
      </c>
      <c r="G61" s="145">
        <v>8527</v>
      </c>
      <c r="H61" s="33"/>
      <c r="I61" s="32"/>
      <c r="J61" s="12">
        <f t="shared" si="1"/>
        <v>0</v>
      </c>
      <c r="K61" s="12">
        <f t="shared" si="2"/>
        <v>0</v>
      </c>
      <c r="L61" s="13" t="s">
        <v>32</v>
      </c>
      <c r="M61" s="31">
        <v>64498.23</v>
      </c>
    </row>
    <row r="62" spans="2:13" ht="63">
      <c r="B62" s="29" t="s">
        <v>26</v>
      </c>
      <c r="C62" s="136">
        <v>55</v>
      </c>
      <c r="D62" s="105" t="s">
        <v>87</v>
      </c>
      <c r="E62" s="17" t="str">
        <f t="shared" si="0"/>
        <v>Lame de plastic pentru leucoformule</v>
      </c>
      <c r="F62" s="106" t="s">
        <v>31</v>
      </c>
      <c r="G62" s="147">
        <v>8654</v>
      </c>
      <c r="H62" s="32"/>
      <c r="I62" s="32"/>
      <c r="J62" s="12">
        <f t="shared" si="1"/>
        <v>0</v>
      </c>
      <c r="K62" s="12">
        <f t="shared" si="2"/>
        <v>0</v>
      </c>
      <c r="L62" s="13" t="s">
        <v>32</v>
      </c>
      <c r="M62" s="31">
        <v>29510.14</v>
      </c>
    </row>
    <row r="63" spans="2:13" ht="63">
      <c r="B63" s="29" t="s">
        <v>26</v>
      </c>
      <c r="C63" s="136">
        <v>56</v>
      </c>
      <c r="D63" s="105" t="s">
        <v>88</v>
      </c>
      <c r="E63" s="17" t="str">
        <f t="shared" si="0"/>
        <v>Lamele pentru  camera Goreaev</v>
      </c>
      <c r="F63" s="106" t="s">
        <v>31</v>
      </c>
      <c r="G63" s="147">
        <v>2963</v>
      </c>
      <c r="H63" s="32"/>
      <c r="I63" s="32"/>
      <c r="J63" s="12">
        <f t="shared" si="1"/>
        <v>0</v>
      </c>
      <c r="K63" s="12">
        <f t="shared" si="2"/>
        <v>0</v>
      </c>
      <c r="L63" s="13" t="s">
        <v>32</v>
      </c>
      <c r="M63" s="31">
        <v>6622.31</v>
      </c>
    </row>
    <row r="64" spans="2:18" ht="63">
      <c r="B64" s="29" t="s">
        <v>26</v>
      </c>
      <c r="C64" s="136">
        <v>57</v>
      </c>
      <c r="D64" s="105" t="s">
        <v>89</v>
      </c>
      <c r="E64" s="17" t="str">
        <f t="shared" si="0"/>
        <v xml:space="preserve">Lancete sterile pentru screening neonatal </v>
      </c>
      <c r="F64" s="106" t="s">
        <v>31</v>
      </c>
      <c r="G64" s="147">
        <v>11100</v>
      </c>
      <c r="H64" s="49"/>
      <c r="I64" s="49"/>
      <c r="J64" s="12">
        <f t="shared" si="1"/>
        <v>0</v>
      </c>
      <c r="K64" s="12">
        <f t="shared" si="2"/>
        <v>0</v>
      </c>
      <c r="L64" s="13" t="s">
        <v>32</v>
      </c>
      <c r="M64" s="31">
        <v>1387.5</v>
      </c>
      <c r="N64" s="34"/>
      <c r="O64" s="34"/>
      <c r="P64" s="34"/>
      <c r="Q64" s="34"/>
      <c r="R64" s="34"/>
    </row>
    <row r="65" spans="2:18" ht="63">
      <c r="B65" s="29" t="s">
        <v>26</v>
      </c>
      <c r="C65" s="136">
        <v>58</v>
      </c>
      <c r="D65" s="105" t="s">
        <v>90</v>
      </c>
      <c r="E65" s="17" t="str">
        <f t="shared" si="0"/>
        <v>Pahare de plastic 150 ml</v>
      </c>
      <c r="F65" s="106" t="s">
        <v>31</v>
      </c>
      <c r="G65" s="147">
        <v>1582</v>
      </c>
      <c r="H65" s="49"/>
      <c r="I65" s="49"/>
      <c r="J65" s="12">
        <f t="shared" si="1"/>
        <v>0</v>
      </c>
      <c r="K65" s="12">
        <f t="shared" si="2"/>
        <v>0</v>
      </c>
      <c r="L65" s="13" t="s">
        <v>32</v>
      </c>
      <c r="M65" s="31">
        <v>50657.47</v>
      </c>
      <c r="N65" s="34"/>
      <c r="O65" s="34"/>
      <c r="P65" s="34"/>
      <c r="Q65" s="34"/>
      <c r="R65" s="34"/>
    </row>
    <row r="66" spans="2:18" ht="63">
      <c r="B66" s="29" t="s">
        <v>26</v>
      </c>
      <c r="C66" s="136">
        <v>59</v>
      </c>
      <c r="D66" s="105" t="s">
        <v>91</v>
      </c>
      <c r="E66" s="17" t="str">
        <f t="shared" si="0"/>
        <v>Pahare de sticlă termostabile gradate 100 ml</v>
      </c>
      <c r="F66" s="106" t="s">
        <v>31</v>
      </c>
      <c r="G66" s="147">
        <v>46</v>
      </c>
      <c r="H66" s="49"/>
      <c r="I66" s="49"/>
      <c r="J66" s="12">
        <f t="shared" si="1"/>
        <v>0</v>
      </c>
      <c r="K66" s="12">
        <f t="shared" si="2"/>
        <v>0</v>
      </c>
      <c r="L66" s="13" t="s">
        <v>32</v>
      </c>
      <c r="M66" s="31">
        <v>1011.08</v>
      </c>
      <c r="N66" s="34"/>
      <c r="O66" s="34"/>
      <c r="P66" s="34"/>
      <c r="Q66" s="34"/>
      <c r="R66" s="34"/>
    </row>
    <row r="67" spans="2:18" ht="63">
      <c r="B67" s="29" t="s">
        <v>26</v>
      </c>
      <c r="C67" s="136">
        <v>60</v>
      </c>
      <c r="D67" s="105" t="s">
        <v>92</v>
      </c>
      <c r="E67" s="17" t="str">
        <f t="shared" si="0"/>
        <v>Pahare de sticlă termostabile gradate 1000 ml</v>
      </c>
      <c r="F67" s="106" t="s">
        <v>31</v>
      </c>
      <c r="G67" s="148">
        <v>47</v>
      </c>
      <c r="H67" s="50"/>
      <c r="I67" s="50"/>
      <c r="J67" s="12">
        <f t="shared" si="1"/>
        <v>0</v>
      </c>
      <c r="K67" s="12">
        <f t="shared" si="2"/>
        <v>0</v>
      </c>
      <c r="L67" s="13" t="s">
        <v>32</v>
      </c>
      <c r="M67" s="31">
        <v>3229.84</v>
      </c>
      <c r="N67" s="35"/>
      <c r="O67" s="35"/>
      <c r="P67" s="35"/>
      <c r="Q67" s="35"/>
      <c r="R67" s="35"/>
    </row>
    <row r="68" spans="2:13" ht="63">
      <c r="B68" s="29" t="s">
        <v>26</v>
      </c>
      <c r="C68" s="136">
        <v>61</v>
      </c>
      <c r="D68" s="105" t="s">
        <v>93</v>
      </c>
      <c r="E68" s="17" t="str">
        <f t="shared" si="0"/>
        <v>Pahare de sticlă termostabile gradate 200- 250 ml</v>
      </c>
      <c r="F68" s="106" t="s">
        <v>31</v>
      </c>
      <c r="G68" s="149">
        <v>49</v>
      </c>
      <c r="H68" s="33"/>
      <c r="I68" s="32"/>
      <c r="J68" s="12">
        <f t="shared" si="1"/>
        <v>0</v>
      </c>
      <c r="K68" s="12">
        <f t="shared" si="2"/>
        <v>0</v>
      </c>
      <c r="L68" s="13" t="s">
        <v>32</v>
      </c>
      <c r="M68" s="31">
        <v>1846.81</v>
      </c>
    </row>
    <row r="69" spans="2:13" ht="63">
      <c r="B69" s="29" t="s">
        <v>26</v>
      </c>
      <c r="C69" s="136">
        <v>62</v>
      </c>
      <c r="D69" s="105" t="s">
        <v>94</v>
      </c>
      <c r="E69" s="17" t="str">
        <f t="shared" si="0"/>
        <v>Pahare de sticlă termostabile gradate 50 ml</v>
      </c>
      <c r="F69" s="106" t="s">
        <v>31</v>
      </c>
      <c r="G69" s="149">
        <v>535</v>
      </c>
      <c r="H69" s="33"/>
      <c r="I69" s="32"/>
      <c r="J69" s="12">
        <f t="shared" si="1"/>
        <v>0</v>
      </c>
      <c r="K69" s="12">
        <f t="shared" si="2"/>
        <v>0</v>
      </c>
      <c r="L69" s="13" t="s">
        <v>32</v>
      </c>
      <c r="M69" s="31">
        <v>8517.199999999999</v>
      </c>
    </row>
    <row r="70" spans="2:13" ht="63">
      <c r="B70" s="29" t="s">
        <v>26</v>
      </c>
      <c r="C70" s="136">
        <v>63</v>
      </c>
      <c r="D70" s="105" t="s">
        <v>95</v>
      </c>
      <c r="E70" s="17" t="str">
        <f t="shared" si="0"/>
        <v>Pahare de sticlă termostabile gradate 500 ml</v>
      </c>
      <c r="F70" s="106" t="s">
        <v>31</v>
      </c>
      <c r="G70" s="149">
        <v>33</v>
      </c>
      <c r="H70" s="33"/>
      <c r="I70" s="32"/>
      <c r="J70" s="12">
        <f t="shared" si="1"/>
        <v>0</v>
      </c>
      <c r="K70" s="12">
        <f t="shared" si="2"/>
        <v>0</v>
      </c>
      <c r="L70" s="13" t="s">
        <v>32</v>
      </c>
      <c r="M70" s="31">
        <v>1606.1100000000001</v>
      </c>
    </row>
    <row r="71" spans="2:13" ht="63">
      <c r="B71" s="29" t="s">
        <v>26</v>
      </c>
      <c r="C71" s="136">
        <v>64</v>
      </c>
      <c r="D71" s="105" t="s">
        <v>96</v>
      </c>
      <c r="E71" s="17" t="str">
        <f t="shared" si="0"/>
        <v>Pahare de sticlă termostabile gradate 700- 750 ml</v>
      </c>
      <c r="F71" s="106" t="s">
        <v>31</v>
      </c>
      <c r="G71" s="149">
        <v>9</v>
      </c>
      <c r="H71" s="33"/>
      <c r="I71" s="32"/>
      <c r="J71" s="12">
        <f t="shared" si="1"/>
        <v>0</v>
      </c>
      <c r="K71" s="12">
        <f t="shared" si="2"/>
        <v>0</v>
      </c>
      <c r="L71" s="13" t="s">
        <v>32</v>
      </c>
      <c r="M71" s="31">
        <v>536.13</v>
      </c>
    </row>
    <row r="72" spans="2:13" ht="63">
      <c r="B72" s="29" t="s">
        <v>26</v>
      </c>
      <c r="C72" s="136">
        <v>65</v>
      </c>
      <c r="D72" s="105" t="s">
        <v>97</v>
      </c>
      <c r="E72" s="17" t="str">
        <f t="shared" si="0"/>
        <v>Peliculă p/u acoperirea lamelor  de sticlă</v>
      </c>
      <c r="F72" s="106" t="s">
        <v>188</v>
      </c>
      <c r="G72" s="149">
        <v>3</v>
      </c>
      <c r="H72" s="33"/>
      <c r="I72" s="32"/>
      <c r="J72" s="12">
        <f t="shared" si="1"/>
        <v>0</v>
      </c>
      <c r="K72" s="12">
        <f t="shared" si="2"/>
        <v>0</v>
      </c>
      <c r="L72" s="13" t="s">
        <v>32</v>
      </c>
      <c r="M72" s="31">
        <v>2946.3</v>
      </c>
    </row>
    <row r="73" spans="2:13" ht="63">
      <c r="B73" s="29" t="s">
        <v>26</v>
      </c>
      <c r="C73" s="136">
        <v>66</v>
      </c>
      <c r="D73" s="105" t="s">
        <v>98</v>
      </c>
      <c r="E73" s="17" t="str">
        <f aca="true" t="shared" si="3" ref="E73:E134">D73</f>
        <v>Pîlnie de sticlă cu diametrul 100 mm</v>
      </c>
      <c r="F73" s="106" t="s">
        <v>31</v>
      </c>
      <c r="G73" s="149">
        <v>50</v>
      </c>
      <c r="H73" s="33"/>
      <c r="I73" s="32"/>
      <c r="J73" s="12">
        <f aca="true" t="shared" si="4" ref="J73:J134">H73*G73</f>
        <v>0</v>
      </c>
      <c r="K73" s="12">
        <f aca="true" t="shared" si="5" ref="K73:K134">I73*G73</f>
        <v>0</v>
      </c>
      <c r="L73" s="13" t="s">
        <v>32</v>
      </c>
      <c r="M73" s="31">
        <v>2584</v>
      </c>
    </row>
    <row r="74" spans="2:13" ht="63">
      <c r="B74" s="29" t="s">
        <v>26</v>
      </c>
      <c r="C74" s="136">
        <v>67</v>
      </c>
      <c r="D74" s="105" t="s">
        <v>99</v>
      </c>
      <c r="E74" s="17" t="str">
        <f t="shared" si="3"/>
        <v>Pîlnie de sticlă cu diametrul 40 mm</v>
      </c>
      <c r="F74" s="106" t="s">
        <v>31</v>
      </c>
      <c r="G74" s="149">
        <v>24</v>
      </c>
      <c r="H74" s="33"/>
      <c r="I74" s="32"/>
      <c r="J74" s="12">
        <f t="shared" si="4"/>
        <v>0</v>
      </c>
      <c r="K74" s="12">
        <f t="shared" si="5"/>
        <v>0</v>
      </c>
      <c r="L74" s="13" t="s">
        <v>32</v>
      </c>
      <c r="M74" s="31">
        <v>774.72</v>
      </c>
    </row>
    <row r="75" spans="2:13" ht="63">
      <c r="B75" s="29" t="s">
        <v>26</v>
      </c>
      <c r="C75" s="136">
        <v>68</v>
      </c>
      <c r="D75" s="105" t="s">
        <v>100</v>
      </c>
      <c r="E75" s="17" t="str">
        <f t="shared" si="3"/>
        <v>Pîlnie de sticlă cu diametrul 50 mm</v>
      </c>
      <c r="F75" s="106" t="s">
        <v>31</v>
      </c>
      <c r="G75" s="149">
        <v>37</v>
      </c>
      <c r="H75" s="33"/>
      <c r="I75" s="32"/>
      <c r="J75" s="12">
        <f t="shared" si="4"/>
        <v>0</v>
      </c>
      <c r="K75" s="12">
        <f t="shared" si="5"/>
        <v>0</v>
      </c>
      <c r="L75" s="13" t="s">
        <v>32</v>
      </c>
      <c r="M75" s="31">
        <v>1379.36</v>
      </c>
    </row>
    <row r="76" spans="2:13" ht="63">
      <c r="B76" s="29" t="s">
        <v>26</v>
      </c>
      <c r="C76" s="136">
        <v>69</v>
      </c>
      <c r="D76" s="105" t="s">
        <v>101</v>
      </c>
      <c r="E76" s="17" t="str">
        <f t="shared" si="3"/>
        <v xml:space="preserve">Pipeta 8-canal.  cu volum schimbator 20 sau 30 - 200µl  </v>
      </c>
      <c r="F76" s="106" t="s">
        <v>31</v>
      </c>
      <c r="G76" s="149">
        <v>13</v>
      </c>
      <c r="H76" s="33"/>
      <c r="I76" s="32"/>
      <c r="J76" s="12">
        <f t="shared" si="4"/>
        <v>0</v>
      </c>
      <c r="K76" s="12">
        <f t="shared" si="5"/>
        <v>0</v>
      </c>
      <c r="L76" s="13" t="s">
        <v>32</v>
      </c>
      <c r="M76" s="31">
        <v>42525.43</v>
      </c>
    </row>
    <row r="77" spans="2:13" ht="63">
      <c r="B77" s="29" t="s">
        <v>26</v>
      </c>
      <c r="C77" s="136">
        <v>70</v>
      </c>
      <c r="D77" s="105" t="s">
        <v>102</v>
      </c>
      <c r="E77" s="17" t="str">
        <f t="shared" si="3"/>
        <v>Pipete Pancenco. cu gradare pronuntata</v>
      </c>
      <c r="F77" s="106" t="s">
        <v>31</v>
      </c>
      <c r="G77" s="149">
        <v>100420</v>
      </c>
      <c r="H77" s="33"/>
      <c r="I77" s="32"/>
      <c r="J77" s="12">
        <f t="shared" si="4"/>
        <v>0</v>
      </c>
      <c r="K77" s="12">
        <f t="shared" si="5"/>
        <v>0</v>
      </c>
      <c r="L77" s="13" t="s">
        <v>32</v>
      </c>
      <c r="M77" s="31">
        <v>320170.42</v>
      </c>
    </row>
    <row r="78" spans="2:13" ht="63">
      <c r="B78" s="29" t="s">
        <v>26</v>
      </c>
      <c r="C78" s="136">
        <v>71</v>
      </c>
      <c r="D78" s="105" t="s">
        <v>103</v>
      </c>
      <c r="E78" s="17" t="str">
        <f t="shared" si="3"/>
        <v>Pipete Paster 5 ml. sterile</v>
      </c>
      <c r="F78" s="106" t="s">
        <v>31</v>
      </c>
      <c r="G78" s="149">
        <v>25</v>
      </c>
      <c r="H78" s="33"/>
      <c r="I78" s="32"/>
      <c r="J78" s="12">
        <f t="shared" si="4"/>
        <v>0</v>
      </c>
      <c r="K78" s="12">
        <f t="shared" si="5"/>
        <v>0</v>
      </c>
      <c r="L78" s="13" t="s">
        <v>32</v>
      </c>
      <c r="M78" s="31">
        <v>25.12</v>
      </c>
    </row>
    <row r="79" spans="2:13" ht="63">
      <c r="B79" s="29" t="s">
        <v>26</v>
      </c>
      <c r="C79" s="136">
        <v>72</v>
      </c>
      <c r="D79" s="105" t="s">
        <v>104</v>
      </c>
      <c r="E79" s="17" t="str">
        <f t="shared" si="3"/>
        <v xml:space="preserve">Pipete serologice sticlă 10 ml </v>
      </c>
      <c r="F79" s="106" t="s">
        <v>31</v>
      </c>
      <c r="G79" s="149">
        <v>19</v>
      </c>
      <c r="H79" s="33"/>
      <c r="I79" s="32"/>
      <c r="J79" s="12">
        <f t="shared" si="4"/>
        <v>0</v>
      </c>
      <c r="K79" s="12">
        <f t="shared" si="5"/>
        <v>0</v>
      </c>
      <c r="L79" s="13" t="s">
        <v>32</v>
      </c>
      <c r="M79" s="31">
        <v>697.6800000000001</v>
      </c>
    </row>
    <row r="80" spans="2:13" ht="63">
      <c r="B80" s="29" t="s">
        <v>26</v>
      </c>
      <c r="C80" s="136">
        <v>73</v>
      </c>
      <c r="D80" s="105" t="s">
        <v>105</v>
      </c>
      <c r="E80" s="17" t="str">
        <f t="shared" si="3"/>
        <v xml:space="preserve">Pipete serologice sticlă 5 ml </v>
      </c>
      <c r="F80" s="106" t="s">
        <v>31</v>
      </c>
      <c r="G80" s="149">
        <v>19</v>
      </c>
      <c r="H80" s="33"/>
      <c r="I80" s="32"/>
      <c r="J80" s="12">
        <f t="shared" si="4"/>
        <v>0</v>
      </c>
      <c r="K80" s="12">
        <f t="shared" si="5"/>
        <v>0</v>
      </c>
      <c r="L80" s="13" t="s">
        <v>32</v>
      </c>
      <c r="M80" s="31">
        <v>577.03</v>
      </c>
    </row>
    <row r="81" spans="2:13" ht="75">
      <c r="B81" s="29" t="s">
        <v>26</v>
      </c>
      <c r="C81" s="136">
        <v>74</v>
      </c>
      <c r="D81" s="105" t="s">
        <v>106</v>
      </c>
      <c r="E81" s="17" t="str">
        <f t="shared" si="3"/>
        <v>Placa de unica folosinta pentru determinarea grupei sanguine cu 50 locuri</v>
      </c>
      <c r="F81" s="106" t="s">
        <v>31</v>
      </c>
      <c r="G81" s="149">
        <v>2066</v>
      </c>
      <c r="H81" s="33"/>
      <c r="I81" s="32"/>
      <c r="J81" s="12">
        <f t="shared" si="4"/>
        <v>0</v>
      </c>
      <c r="K81" s="12">
        <f t="shared" si="5"/>
        <v>0</v>
      </c>
      <c r="L81" s="13" t="s">
        <v>32</v>
      </c>
      <c r="M81" s="31">
        <v>59397.5</v>
      </c>
    </row>
    <row r="82" spans="2:13" ht="90">
      <c r="B82" s="29" t="s">
        <v>26</v>
      </c>
      <c r="C82" s="136">
        <v>75</v>
      </c>
      <c r="D82" s="105" t="s">
        <v>107</v>
      </c>
      <c r="E82" s="17" t="str">
        <f t="shared" si="3"/>
        <v>Punch (găuritor) pentru fişele la screening neonatal cu un orificiu cu diametru 3mm</v>
      </c>
      <c r="F82" s="106" t="s">
        <v>31</v>
      </c>
      <c r="G82" s="149">
        <v>1</v>
      </c>
      <c r="H82" s="33"/>
      <c r="I82" s="32"/>
      <c r="J82" s="12">
        <f t="shared" si="4"/>
        <v>0</v>
      </c>
      <c r="K82" s="12">
        <f t="shared" si="5"/>
        <v>0</v>
      </c>
      <c r="L82" s="13" t="s">
        <v>32</v>
      </c>
      <c r="M82" s="31">
        <v>3900</v>
      </c>
    </row>
    <row r="83" spans="2:13" ht="105">
      <c r="B83" s="29" t="s">
        <v>26</v>
      </c>
      <c r="C83" s="136">
        <v>76</v>
      </c>
      <c r="D83" s="105" t="s">
        <v>108</v>
      </c>
      <c r="E83" s="17" t="str">
        <f t="shared" si="3"/>
        <v>Sac/Pachet pentru deșeuri medicale (galbene) cu inscripția pericol biologic 15 kg/litri</v>
      </c>
      <c r="F83" s="106" t="s">
        <v>31</v>
      </c>
      <c r="G83" s="149">
        <v>75182</v>
      </c>
      <c r="H83" s="33"/>
      <c r="I83" s="32"/>
      <c r="J83" s="12">
        <f t="shared" si="4"/>
        <v>0</v>
      </c>
      <c r="K83" s="12">
        <f t="shared" si="5"/>
        <v>0</v>
      </c>
      <c r="L83" s="13" t="s">
        <v>32</v>
      </c>
      <c r="M83" s="31">
        <v>101495.70000000001</v>
      </c>
    </row>
    <row r="84" spans="2:13" ht="105">
      <c r="B84" s="29" t="s">
        <v>26</v>
      </c>
      <c r="C84" s="136">
        <v>77</v>
      </c>
      <c r="D84" s="105" t="s">
        <v>109</v>
      </c>
      <c r="E84" s="17" t="str">
        <f t="shared" si="3"/>
        <v>Sac/Pachet pentru deșeuri medicale (galbene) cu inscripția pericol biologic 30 kg/litri</v>
      </c>
      <c r="F84" s="106" t="s">
        <v>31</v>
      </c>
      <c r="G84" s="149">
        <v>132775</v>
      </c>
      <c r="H84" s="33"/>
      <c r="I84" s="32"/>
      <c r="J84" s="12">
        <f t="shared" si="4"/>
        <v>0</v>
      </c>
      <c r="K84" s="12">
        <f t="shared" si="5"/>
        <v>0</v>
      </c>
      <c r="L84" s="13" t="s">
        <v>32</v>
      </c>
      <c r="M84" s="31">
        <v>312021.25</v>
      </c>
    </row>
    <row r="85" spans="2:13" ht="63">
      <c r="B85" s="29" t="s">
        <v>26</v>
      </c>
      <c r="C85" s="136">
        <v>78</v>
      </c>
      <c r="D85" s="105" t="s">
        <v>110</v>
      </c>
      <c r="E85" s="17" t="str">
        <f t="shared" si="3"/>
        <v>Saci pentru autoclav 2-3kg</v>
      </c>
      <c r="F85" s="106" t="s">
        <v>31</v>
      </c>
      <c r="G85" s="149">
        <v>11650</v>
      </c>
      <c r="H85" s="33"/>
      <c r="I85" s="32"/>
      <c r="J85" s="12">
        <f t="shared" si="4"/>
        <v>0</v>
      </c>
      <c r="K85" s="12">
        <f t="shared" si="5"/>
        <v>0</v>
      </c>
      <c r="L85" s="13" t="s">
        <v>32</v>
      </c>
      <c r="M85" s="31">
        <v>17183.75</v>
      </c>
    </row>
    <row r="86" spans="2:13" ht="75">
      <c r="B86" s="29" t="s">
        <v>26</v>
      </c>
      <c r="C86" s="136">
        <v>79</v>
      </c>
      <c r="D86" s="105" t="s">
        <v>111</v>
      </c>
      <c r="E86" s="17" t="str">
        <f t="shared" si="3"/>
        <v xml:space="preserve">Spirtiera. inox. cu regularea fitilului. cu capac. volum 60 ml </v>
      </c>
      <c r="F86" s="106" t="s">
        <v>31</v>
      </c>
      <c r="G86" s="149">
        <v>45</v>
      </c>
      <c r="H86" s="33"/>
      <c r="I86" s="32"/>
      <c r="J86" s="12">
        <f t="shared" si="4"/>
        <v>0</v>
      </c>
      <c r="K86" s="12">
        <f t="shared" si="5"/>
        <v>0</v>
      </c>
      <c r="L86" s="13" t="s">
        <v>32</v>
      </c>
      <c r="M86" s="31">
        <v>18357.600000000002</v>
      </c>
    </row>
    <row r="87" spans="2:13" ht="75">
      <c r="B87" s="29" t="s">
        <v>26</v>
      </c>
      <c r="C87" s="136">
        <v>80</v>
      </c>
      <c r="D87" s="105" t="s">
        <v>112</v>
      </c>
      <c r="E87" s="17" t="str">
        <f t="shared" si="3"/>
        <v>Stativ cu  două niveluri pentru micro-eprubete pentru 20 eprubete</v>
      </c>
      <c r="F87" s="106" t="s">
        <v>31</v>
      </c>
      <c r="G87" s="149">
        <v>33</v>
      </c>
      <c r="H87" s="33"/>
      <c r="I87" s="32"/>
      <c r="J87" s="12">
        <f t="shared" si="4"/>
        <v>0</v>
      </c>
      <c r="K87" s="12">
        <f t="shared" si="5"/>
        <v>0</v>
      </c>
      <c r="L87" s="13" t="s">
        <v>32</v>
      </c>
      <c r="M87" s="31">
        <v>5016</v>
      </c>
    </row>
    <row r="88" spans="2:13" ht="63">
      <c r="B88" s="29" t="s">
        <v>26</v>
      </c>
      <c r="C88" s="136">
        <v>81</v>
      </c>
      <c r="D88" s="105" t="s">
        <v>113</v>
      </c>
      <c r="E88" s="17" t="str">
        <f t="shared" si="3"/>
        <v>Stativ Pancenco</v>
      </c>
      <c r="F88" s="106" t="s">
        <v>31</v>
      </c>
      <c r="G88" s="149">
        <v>299</v>
      </c>
      <c r="H88" s="33"/>
      <c r="I88" s="32"/>
      <c r="J88" s="12">
        <f t="shared" si="4"/>
        <v>0</v>
      </c>
      <c r="K88" s="12">
        <f t="shared" si="5"/>
        <v>0</v>
      </c>
      <c r="L88" s="13" t="s">
        <v>32</v>
      </c>
      <c r="M88" s="31">
        <v>20627.44</v>
      </c>
    </row>
    <row r="89" spans="2:13" ht="63">
      <c r="B89" s="29" t="s">
        <v>26</v>
      </c>
      <c r="C89" s="136">
        <v>82</v>
      </c>
      <c r="D89" s="105" t="s">
        <v>114</v>
      </c>
      <c r="E89" s="17" t="str">
        <f t="shared" si="3"/>
        <v>Stative din plastic pentru 10 eprubete</v>
      </c>
      <c r="F89" s="106" t="s">
        <v>31</v>
      </c>
      <c r="G89" s="149">
        <v>157</v>
      </c>
      <c r="H89" s="33"/>
      <c r="I89" s="32"/>
      <c r="J89" s="12">
        <f t="shared" si="4"/>
        <v>0</v>
      </c>
      <c r="K89" s="12">
        <f t="shared" si="5"/>
        <v>0</v>
      </c>
      <c r="L89" s="13" t="s">
        <v>32</v>
      </c>
      <c r="M89" s="31">
        <v>3900.51</v>
      </c>
    </row>
    <row r="90" spans="2:13" ht="63">
      <c r="B90" s="29" t="s">
        <v>26</v>
      </c>
      <c r="C90" s="136">
        <v>83</v>
      </c>
      <c r="D90" s="105" t="s">
        <v>115</v>
      </c>
      <c r="E90" s="17" t="str">
        <f t="shared" si="3"/>
        <v>Stative din plastic pentru 20 eprubete</v>
      </c>
      <c r="F90" s="106" t="s">
        <v>31</v>
      </c>
      <c r="G90" s="149">
        <v>189</v>
      </c>
      <c r="H90" s="33"/>
      <c r="I90" s="32"/>
      <c r="J90" s="12">
        <f t="shared" si="4"/>
        <v>0</v>
      </c>
      <c r="K90" s="12">
        <f t="shared" si="5"/>
        <v>0</v>
      </c>
      <c r="L90" s="13" t="s">
        <v>32</v>
      </c>
      <c r="M90" s="31">
        <v>5999.83</v>
      </c>
    </row>
    <row r="91" spans="2:13" ht="63">
      <c r="B91" s="29" t="s">
        <v>26</v>
      </c>
      <c r="C91" s="136">
        <v>84</v>
      </c>
      <c r="D91" s="105" t="s">
        <v>117</v>
      </c>
      <c r="E91" s="17" t="str">
        <f t="shared" si="3"/>
        <v>Eprubetă V-15 ml cu fund rotund</v>
      </c>
      <c r="F91" s="106" t="s">
        <v>31</v>
      </c>
      <c r="G91" s="149">
        <v>3000</v>
      </c>
      <c r="H91" s="33"/>
      <c r="I91" s="32"/>
      <c r="J91" s="12">
        <f t="shared" si="4"/>
        <v>0</v>
      </c>
      <c r="K91" s="12">
        <f t="shared" si="5"/>
        <v>0</v>
      </c>
      <c r="L91" s="13" t="s">
        <v>32</v>
      </c>
      <c r="M91" s="31">
        <v>5550.000000000001</v>
      </c>
    </row>
    <row r="92" spans="2:13" ht="63">
      <c r="B92" s="29" t="s">
        <v>26</v>
      </c>
      <c r="C92" s="136">
        <v>85</v>
      </c>
      <c r="D92" s="105" t="s">
        <v>118</v>
      </c>
      <c r="E92" s="17" t="str">
        <f t="shared" si="3"/>
        <v>Cuve pentru protrombina si fibrinogen Helena C4</v>
      </c>
      <c r="F92" s="106" t="s">
        <v>31</v>
      </c>
      <c r="G92" s="149">
        <v>10000</v>
      </c>
      <c r="H92" s="33"/>
      <c r="I92" s="32"/>
      <c r="J92" s="12">
        <f t="shared" si="4"/>
        <v>0</v>
      </c>
      <c r="K92" s="12">
        <f t="shared" si="5"/>
        <v>0</v>
      </c>
      <c r="L92" s="13" t="s">
        <v>32</v>
      </c>
      <c r="M92" s="31">
        <v>5649.999999999999</v>
      </c>
    </row>
    <row r="93" spans="2:13" ht="90">
      <c r="B93" s="29" t="s">
        <v>26</v>
      </c>
      <c r="C93" s="136">
        <v>86</v>
      </c>
      <c r="D93" s="105" t="s">
        <v>119</v>
      </c>
      <c r="E93" s="17" t="str">
        <f t="shared" si="3"/>
        <v>Cuve pentru protrombina si fibrinogen Trombotimer cu 2 canale( cuve cu bila)</v>
      </c>
      <c r="F93" s="106" t="s">
        <v>31</v>
      </c>
      <c r="G93" s="149">
        <v>2000</v>
      </c>
      <c r="H93" s="33"/>
      <c r="I93" s="32"/>
      <c r="J93" s="12">
        <f t="shared" si="4"/>
        <v>0</v>
      </c>
      <c r="K93" s="12">
        <f t="shared" si="5"/>
        <v>0</v>
      </c>
      <c r="L93" s="13" t="s">
        <v>32</v>
      </c>
      <c r="M93" s="31">
        <v>1129.9999999999998</v>
      </c>
    </row>
    <row r="94" spans="2:13" ht="90">
      <c r="B94" s="29" t="s">
        <v>26</v>
      </c>
      <c r="C94" s="136">
        <v>87</v>
      </c>
      <c r="D94" s="105" t="s">
        <v>120</v>
      </c>
      <c r="E94" s="17" t="str">
        <f t="shared" si="3"/>
        <v>Cuve pentru protrombina si fibrinogen Compatibile cu coagulometru CLINDIAG</v>
      </c>
      <c r="F94" s="106" t="s">
        <v>31</v>
      </c>
      <c r="G94" s="149">
        <v>8000</v>
      </c>
      <c r="H94" s="33"/>
      <c r="I94" s="32"/>
      <c r="J94" s="12">
        <f t="shared" si="4"/>
        <v>0</v>
      </c>
      <c r="K94" s="12">
        <f t="shared" si="5"/>
        <v>0</v>
      </c>
      <c r="L94" s="13" t="s">
        <v>32</v>
      </c>
      <c r="M94" s="31">
        <v>4519.999999999999</v>
      </c>
    </row>
    <row r="95" spans="2:13" ht="63">
      <c r="B95" s="29" t="s">
        <v>26</v>
      </c>
      <c r="C95" s="136">
        <v>88</v>
      </c>
      <c r="D95" s="137" t="s">
        <v>61</v>
      </c>
      <c r="E95" s="17" t="str">
        <f t="shared" si="3"/>
        <v>Container pentru spută (tub Falcon)</v>
      </c>
      <c r="F95" s="139" t="s">
        <v>31</v>
      </c>
      <c r="G95" s="149">
        <v>500</v>
      </c>
      <c r="H95" s="33"/>
      <c r="I95" s="32"/>
      <c r="J95" s="12">
        <f t="shared" si="4"/>
        <v>0</v>
      </c>
      <c r="K95" s="12">
        <f t="shared" si="5"/>
        <v>0</v>
      </c>
      <c r="L95" s="13" t="s">
        <v>32</v>
      </c>
      <c r="M95" s="31">
        <v>883.33</v>
      </c>
    </row>
    <row r="96" spans="2:13" ht="63">
      <c r="B96" s="29" t="s">
        <v>26</v>
      </c>
      <c r="C96" s="136">
        <v>89</v>
      </c>
      <c r="D96" s="137" t="s">
        <v>194</v>
      </c>
      <c r="E96" s="17" t="str">
        <f t="shared" si="3"/>
        <v>Flacon pentru reactivi</v>
      </c>
      <c r="F96" s="139" t="s">
        <v>31</v>
      </c>
      <c r="G96" s="149">
        <v>50</v>
      </c>
      <c r="H96" s="33"/>
      <c r="I96" s="32"/>
      <c r="J96" s="12">
        <f t="shared" si="4"/>
        <v>0</v>
      </c>
      <c r="K96" s="12">
        <f t="shared" si="5"/>
        <v>0</v>
      </c>
      <c r="L96" s="13" t="s">
        <v>32</v>
      </c>
      <c r="M96" s="31">
        <v>2083.33</v>
      </c>
    </row>
    <row r="97" spans="2:13" ht="63">
      <c r="B97" s="29" t="s">
        <v>26</v>
      </c>
      <c r="C97" s="136">
        <v>90</v>
      </c>
      <c r="D97" s="137" t="s">
        <v>195</v>
      </c>
      <c r="E97" s="17" t="str">
        <f t="shared" si="3"/>
        <v xml:space="preserve">Arhiv Lame </v>
      </c>
      <c r="F97" s="139" t="s">
        <v>230</v>
      </c>
      <c r="G97" s="149">
        <v>5</v>
      </c>
      <c r="H97" s="33"/>
      <c r="I97" s="32"/>
      <c r="J97" s="12">
        <f t="shared" si="4"/>
        <v>0</v>
      </c>
      <c r="K97" s="12">
        <f t="shared" si="5"/>
        <v>0</v>
      </c>
      <c r="L97" s="13" t="s">
        <v>32</v>
      </c>
      <c r="M97" s="31">
        <v>5625</v>
      </c>
    </row>
    <row r="98" spans="2:13" ht="63">
      <c r="B98" s="29" t="s">
        <v>26</v>
      </c>
      <c r="C98" s="136">
        <v>91</v>
      </c>
      <c r="D98" s="137" t="s">
        <v>195</v>
      </c>
      <c r="E98" s="17" t="str">
        <f t="shared" si="3"/>
        <v xml:space="preserve">Arhiv Lame </v>
      </c>
      <c r="F98" s="139" t="s">
        <v>230</v>
      </c>
      <c r="G98" s="149">
        <v>10</v>
      </c>
      <c r="H98" s="33"/>
      <c r="I98" s="32"/>
      <c r="J98" s="12">
        <f t="shared" si="4"/>
        <v>0</v>
      </c>
      <c r="K98" s="12">
        <f t="shared" si="5"/>
        <v>0</v>
      </c>
      <c r="L98" s="13" t="s">
        <v>32</v>
      </c>
      <c r="M98" s="31">
        <v>12083.33</v>
      </c>
    </row>
    <row r="99" spans="2:13" ht="63">
      <c r="B99" s="29" t="s">
        <v>26</v>
      </c>
      <c r="C99" s="136">
        <v>92</v>
      </c>
      <c r="D99" s="137" t="s">
        <v>196</v>
      </c>
      <c r="E99" s="17" t="str">
        <f t="shared" si="3"/>
        <v>Borcane Coplin din sticlă Jar</v>
      </c>
      <c r="F99" s="139" t="s">
        <v>231</v>
      </c>
      <c r="G99" s="149">
        <v>5</v>
      </c>
      <c r="H99" s="33"/>
      <c r="I99" s="32"/>
      <c r="J99" s="12">
        <f t="shared" si="4"/>
        <v>0</v>
      </c>
      <c r="K99" s="12">
        <f t="shared" si="5"/>
        <v>0</v>
      </c>
      <c r="L99" s="13" t="s">
        <v>32</v>
      </c>
      <c r="M99" s="31">
        <v>5791.67</v>
      </c>
    </row>
    <row r="100" spans="2:13" ht="90">
      <c r="B100" s="29" t="s">
        <v>26</v>
      </c>
      <c r="C100" s="136">
        <v>93</v>
      </c>
      <c r="D100" s="137" t="s">
        <v>197</v>
      </c>
      <c r="E100" s="17" t="str">
        <f t="shared" si="3"/>
        <v>Pelicula pentru ermetizare planșetelor cu 96 godeuri, pentru PCR și secvențiere.</v>
      </c>
      <c r="F100" s="139" t="s">
        <v>232</v>
      </c>
      <c r="G100" s="149">
        <v>5</v>
      </c>
      <c r="H100" s="33"/>
      <c r="I100" s="32"/>
      <c r="J100" s="12">
        <f t="shared" si="4"/>
        <v>0</v>
      </c>
      <c r="K100" s="12">
        <f t="shared" si="5"/>
        <v>0</v>
      </c>
      <c r="L100" s="13" t="s">
        <v>32</v>
      </c>
      <c r="M100" s="31">
        <v>18750</v>
      </c>
    </row>
    <row r="101" spans="2:13" ht="105">
      <c r="B101" s="29" t="s">
        <v>26</v>
      </c>
      <c r="C101" s="136">
        <v>94</v>
      </c>
      <c r="D101" s="137" t="s">
        <v>198</v>
      </c>
      <c r="E101" s="17" t="str">
        <f t="shared" si="3"/>
        <v>Pelicula pentru ermetizare planșetelor cu 96 godeuri, transparenta, compatibila cu qPCR.</v>
      </c>
      <c r="F101" s="139" t="s">
        <v>232</v>
      </c>
      <c r="G101" s="149">
        <v>5</v>
      </c>
      <c r="H101" s="33"/>
      <c r="I101" s="32"/>
      <c r="J101" s="12">
        <f t="shared" si="4"/>
        <v>0</v>
      </c>
      <c r="K101" s="12">
        <f t="shared" si="5"/>
        <v>0</v>
      </c>
      <c r="L101" s="13" t="s">
        <v>32</v>
      </c>
      <c r="M101" s="31">
        <v>18750</v>
      </c>
    </row>
    <row r="102" spans="2:13" ht="135">
      <c r="B102" s="29" t="s">
        <v>26</v>
      </c>
      <c r="C102" s="136">
        <v>95</v>
      </c>
      <c r="D102" s="137" t="s">
        <v>199</v>
      </c>
      <c r="E102" s="17" t="str">
        <f t="shared" si="3"/>
        <v>Planşetă cu 96 de viale, pentru reacţii PCR, qPCR compatibil cu ABI Genetic Analyzer 3500dx, 7500 real-time pcr system</v>
      </c>
      <c r="F102" s="139" t="s">
        <v>232</v>
      </c>
      <c r="G102" s="149">
        <v>50</v>
      </c>
      <c r="H102" s="33"/>
      <c r="I102" s="32"/>
      <c r="J102" s="12">
        <f t="shared" si="4"/>
        <v>0</v>
      </c>
      <c r="K102" s="12">
        <f t="shared" si="5"/>
        <v>0</v>
      </c>
      <c r="L102" s="13" t="s">
        <v>32</v>
      </c>
      <c r="M102" s="31">
        <v>9583.33</v>
      </c>
    </row>
    <row r="103" spans="2:13" ht="210">
      <c r="B103" s="29" t="s">
        <v>26</v>
      </c>
      <c r="C103" s="136">
        <v>96</v>
      </c>
      <c r="D103" s="137" t="s">
        <v>200</v>
      </c>
      <c r="E103" s="17" t="str">
        <f t="shared" si="3"/>
        <v xml:space="preserve">Slaid flacoane, volum de lucru-2,5-5,0ml, suprafaţa 9cm², flacoane transparente, sterile, apirogene, din polisterol, cu lama flaconului acoperită cu stratul pentru cultivarea celulelor </v>
      </c>
      <c r="F103" s="139" t="s">
        <v>231</v>
      </c>
      <c r="G103" s="149">
        <v>4000</v>
      </c>
      <c r="H103" s="33"/>
      <c r="I103" s="32"/>
      <c r="J103" s="12">
        <f t="shared" si="4"/>
        <v>0</v>
      </c>
      <c r="K103" s="12">
        <f t="shared" si="5"/>
        <v>0</v>
      </c>
      <c r="L103" s="13" t="s">
        <v>32</v>
      </c>
      <c r="M103" s="31">
        <v>300000</v>
      </c>
    </row>
    <row r="104" spans="2:13" ht="90">
      <c r="B104" s="29" t="s">
        <v>26</v>
      </c>
      <c r="C104" s="136">
        <v>97</v>
      </c>
      <c r="D104" s="137" t="s">
        <v>201</v>
      </c>
      <c r="E104" s="17" t="str">
        <f t="shared" si="3"/>
        <v>Strip tube 0,2 ml cu 8 godeuri şi capac transparent pentru strip utilizat în qPCR</v>
      </c>
      <c r="F104" s="139" t="s">
        <v>232</v>
      </c>
      <c r="G104" s="149">
        <v>1000</v>
      </c>
      <c r="H104" s="33"/>
      <c r="I104" s="32"/>
      <c r="J104" s="12">
        <f t="shared" si="4"/>
        <v>0</v>
      </c>
      <c r="K104" s="12">
        <f t="shared" si="5"/>
        <v>0</v>
      </c>
      <c r="L104" s="13" t="s">
        <v>32</v>
      </c>
      <c r="M104" s="31">
        <v>1083.33</v>
      </c>
    </row>
    <row r="105" spans="2:13" ht="63">
      <c r="B105" s="29" t="s">
        <v>26</v>
      </c>
      <c r="C105" s="136">
        <v>98</v>
      </c>
      <c r="D105" s="137" t="s">
        <v>202</v>
      </c>
      <c r="E105" s="17" t="str">
        <f t="shared" si="3"/>
        <v>Vas  conic de laborator Erlenmeyer</v>
      </c>
      <c r="F105" s="139" t="s">
        <v>231</v>
      </c>
      <c r="G105" s="149">
        <v>10</v>
      </c>
      <c r="H105" s="33"/>
      <c r="I105" s="32"/>
      <c r="J105" s="12">
        <f t="shared" si="4"/>
        <v>0</v>
      </c>
      <c r="K105" s="12">
        <f t="shared" si="5"/>
        <v>0</v>
      </c>
      <c r="L105" s="13" t="s">
        <v>32</v>
      </c>
      <c r="M105" s="31">
        <v>1166.67</v>
      </c>
    </row>
    <row r="106" spans="2:13" ht="63">
      <c r="B106" s="29" t="s">
        <v>26</v>
      </c>
      <c r="C106" s="136">
        <v>99</v>
      </c>
      <c r="D106" s="137" t="s">
        <v>203</v>
      </c>
      <c r="E106" s="17" t="str">
        <f t="shared" si="3"/>
        <v>Capace Neoptice în stripuri pentru PCR</v>
      </c>
      <c r="F106" s="139" t="s">
        <v>189</v>
      </c>
      <c r="G106" s="149">
        <v>2</v>
      </c>
      <c r="H106" s="33"/>
      <c r="I106" s="32"/>
      <c r="J106" s="12">
        <f t="shared" si="4"/>
        <v>0</v>
      </c>
      <c r="K106" s="12">
        <f t="shared" si="5"/>
        <v>0</v>
      </c>
      <c r="L106" s="13" t="s">
        <v>32</v>
      </c>
      <c r="M106" s="31">
        <v>5833.33</v>
      </c>
    </row>
    <row r="107" spans="2:13" ht="63">
      <c r="B107" s="29" t="s">
        <v>26</v>
      </c>
      <c r="C107" s="136">
        <v>100</v>
      </c>
      <c r="D107" s="137" t="s">
        <v>204</v>
      </c>
      <c r="E107" s="17" t="str">
        <f t="shared" si="3"/>
        <v>Capace Optice în stripuri pentru PCR</v>
      </c>
      <c r="F107" s="139" t="s">
        <v>189</v>
      </c>
      <c r="G107" s="149">
        <v>4</v>
      </c>
      <c r="H107" s="33"/>
      <c r="I107" s="32"/>
      <c r="J107" s="12">
        <f t="shared" si="4"/>
        <v>0</v>
      </c>
      <c r="K107" s="12">
        <f t="shared" si="5"/>
        <v>0</v>
      </c>
      <c r="L107" s="13" t="s">
        <v>32</v>
      </c>
      <c r="M107" s="31">
        <v>19250</v>
      </c>
    </row>
    <row r="108" spans="2:13" ht="63">
      <c r="B108" s="29" t="s">
        <v>26</v>
      </c>
      <c r="C108" s="136">
        <v>101</v>
      </c>
      <c r="D108" s="137" t="s">
        <v>205</v>
      </c>
      <c r="E108" s="17" t="str">
        <f t="shared" si="3"/>
        <v>Container pentru transportarea materialului biologic</v>
      </c>
      <c r="F108" s="139" t="s">
        <v>231</v>
      </c>
      <c r="G108" s="149">
        <v>6</v>
      </c>
      <c r="H108" s="33"/>
      <c r="I108" s="32"/>
      <c r="J108" s="12">
        <f t="shared" si="4"/>
        <v>0</v>
      </c>
      <c r="K108" s="12">
        <f t="shared" si="5"/>
        <v>0</v>
      </c>
      <c r="L108" s="13" t="s">
        <v>32</v>
      </c>
      <c r="M108" s="31">
        <v>4500</v>
      </c>
    </row>
    <row r="109" spans="2:13" ht="63">
      <c r="B109" s="29" t="s">
        <v>26</v>
      </c>
      <c r="C109" s="136">
        <v>102</v>
      </c>
      <c r="D109" s="137" t="s">
        <v>206</v>
      </c>
      <c r="E109" s="17" t="str">
        <f t="shared" si="3"/>
        <v>Eprubetă sterilă cu dop pentru colectarea lichidului pleural</v>
      </c>
      <c r="F109" s="139" t="s">
        <v>231</v>
      </c>
      <c r="G109" s="149">
        <v>5000</v>
      </c>
      <c r="H109" s="33"/>
      <c r="I109" s="32"/>
      <c r="J109" s="12">
        <f t="shared" si="4"/>
        <v>0</v>
      </c>
      <c r="K109" s="12">
        <f t="shared" si="5"/>
        <v>0</v>
      </c>
      <c r="L109" s="13" t="s">
        <v>32</v>
      </c>
      <c r="M109" s="31">
        <v>4375</v>
      </c>
    </row>
    <row r="110" spans="2:13" ht="63">
      <c r="B110" s="29" t="s">
        <v>26</v>
      </c>
      <c r="C110" s="136">
        <v>103</v>
      </c>
      <c r="D110" s="138" t="s">
        <v>207</v>
      </c>
      <c r="E110" s="17" t="str">
        <f t="shared" si="3"/>
        <v>Microplăci cu 96 godeuri, cu fund de tip U</v>
      </c>
      <c r="F110" s="139" t="s">
        <v>31</v>
      </c>
      <c r="G110" s="149">
        <v>100</v>
      </c>
      <c r="H110" s="33"/>
      <c r="I110" s="32"/>
      <c r="J110" s="12">
        <f t="shared" si="4"/>
        <v>0</v>
      </c>
      <c r="K110" s="12">
        <f t="shared" si="5"/>
        <v>0</v>
      </c>
      <c r="L110" s="13" t="s">
        <v>32</v>
      </c>
      <c r="M110" s="31">
        <v>5833.33</v>
      </c>
    </row>
    <row r="111" spans="2:13" ht="63">
      <c r="B111" s="29" t="s">
        <v>26</v>
      </c>
      <c r="C111" s="136">
        <v>104</v>
      </c>
      <c r="D111" s="137" t="s">
        <v>208</v>
      </c>
      <c r="E111" s="17" t="str">
        <f t="shared" si="3"/>
        <v xml:space="preserve">Tuburile de testare echivalent Qubit </v>
      </c>
      <c r="F111" s="139" t="s">
        <v>189</v>
      </c>
      <c r="G111" s="149">
        <v>1</v>
      </c>
      <c r="H111" s="33"/>
      <c r="I111" s="32"/>
      <c r="J111" s="12">
        <f t="shared" si="4"/>
        <v>0</v>
      </c>
      <c r="K111" s="12">
        <f t="shared" si="5"/>
        <v>0</v>
      </c>
      <c r="L111" s="13" t="s">
        <v>32</v>
      </c>
      <c r="M111" s="31">
        <v>1886.67</v>
      </c>
    </row>
    <row r="112" spans="2:13" ht="63">
      <c r="B112" s="29" t="s">
        <v>26</v>
      </c>
      <c r="C112" s="136">
        <v>105</v>
      </c>
      <c r="D112" s="137" t="s">
        <v>209</v>
      </c>
      <c r="E112" s="17" t="str">
        <f t="shared" si="3"/>
        <v>Sită pentru celule</v>
      </c>
      <c r="F112" s="139" t="s">
        <v>189</v>
      </c>
      <c r="G112" s="149">
        <v>4</v>
      </c>
      <c r="H112" s="33"/>
      <c r="I112" s="32"/>
      <c r="J112" s="12">
        <f t="shared" si="4"/>
        <v>0</v>
      </c>
      <c r="K112" s="12">
        <f t="shared" si="5"/>
        <v>0</v>
      </c>
      <c r="L112" s="13" t="s">
        <v>32</v>
      </c>
      <c r="M112" s="31">
        <v>13333.33</v>
      </c>
    </row>
    <row r="113" spans="2:13" ht="63">
      <c r="B113" s="29" t="s">
        <v>26</v>
      </c>
      <c r="C113" s="136">
        <v>106</v>
      </c>
      <c r="D113" s="137" t="s">
        <v>210</v>
      </c>
      <c r="E113" s="17" t="str">
        <f t="shared" si="3"/>
        <v>Tub conic pentru centrifugă cu bază de susținere, 50 mL</v>
      </c>
      <c r="F113" s="139" t="s">
        <v>231</v>
      </c>
      <c r="G113" s="149">
        <v>250</v>
      </c>
      <c r="H113" s="33"/>
      <c r="I113" s="32"/>
      <c r="J113" s="12">
        <f t="shared" si="4"/>
        <v>0</v>
      </c>
      <c r="K113" s="12">
        <f t="shared" si="5"/>
        <v>0</v>
      </c>
      <c r="L113" s="13" t="s">
        <v>32</v>
      </c>
      <c r="M113" s="31">
        <v>3125</v>
      </c>
    </row>
    <row r="114" spans="2:13" ht="63">
      <c r="B114" s="29" t="s">
        <v>26</v>
      </c>
      <c r="C114" s="136">
        <v>107</v>
      </c>
      <c r="D114" s="137" t="s">
        <v>211</v>
      </c>
      <c r="E114" s="17" t="str">
        <f t="shared" si="3"/>
        <v>Tubes 0.2 mL, capac bombat Thermal Cycl</v>
      </c>
      <c r="F114" s="139" t="s">
        <v>189</v>
      </c>
      <c r="G114" s="149">
        <v>3</v>
      </c>
      <c r="H114" s="33"/>
      <c r="I114" s="32"/>
      <c r="J114" s="12">
        <f t="shared" si="4"/>
        <v>0</v>
      </c>
      <c r="K114" s="12">
        <f t="shared" si="5"/>
        <v>0</v>
      </c>
      <c r="L114" s="13" t="s">
        <v>32</v>
      </c>
      <c r="M114" s="31">
        <v>5420</v>
      </c>
    </row>
    <row r="115" spans="2:13" ht="63">
      <c r="B115" s="29" t="s">
        <v>26</v>
      </c>
      <c r="C115" s="136">
        <v>108</v>
      </c>
      <c r="D115" s="137" t="s">
        <v>212</v>
      </c>
      <c r="E115" s="17" t="str">
        <f t="shared" si="3"/>
        <v>Tuburi  12 x 75 mm, 5 mL</v>
      </c>
      <c r="F115" s="139" t="s">
        <v>189</v>
      </c>
      <c r="G115" s="149">
        <v>1000</v>
      </c>
      <c r="H115" s="33"/>
      <c r="I115" s="32"/>
      <c r="J115" s="12">
        <f t="shared" si="4"/>
        <v>0</v>
      </c>
      <c r="K115" s="12">
        <f t="shared" si="5"/>
        <v>0</v>
      </c>
      <c r="L115" s="13" t="s">
        <v>32</v>
      </c>
      <c r="M115" s="31">
        <v>20000</v>
      </c>
    </row>
    <row r="116" spans="2:13" ht="63">
      <c r="B116" s="29" t="s">
        <v>26</v>
      </c>
      <c r="C116" s="136">
        <v>109</v>
      </c>
      <c r="D116" s="137" t="s">
        <v>213</v>
      </c>
      <c r="E116" s="17" t="str">
        <f t="shared" si="3"/>
        <v>Tuburi Neoptice în stripuri pentru PCR</v>
      </c>
      <c r="F116" s="139" t="s">
        <v>189</v>
      </c>
      <c r="G116" s="149">
        <v>2</v>
      </c>
      <c r="H116" s="33"/>
      <c r="I116" s="32"/>
      <c r="J116" s="12">
        <f t="shared" si="4"/>
        <v>0</v>
      </c>
      <c r="K116" s="12">
        <f t="shared" si="5"/>
        <v>0</v>
      </c>
      <c r="L116" s="13" t="s">
        <v>32</v>
      </c>
      <c r="M116" s="31">
        <v>5000</v>
      </c>
    </row>
    <row r="117" spans="2:13" ht="63">
      <c r="B117" s="29" t="s">
        <v>26</v>
      </c>
      <c r="C117" s="136">
        <v>110</v>
      </c>
      <c r="D117" s="137" t="s">
        <v>214</v>
      </c>
      <c r="E117" s="17" t="str">
        <f t="shared" si="3"/>
        <v>Vîrfuri pentru pipete automate 0,5-5 ml</v>
      </c>
      <c r="F117" s="139" t="s">
        <v>189</v>
      </c>
      <c r="G117" s="149">
        <v>1500</v>
      </c>
      <c r="H117" s="33"/>
      <c r="I117" s="32"/>
      <c r="J117" s="12">
        <f t="shared" si="4"/>
        <v>0</v>
      </c>
      <c r="K117" s="12">
        <f t="shared" si="5"/>
        <v>0</v>
      </c>
      <c r="L117" s="13" t="s">
        <v>32</v>
      </c>
      <c r="M117" s="31">
        <v>1500</v>
      </c>
    </row>
    <row r="118" spans="2:13" ht="63">
      <c r="B118" s="29" t="s">
        <v>26</v>
      </c>
      <c r="C118" s="136">
        <v>111</v>
      </c>
      <c r="D118" s="137" t="s">
        <v>215</v>
      </c>
      <c r="E118" s="17" t="str">
        <f t="shared" si="3"/>
        <v>Container de plastic p/u urina, nesteril,125 ml</v>
      </c>
      <c r="F118" s="139" t="s">
        <v>231</v>
      </c>
      <c r="G118" s="149">
        <v>10000</v>
      </c>
      <c r="H118" s="33"/>
      <c r="I118" s="32"/>
      <c r="J118" s="12">
        <f t="shared" si="4"/>
        <v>0</v>
      </c>
      <c r="K118" s="12">
        <f t="shared" si="5"/>
        <v>0</v>
      </c>
      <c r="L118" s="13" t="s">
        <v>32</v>
      </c>
      <c r="M118" s="31">
        <v>10833.33</v>
      </c>
    </row>
    <row r="119" spans="2:13" ht="63">
      <c r="B119" s="29" t="s">
        <v>26</v>
      </c>
      <c r="C119" s="136">
        <v>112</v>
      </c>
      <c r="D119" s="137" t="s">
        <v>216</v>
      </c>
      <c r="E119" s="17" t="str">
        <f t="shared" si="3"/>
        <v xml:space="preserve">Para de cauciuc cu tub </v>
      </c>
      <c r="F119" s="139" t="s">
        <v>231</v>
      </c>
      <c r="G119" s="149">
        <v>10</v>
      </c>
      <c r="H119" s="33"/>
      <c r="I119" s="32"/>
      <c r="J119" s="12">
        <f t="shared" si="4"/>
        <v>0</v>
      </c>
      <c r="K119" s="12">
        <f t="shared" si="5"/>
        <v>0</v>
      </c>
      <c r="L119" s="13" t="s">
        <v>32</v>
      </c>
      <c r="M119" s="31">
        <v>250</v>
      </c>
    </row>
    <row r="120" spans="2:13" ht="75">
      <c r="B120" s="29" t="s">
        <v>26</v>
      </c>
      <c r="C120" s="136">
        <v>113</v>
      </c>
      <c r="D120" s="137" t="s">
        <v>217</v>
      </c>
      <c r="E120" s="17" t="str">
        <f t="shared" si="3"/>
        <v>Container plast.cu lopaticap/u mase fecale,nesteril,V-50-100 ml</v>
      </c>
      <c r="F120" s="139" t="s">
        <v>231</v>
      </c>
      <c r="G120" s="149">
        <v>3000</v>
      </c>
      <c r="H120" s="33"/>
      <c r="I120" s="32"/>
      <c r="J120" s="12">
        <f t="shared" si="4"/>
        <v>0</v>
      </c>
      <c r="K120" s="12">
        <f t="shared" si="5"/>
        <v>0</v>
      </c>
      <c r="L120" s="13" t="s">
        <v>32</v>
      </c>
      <c r="M120" s="31">
        <v>3750</v>
      </c>
    </row>
    <row r="121" spans="2:13" ht="75">
      <c r="B121" s="29" t="s">
        <v>26</v>
      </c>
      <c r="C121" s="136">
        <v>114</v>
      </c>
      <c r="D121" s="137" t="s">
        <v>218</v>
      </c>
      <c r="E121" s="17" t="str">
        <f t="shared" si="3"/>
        <v>Bureti (filtre) pentru fixare (paralon) pentru fragmente bioptice mici</v>
      </c>
      <c r="F121" s="139" t="s">
        <v>232</v>
      </c>
      <c r="G121" s="149">
        <v>10000</v>
      </c>
      <c r="H121" s="33"/>
      <c r="I121" s="32"/>
      <c r="J121" s="12">
        <f t="shared" si="4"/>
        <v>0</v>
      </c>
      <c r="K121" s="12">
        <f t="shared" si="5"/>
        <v>0</v>
      </c>
      <c r="L121" s="13" t="s">
        <v>32</v>
      </c>
      <c r="M121" s="31">
        <v>1750</v>
      </c>
    </row>
    <row r="122" spans="2:13" ht="63">
      <c r="B122" s="29" t="s">
        <v>26</v>
      </c>
      <c r="C122" s="136">
        <v>115</v>
      </c>
      <c r="D122" s="137" t="s">
        <v>116</v>
      </c>
      <c r="E122" s="17" t="str">
        <f t="shared" si="3"/>
        <v>Vârfuri 0-5000 mkl</v>
      </c>
      <c r="F122" s="139" t="s">
        <v>232</v>
      </c>
      <c r="G122" s="149">
        <v>2000</v>
      </c>
      <c r="H122" s="33"/>
      <c r="I122" s="32"/>
      <c r="J122" s="12">
        <f t="shared" si="4"/>
        <v>0</v>
      </c>
      <c r="K122" s="12">
        <f t="shared" si="5"/>
        <v>0</v>
      </c>
      <c r="L122" s="13" t="s">
        <v>32</v>
      </c>
      <c r="M122" s="31">
        <v>675</v>
      </c>
    </row>
    <row r="123" spans="2:13" ht="63">
      <c r="B123" s="29" t="s">
        <v>26</v>
      </c>
      <c r="C123" s="136">
        <v>116</v>
      </c>
      <c r="D123" s="137" t="s">
        <v>219</v>
      </c>
      <c r="E123" s="17" t="str">
        <f t="shared" si="3"/>
        <v>Cutite (lame) pentru microtom MX35 ULTRA thermoscientific</v>
      </c>
      <c r="F123" s="139" t="s">
        <v>233</v>
      </c>
      <c r="G123" s="149">
        <v>15</v>
      </c>
      <c r="H123" s="33"/>
      <c r="I123" s="32"/>
      <c r="J123" s="12">
        <f t="shared" si="4"/>
        <v>0</v>
      </c>
      <c r="K123" s="12">
        <f t="shared" si="5"/>
        <v>0</v>
      </c>
      <c r="L123" s="13" t="s">
        <v>32</v>
      </c>
      <c r="M123" s="31">
        <v>31250</v>
      </c>
    </row>
    <row r="124" spans="2:13" ht="63">
      <c r="B124" s="29" t="s">
        <v>26</v>
      </c>
      <c r="C124" s="136">
        <v>117</v>
      </c>
      <c r="D124" s="137" t="s">
        <v>220</v>
      </c>
      <c r="E124" s="17" t="str">
        <f t="shared" si="3"/>
        <v>Cuva dreptunghiulara, inox</v>
      </c>
      <c r="F124" s="139" t="s">
        <v>31</v>
      </c>
      <c r="G124" s="149">
        <v>10</v>
      </c>
      <c r="H124" s="33"/>
      <c r="I124" s="32"/>
      <c r="J124" s="12">
        <f t="shared" si="4"/>
        <v>0</v>
      </c>
      <c r="K124" s="12">
        <f t="shared" si="5"/>
        <v>0</v>
      </c>
      <c r="L124" s="13" t="s">
        <v>32</v>
      </c>
      <c r="M124" s="31">
        <v>2916.67</v>
      </c>
    </row>
    <row r="125" spans="2:13" ht="63">
      <c r="B125" s="29" t="s">
        <v>26</v>
      </c>
      <c r="C125" s="136">
        <v>118</v>
      </c>
      <c r="D125" s="137" t="s">
        <v>221</v>
      </c>
      <c r="E125" s="17" t="str">
        <f t="shared" si="3"/>
        <v>Flacoane termostabile cu capac filetat, 500 ml</v>
      </c>
      <c r="F125" s="139" t="s">
        <v>31</v>
      </c>
      <c r="G125" s="149">
        <v>50</v>
      </c>
      <c r="H125" s="33"/>
      <c r="I125" s="32"/>
      <c r="J125" s="12">
        <f t="shared" si="4"/>
        <v>0</v>
      </c>
      <c r="K125" s="12">
        <f t="shared" si="5"/>
        <v>0</v>
      </c>
      <c r="L125" s="13" t="s">
        <v>32</v>
      </c>
      <c r="M125" s="31">
        <v>4166.67</v>
      </c>
    </row>
    <row r="126" spans="2:13" ht="63">
      <c r="B126" s="29" t="s">
        <v>26</v>
      </c>
      <c r="C126" s="136">
        <v>119</v>
      </c>
      <c r="D126" s="137" t="s">
        <v>222</v>
      </c>
      <c r="E126" s="17" t="str">
        <f t="shared" si="3"/>
        <v xml:space="preserve">Spirtiera de laborator </v>
      </c>
      <c r="F126" s="139" t="s">
        <v>31</v>
      </c>
      <c r="G126" s="149">
        <v>2</v>
      </c>
      <c r="H126" s="33"/>
      <c r="I126" s="32"/>
      <c r="J126" s="12">
        <f t="shared" si="4"/>
        <v>0</v>
      </c>
      <c r="K126" s="12">
        <f t="shared" si="5"/>
        <v>0</v>
      </c>
      <c r="L126" s="13" t="s">
        <v>32</v>
      </c>
      <c r="M126" s="31">
        <v>500</v>
      </c>
    </row>
    <row r="127" spans="2:13" ht="63">
      <c r="B127" s="29" t="s">
        <v>26</v>
      </c>
      <c r="C127" s="136">
        <v>120</v>
      </c>
      <c r="D127" s="137" t="s">
        <v>223</v>
      </c>
      <c r="E127" s="17" t="str">
        <f t="shared" si="3"/>
        <v>Cuve pentru protrombinei și fibrinogenului</v>
      </c>
      <c r="F127" s="139" t="s">
        <v>31</v>
      </c>
      <c r="G127" s="149">
        <v>10368</v>
      </c>
      <c r="H127" s="33"/>
      <c r="I127" s="32"/>
      <c r="J127" s="12">
        <f t="shared" si="4"/>
        <v>0</v>
      </c>
      <c r="K127" s="12">
        <f t="shared" si="5"/>
        <v>0</v>
      </c>
      <c r="L127" s="13" t="s">
        <v>32</v>
      </c>
      <c r="M127" s="31">
        <v>5184</v>
      </c>
    </row>
    <row r="128" spans="2:13" ht="63">
      <c r="B128" s="29" t="s">
        <v>26</v>
      </c>
      <c r="C128" s="136">
        <v>121</v>
      </c>
      <c r="D128" s="137" t="s">
        <v>223</v>
      </c>
      <c r="E128" s="17" t="str">
        <f t="shared" si="3"/>
        <v>Cuve pentru protrombinei și fibrinogenului</v>
      </c>
      <c r="F128" s="139" t="s">
        <v>31</v>
      </c>
      <c r="G128" s="149">
        <v>20000</v>
      </c>
      <c r="H128" s="33"/>
      <c r="I128" s="32"/>
      <c r="J128" s="12">
        <f t="shared" si="4"/>
        <v>0</v>
      </c>
      <c r="K128" s="12">
        <f t="shared" si="5"/>
        <v>0</v>
      </c>
      <c r="L128" s="13" t="s">
        <v>32</v>
      </c>
      <c r="M128" s="31">
        <v>10000</v>
      </c>
    </row>
    <row r="129" spans="2:13" ht="63">
      <c r="B129" s="29" t="s">
        <v>26</v>
      </c>
      <c r="C129" s="136">
        <v>122</v>
      </c>
      <c r="D129" s="137" t="s">
        <v>224</v>
      </c>
      <c r="E129" s="17" t="str">
        <f t="shared" si="3"/>
        <v>Cuvă pentru ser penrtu analizator biochimic automat A 15</v>
      </c>
      <c r="F129" s="139" t="s">
        <v>31</v>
      </c>
      <c r="G129" s="149">
        <v>25000</v>
      </c>
      <c r="H129" s="33"/>
      <c r="I129" s="32"/>
      <c r="J129" s="12">
        <f t="shared" si="4"/>
        <v>0</v>
      </c>
      <c r="K129" s="12">
        <f t="shared" si="5"/>
        <v>0</v>
      </c>
      <c r="L129" s="13" t="s">
        <v>32</v>
      </c>
      <c r="M129" s="31">
        <v>12708.33</v>
      </c>
    </row>
    <row r="130" spans="2:13" ht="63">
      <c r="B130" s="29" t="s">
        <v>26</v>
      </c>
      <c r="C130" s="136">
        <v>123</v>
      </c>
      <c r="D130" s="105" t="s">
        <v>225</v>
      </c>
      <c r="E130" s="17" t="str">
        <f t="shared" si="3"/>
        <v>Eprubete cu citrate de natriu 3,2% (2-3ml)</v>
      </c>
      <c r="F130" s="106" t="s">
        <v>31</v>
      </c>
      <c r="G130" s="149">
        <v>8000</v>
      </c>
      <c r="H130" s="33"/>
      <c r="I130" s="32"/>
      <c r="J130" s="12">
        <f t="shared" si="4"/>
        <v>0</v>
      </c>
      <c r="K130" s="12">
        <f t="shared" si="5"/>
        <v>0</v>
      </c>
      <c r="L130" s="13" t="s">
        <v>32</v>
      </c>
      <c r="M130" s="31">
        <v>8466.67</v>
      </c>
    </row>
    <row r="131" spans="2:13" ht="105">
      <c r="B131" s="29" t="s">
        <v>26</v>
      </c>
      <c r="C131" s="136">
        <v>124</v>
      </c>
      <c r="D131" s="105" t="s">
        <v>226</v>
      </c>
      <c r="E131" s="17" t="str">
        <f t="shared" si="3"/>
        <v>Eprubeta vacuum cu accelerator cheag+gel separator. Volum singe 4-5 ml. cu eticheta.</v>
      </c>
      <c r="F131" s="106" t="s">
        <v>31</v>
      </c>
      <c r="G131" s="149">
        <v>70000</v>
      </c>
      <c r="H131" s="33"/>
      <c r="I131" s="32"/>
      <c r="J131" s="12">
        <f t="shared" si="4"/>
        <v>0</v>
      </c>
      <c r="K131" s="12">
        <f t="shared" si="5"/>
        <v>0</v>
      </c>
      <c r="L131" s="13" t="s">
        <v>32</v>
      </c>
      <c r="M131" s="31">
        <v>57166.67</v>
      </c>
    </row>
    <row r="132" spans="2:13" ht="120">
      <c r="B132" s="29" t="s">
        <v>26</v>
      </c>
      <c r="C132" s="136">
        <v>125</v>
      </c>
      <c r="D132" s="105" t="s">
        <v>227</v>
      </c>
      <c r="E132" s="17" t="str">
        <f t="shared" si="3"/>
        <v>Eprubeta vacuum cu accelerator cheag+gel separator. Volum singe 8-10 ml. cu eticheta.</v>
      </c>
      <c r="F132" s="106" t="s">
        <v>31</v>
      </c>
      <c r="G132" s="149">
        <v>10000</v>
      </c>
      <c r="H132" s="33"/>
      <c r="I132" s="32"/>
      <c r="J132" s="12">
        <f t="shared" si="4"/>
        <v>0</v>
      </c>
      <c r="K132" s="12">
        <f t="shared" si="5"/>
        <v>0</v>
      </c>
      <c r="L132" s="13" t="s">
        <v>32</v>
      </c>
      <c r="M132" s="31">
        <v>11583.33</v>
      </c>
    </row>
    <row r="133" spans="2:13" ht="63">
      <c r="B133" s="29" t="s">
        <v>26</v>
      </c>
      <c r="C133" s="136">
        <v>126</v>
      </c>
      <c r="D133" s="105" t="s">
        <v>228</v>
      </c>
      <c r="E133" s="17" t="str">
        <f t="shared" si="3"/>
        <v>Eprubeta (K3EDTA). Volum de singe 3ml 13x75mm</v>
      </c>
      <c r="F133" s="106" t="s">
        <v>31</v>
      </c>
      <c r="G133" s="149">
        <v>20000</v>
      </c>
      <c r="H133" s="33"/>
      <c r="I133" s="32"/>
      <c r="J133" s="12">
        <f>H133*G133</f>
        <v>0</v>
      </c>
      <c r="K133" s="12">
        <f>I133*G133</f>
        <v>0</v>
      </c>
      <c r="L133" s="13" t="s">
        <v>32</v>
      </c>
      <c r="M133" s="31">
        <v>16500</v>
      </c>
    </row>
    <row r="134" spans="2:13" ht="63">
      <c r="B134" s="29" t="s">
        <v>26</v>
      </c>
      <c r="C134" s="136">
        <v>127</v>
      </c>
      <c r="D134" s="105" t="s">
        <v>229</v>
      </c>
      <c r="E134" s="17" t="str">
        <f t="shared" si="3"/>
        <v>Eprubeta (K3EDTA). Volum de singe 4-5ml</v>
      </c>
      <c r="F134" s="106" t="s">
        <v>31</v>
      </c>
      <c r="G134" s="149">
        <v>15000</v>
      </c>
      <c r="H134" s="33"/>
      <c r="I134" s="32"/>
      <c r="J134" s="12">
        <f t="shared" si="4"/>
        <v>0</v>
      </c>
      <c r="K134" s="12">
        <f t="shared" si="5"/>
        <v>0</v>
      </c>
      <c r="L134" s="13" t="s">
        <v>32</v>
      </c>
      <c r="M134" s="31">
        <v>12625</v>
      </c>
    </row>
    <row r="135" spans="5:13" s="62" customFormat="1" ht="12.75">
      <c r="E135" s="63"/>
      <c r="F135" s="64" t="s">
        <v>190</v>
      </c>
      <c r="G135" s="150"/>
      <c r="H135" s="65"/>
      <c r="J135" s="62">
        <f>SUM(J8:J134)</f>
        <v>0</v>
      </c>
      <c r="K135" s="62">
        <f>SUM(K8:K134)</f>
        <v>0</v>
      </c>
      <c r="M135" s="66">
        <f>SUM(M7:M134)</f>
        <v>3244537.1600000006</v>
      </c>
    </row>
    <row r="136" spans="5:13" s="62" customFormat="1" ht="12.75">
      <c r="E136" s="63"/>
      <c r="F136" s="64"/>
      <c r="G136" s="150"/>
      <c r="H136" s="65"/>
      <c r="M136" s="66"/>
    </row>
    <row r="137" spans="5:13" s="62" customFormat="1" ht="12.75">
      <c r="E137" s="63"/>
      <c r="F137" s="64"/>
      <c r="G137" s="150"/>
      <c r="H137" s="65"/>
      <c r="M137" s="66"/>
    </row>
    <row r="139" spans="4:7" s="5" customFormat="1" ht="20.25">
      <c r="D139" s="5" t="s">
        <v>15</v>
      </c>
      <c r="G139" s="152"/>
    </row>
    <row r="140" s="5" customFormat="1" ht="20.25">
      <c r="G140" s="152"/>
    </row>
    <row r="141" spans="4:7" s="5" customFormat="1" ht="20.25">
      <c r="D141" s="5" t="s">
        <v>16</v>
      </c>
      <c r="G141" s="152"/>
    </row>
    <row r="142" ht="12.75">
      <c r="G142" s="153"/>
    </row>
  </sheetData>
  <autoFilter ref="A6:L135"/>
  <mergeCells count="1">
    <mergeCell ref="E4:J4"/>
  </mergeCells>
  <printOptions/>
  <pageMargins left="0" right="0" top="0.75" bottom="0.75" header="0.3" footer="0.3"/>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Q27"/>
  <sheetViews>
    <sheetView workbookViewId="0" topLeftCell="A1">
      <selection activeCell="A15" sqref="A15:XFD18"/>
    </sheetView>
  </sheetViews>
  <sheetFormatPr defaultColWidth="9.140625" defaultRowHeight="12.75"/>
  <sheetData>
    <row r="11" spans="2:12" s="2" customFormat="1" ht="15.75">
      <c r="B11" s="6"/>
      <c r="C11" s="6"/>
      <c r="D11" s="6"/>
      <c r="E11" s="6"/>
      <c r="F11" s="7"/>
      <c r="G11" s="6"/>
      <c r="H11" s="8"/>
      <c r="I11" s="8"/>
      <c r="J11" s="6"/>
      <c r="K11" s="6"/>
      <c r="L11" s="6"/>
    </row>
    <row r="12" spans="2:12" s="2" customFormat="1" ht="15.75">
      <c r="B12" s="6"/>
      <c r="C12" s="6"/>
      <c r="D12" s="6"/>
      <c r="E12" s="6"/>
      <c r="F12" s="7"/>
      <c r="G12" s="6"/>
      <c r="H12" s="135" t="s">
        <v>25</v>
      </c>
      <c r="I12" s="135"/>
      <c r="J12" s="4" t="e">
        <f>SUM(#REF!)</f>
        <v>#REF!</v>
      </c>
      <c r="K12" s="4" t="e">
        <f>SUM(#REF!)</f>
        <v>#REF!</v>
      </c>
      <c r="L12" s="6"/>
    </row>
    <row r="13" s="2" customFormat="1" ht="15.75">
      <c r="F13" s="3"/>
    </row>
    <row r="14" s="2" customFormat="1" ht="15.75">
      <c r="F14" s="3"/>
    </row>
    <row r="15" s="5" customFormat="1" ht="20.25">
      <c r="D15" s="5" t="s">
        <v>15</v>
      </c>
    </row>
    <row r="16" s="5" customFormat="1" ht="20.25"/>
    <row r="17" s="5" customFormat="1" ht="20.25">
      <c r="D17" s="5" t="s">
        <v>16</v>
      </c>
    </row>
    <row r="24" spans="1:17" s="42" customFormat="1" ht="21" customHeight="1">
      <c r="A24" s="41" t="s">
        <v>15</v>
      </c>
      <c r="E24" s="41"/>
      <c r="F24" s="41"/>
      <c r="G24" s="41"/>
      <c r="H24" s="43"/>
      <c r="I24" s="41"/>
      <c r="J24" s="41"/>
      <c r="K24" s="41"/>
      <c r="L24" s="41"/>
      <c r="M24" s="41"/>
      <c r="N24" s="41"/>
      <c r="O24" s="41"/>
      <c r="P24" s="41"/>
      <c r="Q24" s="41"/>
    </row>
    <row r="25" spans="1:17" s="42" customFormat="1" ht="18.75">
      <c r="A25" s="41"/>
      <c r="B25" s="44"/>
      <c r="C25" s="45"/>
      <c r="D25" s="46"/>
      <c r="E25" s="41"/>
      <c r="F25" s="41"/>
      <c r="G25" s="41"/>
      <c r="H25" s="43"/>
      <c r="I25" s="41"/>
      <c r="J25" s="41"/>
      <c r="K25" s="41"/>
      <c r="L25" s="41"/>
      <c r="M25" s="41"/>
      <c r="N25" s="41"/>
      <c r="O25" s="41"/>
      <c r="P25" s="41"/>
      <c r="Q25" s="41"/>
    </row>
    <row r="26" spans="1:17" s="42" customFormat="1" ht="18.75">
      <c r="A26" s="41" t="s">
        <v>16</v>
      </c>
      <c r="B26" s="41"/>
      <c r="C26" s="41"/>
      <c r="D26" s="41"/>
      <c r="E26" s="41"/>
      <c r="F26" s="41"/>
      <c r="G26" s="41"/>
      <c r="H26" s="43"/>
      <c r="I26" s="41"/>
      <c r="J26" s="41"/>
      <c r="K26" s="41"/>
      <c r="L26" s="41"/>
      <c r="M26" s="41"/>
      <c r="N26" s="41"/>
      <c r="O26" s="41"/>
      <c r="P26" s="41"/>
      <c r="Q26" s="41"/>
    </row>
    <row r="27" spans="1:17" s="16" customFormat="1" ht="15.75">
      <c r="A27"/>
      <c r="B27"/>
      <c r="C27"/>
      <c r="D27"/>
      <c r="E27"/>
      <c r="F27"/>
      <c r="G27"/>
      <c r="H27" s="39"/>
      <c r="I27"/>
      <c r="J27"/>
      <c r="K27"/>
      <c r="L27"/>
      <c r="M27"/>
      <c r="N27"/>
      <c r="O27"/>
      <c r="P27"/>
      <c r="Q27"/>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2023-05-29T08:33:46Z</cp:lastPrinted>
  <dcterms:created xsi:type="dcterms:W3CDTF">2017-08-17T12:48:14Z</dcterms:created>
  <dcterms:modified xsi:type="dcterms:W3CDTF">2023-12-26T09:01:37Z</dcterms:modified>
  <cp:category/>
  <cp:version/>
  <cp:contentType/>
  <cp:contentStatus/>
</cp:coreProperties>
</file>