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330" activeTab="0"/>
  </bookViews>
  <sheets>
    <sheet name="Shee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<sst xmlns="http://schemas.openxmlformats.org/spreadsheetml/2006/main" count="330" uniqueCount="312">
  <si>
    <t>Nr. Lot</t>
  </si>
  <si>
    <t>Denumire Lot</t>
  </si>
  <si>
    <t>Unitate de măsură</t>
  </si>
  <si>
    <t>Specificarea tehnică deplină solicitată de către autoritatea contractantă</t>
  </si>
  <si>
    <t>Administrația Națională a Penitenciarelor</t>
  </si>
  <si>
    <t>AMT Botanica</t>
  </si>
  <si>
    <t>AMT Buiucani</t>
  </si>
  <si>
    <t>AMT Centru</t>
  </si>
  <si>
    <t>AMT Ciocana</t>
  </si>
  <si>
    <t>AMT Rîșcani</t>
  </si>
  <si>
    <t>Centrul  Stomatologic Municipal de Copii</t>
  </si>
  <si>
    <t>Centrul de plasamen Temporar pentru Copii cu dizabilități mun. Hîncești</t>
  </si>
  <si>
    <t>Centrul de Plasament pentru copii de Vîrstă Fragedă Chisinău</t>
  </si>
  <si>
    <t>Centrul de Plasament pentru persoane cu dizabilitati (adulte) Cocieri</t>
  </si>
  <si>
    <t>Centrul de Plasament pentru persoane virstnice si dezabilitati Cocieri Dubasari</t>
  </si>
  <si>
    <t>Centrul de Plasament Temporar pentru Copii cu Dizabilitati Orhei</t>
  </si>
  <si>
    <t>Centrul de Plasament Temporar pentru copii separați de părinți Soroca</t>
  </si>
  <si>
    <t>Centrul de Plasament Temporar pentru Persoane cu Dizabilități Adulte Bădiceni</t>
  </si>
  <si>
    <t>Centrul de Plasament Temporar pentru Persoane cu Dizabilități Adulte Bălți</t>
  </si>
  <si>
    <t>Centrul de Plasament Temporar pentru persoane cu dizabilități Brînzeni</t>
  </si>
  <si>
    <t>Centrul de Plasament Temporar și Reabilitare pentru Copii mun. Bălți</t>
  </si>
  <si>
    <t>Centrul de reabilitare a persoanelor vîrstnice și dizabilități Speranța</t>
  </si>
  <si>
    <t>Centrul de Reabilitare de zi pentru Copii cu Dizabilitati Criuleni</t>
  </si>
  <si>
    <t>Centrul de Reabilitare și Protecție Socială a Copiilor în Situație de Risc Plamice</t>
  </si>
  <si>
    <t>Centrul Ftiziopneumologic de Reabilitare pentru Copii „Cornești„</t>
  </si>
  <si>
    <t>Centrul Ftiziopneumologic de Reabilitare pentru Copii Tîrnova</t>
  </si>
  <si>
    <t>Centrul Național de Transfuzie a Sîngelui</t>
  </si>
  <si>
    <t>Centrul Raional Stomatologic Anenii Noi</t>
  </si>
  <si>
    <t>Centrul Republican de Reabilitare pentru Copii</t>
  </si>
  <si>
    <t>Centrul Stomatologic Bălți</t>
  </si>
  <si>
    <t>Centrul Stomatologic Căușeni</t>
  </si>
  <si>
    <t>Centrul Stomatologic Criuleni</t>
  </si>
  <si>
    <t>Centrul Stomatologic Raional Cimișlia</t>
  </si>
  <si>
    <t>Centrul Stomatologic Raional Dondușeni</t>
  </si>
  <si>
    <t>Centrul Stomatologic Raional Hîncești</t>
  </si>
  <si>
    <t>Centrul Stomatologic Raional Ialoveni</t>
  </si>
  <si>
    <t>Centrul Stomatologic Raional Rezina</t>
  </si>
  <si>
    <t>Centrul Stomatologic Raional Rîșcani</t>
  </si>
  <si>
    <t>Centrul Stomatologic Raional Sîngerei</t>
  </si>
  <si>
    <t>Centrul Stomatologic Raional Soroca</t>
  </si>
  <si>
    <t>Clinica Stomatologică Orhei</t>
  </si>
  <si>
    <t>Clinica Universitară de asistenșă Medicală Primară USMF Nicolae Testemițanu</t>
  </si>
  <si>
    <t>CMF Balti</t>
  </si>
  <si>
    <t>CMF Florești</t>
  </si>
  <si>
    <t>CMF Trei Medici Oliscani</t>
  </si>
  <si>
    <t>CMF Zimati Med</t>
  </si>
  <si>
    <t>CNAMUP</t>
  </si>
  <si>
    <t>CS  Țaul</t>
  </si>
  <si>
    <t>CS Anenii Noi</t>
  </si>
  <si>
    <t>CS Avdarma</t>
  </si>
  <si>
    <t>CS Baimaclia</t>
  </si>
  <si>
    <t>CS Balatina</t>
  </si>
  <si>
    <t>CS Bardar</t>
  </si>
  <si>
    <t>CS Basarabeasca</t>
  </si>
  <si>
    <t>CS Bașcalia</t>
  </si>
  <si>
    <t>CS Bilicenii Vechi</t>
  </si>
  <si>
    <t>CS Biruința</t>
  </si>
  <si>
    <t>CS Bobeico</t>
  </si>
  <si>
    <t>CS Braviceni</t>
  </si>
  <si>
    <t>CS Briceni</t>
  </si>
  <si>
    <t>CS Brînzenii Noi</t>
  </si>
  <si>
    <t>CS Bubuieci</t>
  </si>
  <si>
    <t>CS Budești</t>
  </si>
  <si>
    <t>CS Cahul</t>
  </si>
  <si>
    <t>CS Cainari</t>
  </si>
  <si>
    <t>CS Călărași</t>
  </si>
  <si>
    <t>CS Cantemir</t>
  </si>
  <si>
    <t>CS Căușeni</t>
  </si>
  <si>
    <t>CS Căzănești</t>
  </si>
  <si>
    <t>CS Ceadîr Lunga</t>
  </si>
  <si>
    <t>CS Chiperceni</t>
  </si>
  <si>
    <t>CS Chirsova</t>
  </si>
  <si>
    <t>CS Chișcăreni</t>
  </si>
  <si>
    <t>CS Cimișlia</t>
  </si>
  <si>
    <t>CS Cioc Maidan</t>
  </si>
  <si>
    <t>CS Ciorescu</t>
  </si>
  <si>
    <t>CS Ciuciulea</t>
  </si>
  <si>
    <t>CS Ciuciuleni</t>
  </si>
  <si>
    <t>CS Ciutulești</t>
  </si>
  <si>
    <t>CS Cojușna</t>
  </si>
  <si>
    <t>CS Colonița</t>
  </si>
  <si>
    <t>CS Comrat</t>
  </si>
  <si>
    <t>CS Copăceni</t>
  </si>
  <si>
    <t>CS Copanca</t>
  </si>
  <si>
    <t>CS Corlăteni</t>
  </si>
  <si>
    <t>CS Cornesti</t>
  </si>
  <si>
    <t>CS Cosauti</t>
  </si>
  <si>
    <t>CS Costești</t>
  </si>
  <si>
    <t>CS Cotiujenii Mari</t>
  </si>
  <si>
    <t>CS Cricova</t>
  </si>
  <si>
    <t>CS Criuleni</t>
  </si>
  <si>
    <t>CS Crocmaz</t>
  </si>
  <si>
    <t>CS Dănuțeni</t>
  </si>
  <si>
    <t>CS Dezghingea</t>
  </si>
  <si>
    <t>CS Donduseni</t>
  </si>
  <si>
    <t>CS Drochia</t>
  </si>
  <si>
    <t>CS Drochia Țarigrad</t>
  </si>
  <si>
    <t>CS Dubăsari</t>
  </si>
  <si>
    <t>CS Durlești</t>
  </si>
  <si>
    <t>CS Edineț</t>
  </si>
  <si>
    <t>CS Fălești</t>
  </si>
  <si>
    <t>CS Filipeni</t>
  </si>
  <si>
    <t>CS Flămînzeni-Coșcodeni</t>
  </si>
  <si>
    <t>CS Floreni</t>
  </si>
  <si>
    <t>CS Frunză</t>
  </si>
  <si>
    <t>CS Fundurii Vechi</t>
  </si>
  <si>
    <t>CS Ghidighici</t>
  </si>
  <si>
    <t>CS Ghindesti</t>
  </si>
  <si>
    <t>CS Glodeni</t>
  </si>
  <si>
    <t>CS Gotești</t>
  </si>
  <si>
    <t>CS Grătiești</t>
  </si>
  <si>
    <t>CS Gribova</t>
  </si>
  <si>
    <t>CS Gura Galbenei</t>
  </si>
  <si>
    <t>CS Hîncești</t>
  </si>
  <si>
    <t>CS Hîrbovăț</t>
  </si>
  <si>
    <t>CS Horești</t>
  </si>
  <si>
    <t>CS Iabloana</t>
  </si>
  <si>
    <t>CS Ialoveni</t>
  </si>
  <si>
    <t>CS Iargara</t>
  </si>
  <si>
    <t>CS Isacova</t>
  </si>
  <si>
    <t>CS Larga</t>
  </si>
  <si>
    <t>CS Limbenii Vechi</t>
  </si>
  <si>
    <t>CS Lipcani</t>
  </si>
  <si>
    <t>CS Lozova</t>
  </si>
  <si>
    <t>CS Măgdăcești</t>
  </si>
  <si>
    <t>CS Manoilești</t>
  </si>
  <si>
    <t>CS Maramonovca</t>
  </si>
  <si>
    <t>CS Mărăndeni</t>
  </si>
  <si>
    <t>CS Mărculești</t>
  </si>
  <si>
    <t>CS Mîndîc</t>
  </si>
  <si>
    <t>CS Mîndrești</t>
  </si>
  <si>
    <t>CS Ochiul Alb</t>
  </si>
  <si>
    <t>CS Ocnita</t>
  </si>
  <si>
    <t>CS Olănești</t>
  </si>
  <si>
    <t>CS Onișcani</t>
  </si>
  <si>
    <t>CS Orhei nr. 1</t>
  </si>
  <si>
    <t>CS Orhei nr. 2</t>
  </si>
  <si>
    <t>CS Otaci</t>
  </si>
  <si>
    <t>CS Pelinia</t>
  </si>
  <si>
    <t>CS Peresecina</t>
  </si>
  <si>
    <t>CS Pîrjolteni</t>
  </si>
  <si>
    <t>CS Puhoi</t>
  </si>
  <si>
    <t>CS Rădoaia</t>
  </si>
  <si>
    <t>CS Răspopeni</t>
  </si>
  <si>
    <t>CS Răzeni</t>
  </si>
  <si>
    <t>CS Rezina</t>
  </si>
  <si>
    <t>CS Rîșcani</t>
  </si>
  <si>
    <t>CS Roșcani</t>
  </si>
  <si>
    <t>CS Rudi</t>
  </si>
  <si>
    <t>CS Ruseștii Noi</t>
  </si>
  <si>
    <t>CS Sadaclia</t>
  </si>
  <si>
    <t>CS Sănătăuca</t>
  </si>
  <si>
    <t>CS Sărătenii Vechi</t>
  </si>
  <si>
    <t>CS Sîngerei</t>
  </si>
  <si>
    <t>CS Sîngereii Noi</t>
  </si>
  <si>
    <t>CS Sipoteni</t>
  </si>
  <si>
    <t>CS Slobozia Mare</t>
  </si>
  <si>
    <t>CS Slobozia-Cremene</t>
  </si>
  <si>
    <t>CS Sofia</t>
  </si>
  <si>
    <t>CS Șoldănești</t>
  </si>
  <si>
    <t>CS Soroca</t>
  </si>
  <si>
    <t>CS Soroca-Nouă ,,Ina Popescu””</t>
  </si>
  <si>
    <t>CS Stăuceni</t>
  </si>
  <si>
    <t>CS Ștefan Vodă</t>
  </si>
  <si>
    <t>CS Strășeni</t>
  </si>
  <si>
    <t>CS Sturzovca</t>
  </si>
  <si>
    <t>CS Șuri</t>
  </si>
  <si>
    <t>CS Susleni</t>
  </si>
  <si>
    <t>CS Talmaza Ștefan Vodă</t>
  </si>
  <si>
    <t>CS Taraclia</t>
  </si>
  <si>
    <t>CS Țaul</t>
  </si>
  <si>
    <t>CS Telenești</t>
  </si>
  <si>
    <t>CS Țînțîreni</t>
  </si>
  <si>
    <t>CS Țipala</t>
  </si>
  <si>
    <t>CS Tocuz</t>
  </si>
  <si>
    <t>CS Trușeni</t>
  </si>
  <si>
    <t>CS Vadul Rașcov</t>
  </si>
  <si>
    <t>CS Valea Mare</t>
  </si>
  <si>
    <t>CS Văratic</t>
  </si>
  <si>
    <t>CS Văsieni</t>
  </si>
  <si>
    <t>CS Vasilcău</t>
  </si>
  <si>
    <t>CS Vasileuți</t>
  </si>
  <si>
    <t>CS Vorniceni</t>
  </si>
  <si>
    <t>CS Vulcănești</t>
  </si>
  <si>
    <t>CS Zgurița</t>
  </si>
  <si>
    <t>CS Zubcov-Petrachi</t>
  </si>
  <si>
    <t>Dispensarul Municipal Dermato-Venerologic</t>
  </si>
  <si>
    <t>Dispensarul Republican de Narcologie</t>
  </si>
  <si>
    <t>IM Centrul Stomatologic Municipal Chisinau</t>
  </si>
  <si>
    <t>IMSP CRDM</t>
  </si>
  <si>
    <t>IMSP Institutul de Neurochirurgie și Neurologie</t>
  </si>
  <si>
    <t>IMSP Institutul Oncologic</t>
  </si>
  <si>
    <t>IMSP SCM Sf. Arhanghel Mihail</t>
  </si>
  <si>
    <t>IMSP SCR</t>
  </si>
  <si>
    <t>IMSP Spitalul Clinic Bălți</t>
  </si>
  <si>
    <t>IMSP Spitalul Clinic de Boli Infecțioase T.Ciorba</t>
  </si>
  <si>
    <t>IMSP Spitalul Clinic Municipal G.Paladi</t>
  </si>
  <si>
    <t>IMSP Spitalul Clinic Municipal Sf. Treime</t>
  </si>
  <si>
    <t>Instituția Publică de Stomatologie din Comrat</t>
  </si>
  <si>
    <t>Institutul de Cardiologie</t>
  </si>
  <si>
    <t>Institutul de Ftiziopneumologie Chiril Draganiuc</t>
  </si>
  <si>
    <t>Institutul de Medicină Urgentă</t>
  </si>
  <si>
    <t>Institutul Mamei și Copilului</t>
  </si>
  <si>
    <t>Maternitatea Municipala nr.2</t>
  </si>
  <si>
    <t>Policlinica de Stat</t>
  </si>
  <si>
    <t>SCTO</t>
  </si>
  <si>
    <t>Serviciul Medical al MAI</t>
  </si>
  <si>
    <t>SIS RM</t>
  </si>
  <si>
    <t>Spitalul Cărpineni</t>
  </si>
  <si>
    <t>Spitalul Clinic al MS</t>
  </si>
  <si>
    <t>Spitalul Clinic de Ftiziopneumologie</t>
  </si>
  <si>
    <t>Spitalul Clinic de Psihiatrie</t>
  </si>
  <si>
    <t>Spitalul Clinic Militar de Stat</t>
  </si>
  <si>
    <t>Spitalul Clinic Municipal de Boli Contagioase Copii</t>
  </si>
  <si>
    <t>Spitalul Clinic Municipal de Copii nr. 1</t>
  </si>
  <si>
    <t>Spitalul Clinic Municipal de Copii V.Ignatenco</t>
  </si>
  <si>
    <t>Spitalul Clinic Municipal nr. 4</t>
  </si>
  <si>
    <t>Spitalul de Psihiatrie Bălți</t>
  </si>
  <si>
    <t>Spitalul de Stat</t>
  </si>
  <si>
    <t>Spitalul Dermatologie și Maladii Comunicabile</t>
  </si>
  <si>
    <t>SR Anenii Noi</t>
  </si>
  <si>
    <t>SR Basarabeasca</t>
  </si>
  <si>
    <t>SR Briceni</t>
  </si>
  <si>
    <t>SR Cahul</t>
  </si>
  <si>
    <t>SR Călărași</t>
  </si>
  <si>
    <t>SR Cantemir</t>
  </si>
  <si>
    <t>SR Căușeni</t>
  </si>
  <si>
    <t>SR Ceadîr Lunga</t>
  </si>
  <si>
    <t>SR Cimișlia</t>
  </si>
  <si>
    <t>SR Comrat Gurfinchel</t>
  </si>
  <si>
    <t>SR Criuleni</t>
  </si>
  <si>
    <t>SR Dondușeni</t>
  </si>
  <si>
    <t>SR Drochia</t>
  </si>
  <si>
    <t>SR Edinet</t>
  </si>
  <si>
    <t>SR Fălești</t>
  </si>
  <si>
    <t>SR Florești</t>
  </si>
  <si>
    <t>SR Glodeni</t>
  </si>
  <si>
    <t>SR Hîncești</t>
  </si>
  <si>
    <t>SR Ialoveni</t>
  </si>
  <si>
    <t>SR Leova</t>
  </si>
  <si>
    <t>SR Nisporeni</t>
  </si>
  <si>
    <t>SR Ocnita</t>
  </si>
  <si>
    <t>SR Orhei</t>
  </si>
  <si>
    <t>SR Rezina</t>
  </si>
  <si>
    <t>SR Rîșcani</t>
  </si>
  <si>
    <t>SR Sîngerei</t>
  </si>
  <si>
    <t>SR Șoldănești</t>
  </si>
  <si>
    <t>SR Soroca</t>
  </si>
  <si>
    <t>SR Ștefan Vodă</t>
  </si>
  <si>
    <t>SR Straseni</t>
  </si>
  <si>
    <t>SR Taraclia</t>
  </si>
  <si>
    <t>SR Telenești</t>
  </si>
  <si>
    <t>SR Ungheni</t>
  </si>
  <si>
    <t>SR Vulcănești</t>
  </si>
  <si>
    <t>Grand Total</t>
  </si>
  <si>
    <t>Dezinfecția suprafețelor non-critice (podele, unități sanitare)</t>
  </si>
  <si>
    <t>L/soluție de lucru</t>
  </si>
  <si>
    <t xml:space="preserve">Dezinfecția suprafețelor non-critice (podele, unități sanitare)***Litri soluție de lucru***                                                                                                  Acțiunea dezinfectantului:
-virucidă EN 14476 
-bactericidă EN 13727 
-fungicidă EN 13624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 30 min
Să fie indicată concentrația soluției de lucru oferită. Operatorul economic va indica forma și mărimea ambalajului. Ambalaj pînă la 1 kg
</t>
  </si>
  <si>
    <t xml:space="preserve">Dezinfecția suprafețelor non-critice (podele, unități sanitare)***Litri soluție de lucru***                                                                                                                                 Acțiunea dezinfectantului:
virucidă EN 14476 (acțiune virucida completă) 
bactericidă EN 13727 
mycobactericidă/tuberculocidă EN 14348 
fungicidă/levuricid  EN 13624 
sporicid  EN 13704 /17126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≤30 min                                                                                                                                                                                                      Ambalaj pînă la 1 kg
Să fie indicată concentrația soluției de lucru oferită. Operatorul economic va indica forma și mărimea ambalajului.
</t>
  </si>
  <si>
    <t xml:space="preserve">3.1 Dezinfectarea si curatarea suprafețelor.                                                 ( suprafețe non critice ) 
(ambalaj ≤ 5 litru)
</t>
  </si>
  <si>
    <t xml:space="preserve">Dezinfectarea  suprafețelor și dispozitivelor medicale
Acțiunea dezinfectantului:
virucidă  EN 14476 (conditii murdarie)
bactericidă, SM   EN 13727 (conditii murdarie)
levuricid  SM EN 13624 (conditii murdarie)
Certificări:
-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cu pompa dozator, capac cu gradatie, vas separat de gradație sau ambalaj cu gradație 
Expoziția: ≤ 15 min
Să fie indicată concentraia soluției de lucru oferită. Operatorul economic va indica forma și mărimea ambalajului.
Notă: Produsele ofertate pentru ambele poziții în lot urmează a fi de la un singur producător 
</t>
  </si>
  <si>
    <t xml:space="preserve">3.2 Dezinfectarea si curatarea suprafețelor.                                                 ( suprafețe non critice ) 
(ambalaj ≤ 1 litru)
</t>
  </si>
  <si>
    <t xml:space="preserve">Dezinfectarea suprafețelor dispozitivelor medicale ( suprafețe non critice ) 
Acțiunea dezinfectantului:
virucidă  EN 14476 (conditii murdarie)
bactericidă, SM   EN 13727 (conditii murdarie)
levuricid  SM EN 13624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pompa dozator, capac cu gradatie, vas separat de gradație sau ambalaj cu gradație 
Expoziția: ≤ 15 min
Să fie indicată concentrația soluției de lucru oferită. Operatorul economic va indica forma și mărimea ambalajului.
Notă: Produsele ofertate pentru ambele poziții în lot urmează a fi de la un singur producător 
</t>
  </si>
  <si>
    <t xml:space="preserve">4.1 Dezinfectarea și curățarea suprafețelor și dispozitivelor medicale (prin actiune mecanica) 
(ambalaj ≤ 5 litru)
</t>
  </si>
  <si>
    <t xml:space="preserve">Dezinfectarea și curățarea suprafețelor și dispozitivelor medicale (prin actiune mecanica) Acțiunea dezinfectantului:
virucidă  EN 14476 EN 16777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30 min
Să fie indicată concentrația soluției de lucru oferită, Operatorul economic va indica forma și mărimea ambalajului.
Notă: Produsele ofertate pentru ambele poziții în lot urmează a fi de la un singur producător 
</t>
  </si>
  <si>
    <t xml:space="preserve">4.2 Dezinfectarea și curățarea suprafețelor și dispozitivelor medicale (prin actiune mecanica) 
(ambalaj ≤ 1 litru)
</t>
  </si>
  <si>
    <t xml:space="preserve">Acțiunea dezinfectantului:
virucidă  EN 14476 EN 16777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Expoziția: ≤ 30 min
Să fie indicată concentrația soluției de lucru oferită. Operatorul economic va indica forma și mărimea ambalajului.
Notă: Produsele ofertate pentru ambele poziții în lot urmează a fi de la un singur producător 
</t>
  </si>
  <si>
    <t xml:space="preserve">5.1 Dezinfectarea și curățarea suprafețelor și dispozitivelor medicale ( actiune sporicida) 
(ambalaj ≤ 5 litru)
 </t>
  </si>
  <si>
    <t xml:space="preserve">Dezinfectarea și curățarea suprafețelor și dispozitivelor medicale (prin actiune mecanica) Acțiunea dezinfectantului:
virucidă  EN 14476 (conditii murdarie)
bactericidă, SM   EN 13727 (conditii murdarie)
levuricid  SM EN 13624 (conditii murdarie)                                                                                                                                   Sporicid  EN 13704 / EN 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15 min
Să fie indicată concentrația soluției de lucru oferită. Operatorul economic va indica forma și mărimea ambalajului.
Notă: Produsele ofertate pentru ambele poziții în lot urmează a fi de la un singur producător 
</t>
  </si>
  <si>
    <t xml:space="preserve">5.2 Dezinfectarea și curățarea suprafețelor și dispozitivelor medicale ( actiune sporicida) 
(ambalaj ≤ 1 litru)
</t>
  </si>
  <si>
    <t xml:space="preserve">Acțiunea dezinfectantului:
virucidă  EN 14476 (conditii murdarie)
bactericidă, SM   EN 13727 (conditii murdarie)
levuricid  SM EN 13624 (conditii murdarie)                                                                                                                                   Sporicid  EN 13704 / EN 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Expoziția: ≤15 min
Să fie indicată concentrația soluției de lucru oferită. Operatorul economic va indica forma și mărimea ambalajului.
Notă: Produsele ofertate pentru ambele poziții în lot urmează a fi de la un singur producător 
</t>
  </si>
  <si>
    <t>Curatarea si dezinfectia terminala a Suprafetelor in zonele cu risc sporit.</t>
  </si>
  <si>
    <t xml:space="preserve">Curatarea si Dezinfecția suprafețelor și dispozitive medicale)                                                                                                                     Acțiunea dezinfectantului:
virucidă  EN 14476 (conditii murdarie)  
bactericidă, SM EN 13727 si EN 16615 (conditii murdarie)  , 
levuricid EN 13624 si 16615(conditii murdarie)  
Mycobactericid/Tuberculocid EN 14348 (conditii murdarie)                                                                                                                         Sporicid  EN 13704 / EN 17126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produs concentrat /solid 
- Expoziția: ≤ 15 min
Să fie indicată concentrația soluției de lucru oferită. Operatorul economic va indica forma și mărimea ambalajului.
</t>
  </si>
  <si>
    <t>7.1 Curatarea si Dezinfecția suprafețelor și dispozitive medicale) (ambalaj ≤ 5 litru)</t>
  </si>
  <si>
    <t>Solutie gata de lucru</t>
  </si>
  <si>
    <t xml:space="preserve">Curatarea si Dezinfecția suprafețelor și dispozitive medicale)                                                            Acțiunea dezinfectantului:
virucidă  EN 14476 ( virucida completa) EN 16777 ( condiții de murdarie ), 
SM EN 13727, EN 16615( condiții de murdarie )  
Levuricid/fungicid EN 13624,  EN 16615 ( condiții de murdarie ) 
Mycobactericid/Tuberculocid EN 14348( condiții de murdarie )
Sporicid EN 17126(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 ambalaj ≤ 5 litri inclusiv 
Expoziția: ≤ 15 min
Operatorul economic va indica forma și mărimea ambalajului.
Notă: Produsele ofertate pentru ambele poziții în lot urmează a fi de la un singur producător 
</t>
  </si>
  <si>
    <t>7.2 Curatarea si Dezinfecția suprafețelor și dispozitive medicale) (ambalaj ≤ 1 litru)</t>
  </si>
  <si>
    <t xml:space="preserve">Curatarea si Dezinfecția suprafețelor și dispozitive medicale)                                                                                                        Acțiunea dezinfectantului:
virucidă  EN 14476 ( virucida completa) EN 16777 ( condiții de murdarie ), 
SM EN 13727, EN 16615( condiții de murdarie )  
Fungicid EN 13624,  EN 16615 ( condiții de murdarie ) 
Mycobactericid/Tuberculocid EN 14348( condiții de murdarie )
Sporicid EN 17126 (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cu pompa spumigenă sau pulverizator                                                             - ambalaj ≤ 1 litri inclusiv 
Expoziția: ≤ 15 min
Operatorul economic va indica forma și mărimea ambalajului.
Notă: Produsele ofertate pentru ambele poziții în lot urmează a fi de la un singur producător 
</t>
  </si>
  <si>
    <t xml:space="preserve">Dezinfecția suprafețelor dispozitivelor medicale) prin pulverizare </t>
  </si>
  <si>
    <t xml:space="preserve">Dezinfecția suprafețelor adiacente și dispozitive medicale) prin pulverizare                                                                                        Acțiunea dezinfectantului:
virucidă  EN 14476, (acțiune virucida completă) -conditii murdarie.
bactericidă, SM EN 13727 (conditii murdarie)
fungicidă,  SM EN 13624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 ex. Propanol, etanol, etc., ) se permit produse adaugatoare – saruri cuaternare, coloranti,                                                                                                                                  - Dotat cu pulverizator 
- produs gata de lucru 
Expoziția: ≤  15 min
Operatorul economic va indica forma și mărimea ambalajului.
</t>
  </si>
  <si>
    <t>bucata</t>
  </si>
  <si>
    <t>13.2 Soluție pentru sterilizarea chimică a instrumentelor și endoscoapelor, pînă la 2 kg</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</si>
  <si>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2 kg
. Expozitie 15 min.                                                                                                                                                    Să fie indicată concentrația soluției de lucru oferită . Operatorul economic va indica forma și mărimea ambalajului.                                                                                                                                                  Notă: Produsele ofertate pentru ambele poziții în lot urmează a fi de la un singur producător 
</t>
  </si>
  <si>
    <t>14.1 Sterilizarea chimica rapida a instrumentelor si endoscoapelor, solutie valabila minimum 7 zile</t>
  </si>
  <si>
    <t xml:space="preserve">Sterilizarea chimica rapida a instrumentelor si endoscoapelor, solutie valabila minimum 7 zile                                                                                                                                                      Actiunea dezinfectantului:                                                                                                                                                                          Bactericid  EN 13727 și EN 14561 conditii de curatenie ,
 Levuricid EN 13624 și EN14562 conditii de curatenie 
 Micobactericid/ Tuberculocid EN 14348 și EN 14563 conditii de curatenie,                                                                                                       Virucid  EN 14476 și EN 17111 /conditii de curatenie, 
Sporicid EN 17126  conditii de curatenie.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restant la livrare minim 7 zile
Cerinţe tehnice:
- substanță activă: acid peracetic                                                                                                                                                   - ambalaj ≤ 5 litri inclusiv
Expozitie 5 min.
Operatorul economic va indica forma și mărimea ambalajului.      
</t>
  </si>
  <si>
    <t>14.2 Bandelete de control optional</t>
  </si>
  <si>
    <t xml:space="preserve">Bandeletele compatibile cu produsul ofertat pentru lotul în cauză. Conform cantitatii solicitate  300 bucati la un punct de sterilizare, termen de valabilitate restant minim 50% la livrare
- Instrucţiunea de utilizare a produsului, în limba engleză sau rusă inclusiv şi traducerea în limba de stat la livrare - copie sau original confirmată prin semnătura și ștampila participantului.
</t>
  </si>
  <si>
    <t>Litri</t>
  </si>
  <si>
    <t>Dezinfectia igienica a miinilor, solutia fluorescenta.</t>
  </si>
  <si>
    <t xml:space="preserve">Dezinfectia igienica si chirurgicala  pe baza de etanol, gel.                                                                                                                                                Acțiunea dezinfectantului: 
Virucidă: EN 14476 , 
Bactericidă:  EN 13727,  EN 1500, EN 12791, 
Micobactericida  EN 14348.                                                                                                                                                                           Luvuricid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80% (contine component fuoriscent)
- produs gel,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t>
  </si>
  <si>
    <t xml:space="preserve">Detergent pentru curatarea suprafetelor non critice
podea, pardosele, vesela
</t>
  </si>
  <si>
    <t xml:space="preserve">Detergent lichid concentrat pentru suprafete 
Indicat pentru curãtarea
suprafetelor : ciment, faiantã, gresie, linoleum, veselã, obiecte sanitare, etc.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ambalaj ≤1 litru
Operatorul economic va indica forma și mărimea ambalajului.         
</t>
  </si>
  <si>
    <t xml:space="preserve">Clorură de var </t>
  </si>
  <si>
    <t>kg</t>
  </si>
  <si>
    <t xml:space="preserve">Clor activ 28-30%, pulbere
Acțiunea dezinfectantului Bactericidă  EN 13697, EN 13623,  fungicidă EN 13697, sporicidă EN 13704 și sau EN 17126.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Instrucţiunea de utilizare a produsului, în limba engleză sau rusă inclusiv şi traducerea în limba de stat la livrare - copie sau original confirmată prin semnătura și ștampila participantului. 
Operatorul economic va indica forma și mărimea ambalajului.         
</t>
  </si>
  <si>
    <t>Peroxid de hidrogen 6% (medicinal)</t>
  </si>
  <si>
    <t>L</t>
  </si>
  <si>
    <t xml:space="preserve">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Înregistraea produsului în Registru Național al produselor biocide, pînă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25 litri,sigilat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</si>
  <si>
    <t>Peroxid de hidrogen 33-35% (medicinal)</t>
  </si>
  <si>
    <t xml:space="preserve">Dezinfecţia aerului şi suprafeţelor în încăperi cu semnificaţie epidemiologică sporită.
Soluţie gata pentru utilizare compatibilă cu dispozitivul NOCOSPRAY
Ambalaj: canistră ≤ 5 litru 
</t>
  </si>
  <si>
    <t xml:space="preserve">litri soluție gata de lucru  </t>
  </si>
  <si>
    <t xml:space="preserve">litri soluție gata de lucru  
Acțiunea dezinfectantului: 
virucidă  EN 14476 ( virucida completa) EN 16777 ;
bactericidă EN 13727 (condiții de murdarie); 
levuricid/fungicid EN 13624(condiții de murdarie);
mycobactericid/tuberculocid EN 14348
(condiții de murdarie);
Sporicid EN 17126 (condiții de murdarie).
Fişa tehnică de securitate a produsului copie, sau original în limba de circulaţie internaţională şi traducerea în limba română avizat cu ştampila umedă a participantului 
Confirmare precum la livrare termenul de valabilitate .a produsului nu va fi mai mic de 80% din termenul total 
- Înregistrarea produsului în Registrul de stat a dispozitivelor medicale a Agenției Medicamentului și Dispozitivelor Medicale.
-Instrucțiune de folosire a produsului în limba engleză sau rusă și traducere în limba de stat la livrare copie, sau original avizat cu ştampila umedă a participantului
Cerinţe tehnice
Substanța activă: Substanța activă: peroxid de hidrogen de 6%, ioni de argint, catalizatori
 Soluţie fără miros, necorozivă, să nu fie alergică,. 
Valabilitatea soluţiei: valabilă din momentul producerii minim 2 ani, iar din momentul   deschiderii recipientului minim 2 luni. Expoziţia:30 minute.
Catalogul producătorului/documente tehnice de conformitate  oferit pe support de hîrtie /copie confirmată prin ştampilă şi semnătură. Operatorul economic va indica forma și mărimea ambalajului.          Participantului. la livrare Se va oferi codul producătorului pentru identificare în catalogul prezentat. 
</t>
  </si>
  <si>
    <t>Dezinfecția veselei de laborator, spălare manuală</t>
  </si>
  <si>
    <t>Litri soluție de lucru</t>
  </si>
  <si>
    <t xml:space="preserve">Litri soluție de lucru***                                                                                                                                                                  Acțiunea dezinfectantului:
virucid EN 14476 si EN 17111 (conditii de murdarie),  
bactericidă  EN 13727  si  EN 14561 (conditii de murdarie), 
levuricid  EN 13624 si EN 14562 (conditii de murdarie),                                                                                                                                                                               Certificări:
- Raport de încercări (testări microbiologice) de laborator ce confirmă eficacitatea solicitată emis de către un organ acreditat altul decît laboratorul producătorului;
- Dispozitiv medical inregistrat la AMDM.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 produs concentrat /lichid, eficient asupra biofilmului, poate fi utilizat in baie cu ultrasunet.                                                                                                                                                                                  Expoziția: ≤ 15 min                                                                                                                                                                Ambalaj pînă la  ≤ 5 litri
Operatorul economic va indica forma și mărimea ambalajului
Să fie indicată concentrația soluției de lucru oferită
</t>
  </si>
  <si>
    <t xml:space="preserve">Dezinfecția veselei de masă, spălare manuală </t>
  </si>
  <si>
    <t xml:space="preserve">Litri soluție de lucru***                                                                                                                                                                                      Acțiunea dezinfectantului:
virucidă  EN 14476  (conditii murdarie) 
bactericidă SR EN 13727  (conditii murdarie) 
fungicidă  SR EN 13624 (conditii murdarie),                                                                                                 Tuberculocid/Mycobactericid EN 14348 (conditii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produs concentrat /lichid. Confirmarea utilizarii pe suprafete cu contact alimentar.                                                                                           Expoziția: ≤ 30 min                                                                                                                                                                              Ambalaj pînă la  5 litri
Operatorul economic va indica forma și mărimea ambalajului
Să fie indicată concentrația soluției de lucru oferită
</t>
  </si>
  <si>
    <t>suma</t>
  </si>
  <si>
    <t>CS Mihăileni</t>
  </si>
  <si>
    <t>Grand total II</t>
  </si>
  <si>
    <t>VE</t>
  </si>
  <si>
    <t>Prețul estimat per unitate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</si>
</sst>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font>
      <sz val="11"/>
      <color theme="1"/>
      <name val="Calibri"/>
      <family val="2"/>
      <scheme val="minor"/>
    </font>
    <font>
      <sz val="10"/>
      <name val="Arial"/>
      <family val="2"/>
    </font>
  </fonts>
  <fills count="5">
    <fill>
      <patternFill/>
    </fill>
    <fill>
      <patternFill patternType="gray125"/>
    </fill>
    <fill>
      <patternFill patternType="solid">
        <fgColor rgb="FFFFFF00"/>
        <bgColor indexed="64"/>
      </patternFill>
    </fill>
    <fill>
      <patternFill patternType="solid">
        <fgColor theme="4" tint="0.7999799847602844"/>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0" fillId="0" borderId="1" xfId="0" applyBorder="1"/>
    <xf numFmtId="0" fontId="0" fillId="0" borderId="2" xfId="0" applyBorder="1"/>
    <xf numFmtId="0" fontId="0" fillId="2" borderId="1" xfId="0" applyFill="1" applyBorder="1"/>
    <xf numFmtId="0" fontId="0" fillId="2" borderId="2" xfId="0" applyFill="1" applyBorder="1"/>
    <xf numFmtId="0" fontId="0" fillId="2" borderId="0" xfId="0" applyFill="1"/>
    <xf numFmtId="0" fontId="0" fillId="3" borderId="1" xfId="0" applyFill="1" applyBorder="1"/>
    <xf numFmtId="0" fontId="0" fillId="3" borderId="2" xfId="0" applyFill="1" applyBorder="1"/>
    <xf numFmtId="0" fontId="0" fillId="3" borderId="0" xfId="0" applyFill="1"/>
    <xf numFmtId="0" fontId="0" fillId="4" borderId="1" xfId="0" applyFill="1" applyBorder="1"/>
    <xf numFmtId="0" fontId="0" fillId="4" borderId="2" xfId="0" applyFill="1" applyBorder="1"/>
    <xf numFmtId="0" fontId="0" fillId="4" borderId="0" xfId="0"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25"/>
  <sheetViews>
    <sheetView tabSelected="1" workbookViewId="0" topLeftCell="A1">
      <pane xSplit="5" ySplit="1" topLeftCell="F2" activePane="bottomRight" state="frozen"/>
      <selection pane="topRight" activeCell="F1" sqref="F1"/>
      <selection pane="bottomLeft" activeCell="A2" sqref="A2"/>
      <selection pane="bottomRight" activeCell="G30" sqref="G30"/>
    </sheetView>
  </sheetViews>
  <sheetFormatPr defaultColWidth="9.140625" defaultRowHeight="15"/>
  <cols>
    <col min="5" max="5" width="9.140625" style="0" hidden="1" customWidth="1"/>
    <col min="6" max="12" width="9.140625" style="0" customWidth="1"/>
    <col min="13" max="13" width="9.140625" style="0" hidden="1" customWidth="1"/>
    <col min="14" max="14" width="9.140625" style="0" customWidth="1"/>
    <col min="15" max="16" width="9.140625" style="0" hidden="1" customWidth="1"/>
    <col min="17" max="19" width="9.140625" style="0" customWidth="1"/>
    <col min="20" max="20" width="9.140625" style="0" hidden="1" customWidth="1"/>
    <col min="21" max="21" width="9.140625" style="0" customWidth="1"/>
    <col min="22" max="22" width="9.140625" style="0" hidden="1" customWidth="1"/>
    <col min="23" max="23" width="9.140625" style="0" customWidth="1"/>
    <col min="24" max="25" width="9.140625" style="0" hidden="1" customWidth="1"/>
    <col min="26" max="35" width="9.140625" style="0" customWidth="1"/>
    <col min="36" max="36" width="9.140625" style="0" hidden="1" customWidth="1"/>
    <col min="37" max="38" width="9.140625" style="0" customWidth="1"/>
    <col min="39" max="39" width="9.140625" style="0" hidden="1" customWidth="1"/>
    <col min="40" max="45" width="9.140625" style="0" customWidth="1"/>
    <col min="46" max="47" width="9.140625" style="0" hidden="1" customWidth="1"/>
    <col min="48" max="48" width="9.140625" style="0" customWidth="1"/>
    <col min="49" max="49" width="9.140625" style="0" hidden="1" customWidth="1"/>
    <col min="50" max="51" width="9.140625" style="0" customWidth="1"/>
    <col min="52" max="52" width="9.140625" style="0" hidden="1" customWidth="1"/>
    <col min="53" max="53" width="9.140625" style="0" customWidth="1"/>
    <col min="54" max="56" width="9.140625" style="0" hidden="1" customWidth="1"/>
    <col min="57" max="57" width="9.140625" style="0" customWidth="1"/>
    <col min="58" max="58" width="9.140625" style="0" hidden="1" customWidth="1"/>
    <col min="59" max="60" width="9.140625" style="0" customWidth="1"/>
    <col min="61" max="62" width="9.140625" style="0" hidden="1" customWidth="1"/>
    <col min="63" max="63" width="9.140625" style="0" customWidth="1"/>
    <col min="64" max="65" width="9.140625" style="0" hidden="1" customWidth="1"/>
    <col min="66" max="66" width="9.140625" style="0" customWidth="1"/>
    <col min="67" max="69" width="9.140625" style="0" hidden="1" customWidth="1"/>
    <col min="70" max="70" width="9.140625" style="0" customWidth="1"/>
    <col min="71" max="71" width="9.140625" style="0" hidden="1" customWidth="1"/>
    <col min="72" max="80" width="9.140625" style="0" customWidth="1"/>
    <col min="81" max="81" width="9.140625" style="0" hidden="1" customWidth="1"/>
    <col min="82" max="84" width="9.140625" style="0" customWidth="1"/>
    <col min="85" max="85" width="9.140625" style="0" hidden="1" customWidth="1"/>
    <col min="86" max="86" width="9.140625" style="0" customWidth="1"/>
    <col min="87" max="88" width="9.140625" style="0" hidden="1" customWidth="1"/>
    <col min="89" max="90" width="9.140625" style="0" customWidth="1"/>
    <col min="91" max="91" width="9.140625" style="0" hidden="1" customWidth="1"/>
    <col min="92" max="93" width="9.140625" style="0" customWidth="1"/>
    <col min="94" max="94" width="9.140625" style="0" hidden="1" customWidth="1"/>
    <col min="95" max="95" width="9.140625" style="0" customWidth="1"/>
    <col min="96" max="96" width="9.140625" style="0" hidden="1" customWidth="1"/>
    <col min="97" max="100" width="9.140625" style="0" customWidth="1"/>
    <col min="101" max="101" width="9.140625" style="0" hidden="1" customWidth="1"/>
    <col min="102" max="103" width="9.140625" style="0" customWidth="1"/>
    <col min="104" max="104" width="9.140625" style="0" hidden="1" customWidth="1"/>
    <col min="105" max="107" width="9.140625" style="0" customWidth="1"/>
    <col min="108" max="108" width="9.140625" style="0" hidden="1" customWidth="1"/>
    <col min="109" max="109" width="9.140625" style="0" customWidth="1"/>
    <col min="110" max="110" width="9.140625" style="0" hidden="1" customWidth="1"/>
    <col min="111" max="113" width="9.140625" style="0" customWidth="1"/>
    <col min="114" max="114" width="9.140625" style="0" hidden="1" customWidth="1"/>
    <col min="115" max="120" width="9.140625" style="0" customWidth="1"/>
    <col min="121" max="123" width="9.140625" style="0" hidden="1" customWidth="1"/>
    <col min="124" max="126" width="9.140625" style="0" customWidth="1"/>
    <col min="127" max="127" width="9.140625" style="0" hidden="1" customWidth="1"/>
    <col min="128" max="137" width="9.140625" style="0" customWidth="1"/>
    <col min="138" max="138" width="9.140625" style="0" hidden="1" customWidth="1"/>
    <col min="139" max="142" width="9.140625" style="0" customWidth="1"/>
    <col min="143" max="143" width="9.140625" style="0" hidden="1" customWidth="1"/>
    <col min="144" max="144" width="9.140625" style="0" customWidth="1"/>
    <col min="145" max="145" width="9.140625" style="0" hidden="1" customWidth="1"/>
    <col min="146" max="149" width="9.140625" style="0" customWidth="1"/>
    <col min="150" max="152" width="9.140625" style="0" hidden="1" customWidth="1"/>
    <col min="153" max="154" width="9.140625" style="0" customWidth="1"/>
    <col min="155" max="155" width="9.140625" style="0" hidden="1" customWidth="1"/>
    <col min="156" max="162" width="9.140625" style="0" customWidth="1"/>
    <col min="163" max="163" width="9.140625" style="0" hidden="1" customWidth="1"/>
    <col min="164" max="167" width="9.140625" style="0" customWidth="1"/>
    <col min="168" max="169" width="9.140625" style="0" hidden="1" customWidth="1"/>
    <col min="170" max="170" width="9.140625" style="0" customWidth="1"/>
    <col min="171" max="172" width="9.140625" style="0" hidden="1" customWidth="1"/>
    <col min="173" max="177" width="9.140625" style="0" customWidth="1"/>
    <col min="178" max="178" width="9.140625" style="0" hidden="1" customWidth="1"/>
    <col min="179" max="180" width="9.140625" style="0" customWidth="1"/>
    <col min="181" max="182" width="9.140625" style="0" hidden="1" customWidth="1"/>
    <col min="183" max="186" width="9.140625" style="0" customWidth="1"/>
    <col min="187" max="187" width="9.140625" style="0" hidden="1" customWidth="1"/>
    <col min="188" max="188" width="9.140625" style="0" customWidth="1"/>
    <col min="189" max="189" width="9.140625" style="0" hidden="1" customWidth="1"/>
    <col min="190" max="192" width="9.140625" style="0" customWidth="1"/>
    <col min="193" max="193" width="9.140625" style="0" hidden="1" customWidth="1"/>
    <col min="194" max="196" width="9.140625" style="0" customWidth="1"/>
    <col min="197" max="197" width="9.140625" style="0" hidden="1" customWidth="1"/>
    <col min="198" max="199" width="9.140625" style="0" customWidth="1"/>
    <col min="200" max="200" width="9.140625" style="0" hidden="1" customWidth="1"/>
    <col min="201" max="209" width="9.140625" style="0" customWidth="1"/>
    <col min="210" max="210" width="9.140625" style="0" hidden="1" customWidth="1"/>
    <col min="211" max="217" width="9.140625" style="0" customWidth="1"/>
    <col min="218" max="218" width="9.140625" style="0" hidden="1" customWidth="1"/>
    <col min="219" max="232" width="9.140625" style="0" customWidth="1"/>
    <col min="233" max="233" width="9.140625" style="0" hidden="1" customWidth="1"/>
    <col min="234" max="236" width="9.140625" style="0" customWidth="1"/>
    <col min="237" max="237" width="9.140625" style="0" hidden="1" customWidth="1"/>
    <col min="238" max="241" width="9.140625" style="0" customWidth="1"/>
    <col min="242" max="242" width="9.140625" style="0" hidden="1" customWidth="1"/>
    <col min="243" max="244" width="9.140625" style="0" customWidth="1"/>
    <col min="245" max="245" width="9.140625" style="0" hidden="1" customWidth="1"/>
    <col min="246" max="247" width="9.140625" style="0" customWidth="1"/>
    <col min="248" max="248" width="9.140625" style="0" hidden="1" customWidth="1"/>
    <col min="249" max="249" width="9.140625" style="0" customWidth="1"/>
    <col min="250" max="250" width="9.140625" style="0" hidden="1" customWidth="1"/>
    <col min="251" max="251" width="9.140625" style="0" customWidth="1"/>
    <col min="252" max="252" width="9.140625" style="0" hidden="1" customWidth="1"/>
    <col min="253" max="255" width="9.140625" style="0" customWidth="1"/>
    <col min="256" max="256" width="9.140625" style="5" customWidth="1"/>
    <col min="257" max="257" width="12.28125" style="0" hidden="1" customWidth="1"/>
    <col min="258" max="258" width="9.140625" style="3" hidden="1" customWidth="1"/>
    <col min="259" max="259" width="9.140625" style="0" hidden="1" customWidth="1"/>
    <col min="260" max="260" width="12.8515625" style="0" hidden="1" customWidth="1"/>
    <col min="261" max="261" width="12.8515625" style="3" customWidth="1"/>
  </cols>
  <sheetData>
    <row r="1" spans="1:261" ht="15">
      <c r="A1" s="1" t="s">
        <v>0</v>
      </c>
      <c r="B1" s="1" t="s">
        <v>1</v>
      </c>
      <c r="C1" s="1" t="s">
        <v>2</v>
      </c>
      <c r="D1" s="1" t="s">
        <v>3</v>
      </c>
      <c r="E1" s="6" t="s">
        <v>311</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113</v>
      </c>
      <c r="DL1" s="1" t="s">
        <v>114</v>
      </c>
      <c r="DM1" s="1" t="s">
        <v>115</v>
      </c>
      <c r="DN1" s="1" t="s">
        <v>116</v>
      </c>
      <c r="DO1" s="1" t="s">
        <v>117</v>
      </c>
      <c r="DP1" s="1" t="s">
        <v>118</v>
      </c>
      <c r="DQ1" s="1" t="s">
        <v>119</v>
      </c>
      <c r="DR1" s="1" t="s">
        <v>120</v>
      </c>
      <c r="DS1" s="1" t="s">
        <v>121</v>
      </c>
      <c r="DT1" s="1" t="s">
        <v>122</v>
      </c>
      <c r="DU1" s="1" t="s">
        <v>123</v>
      </c>
      <c r="DV1" s="1" t="s">
        <v>124</v>
      </c>
      <c r="DW1" s="1" t="s">
        <v>125</v>
      </c>
      <c r="DX1" s="1" t="s">
        <v>126</v>
      </c>
      <c r="DY1" s="1" t="s">
        <v>127</v>
      </c>
      <c r="DZ1" s="1" t="s">
        <v>128</v>
      </c>
      <c r="EA1" s="1" t="s">
        <v>129</v>
      </c>
      <c r="EB1" s="1" t="s">
        <v>130</v>
      </c>
      <c r="EC1" s="1" t="s">
        <v>131</v>
      </c>
      <c r="ED1" s="1" t="s">
        <v>132</v>
      </c>
      <c r="EE1" s="1" t="s">
        <v>133</v>
      </c>
      <c r="EF1" s="1" t="s">
        <v>134</v>
      </c>
      <c r="EG1" s="1" t="s">
        <v>135</v>
      </c>
      <c r="EH1" s="1" t="s">
        <v>136</v>
      </c>
      <c r="EI1" s="1" t="s">
        <v>137</v>
      </c>
      <c r="EJ1" s="1" t="s">
        <v>138</v>
      </c>
      <c r="EK1" s="1" t="s">
        <v>139</v>
      </c>
      <c r="EL1" s="1" t="s">
        <v>140</v>
      </c>
      <c r="EM1" s="1" t="s">
        <v>141</v>
      </c>
      <c r="EN1" s="1" t="s">
        <v>142</v>
      </c>
      <c r="EO1" s="1" t="s">
        <v>143</v>
      </c>
      <c r="EP1" s="1" t="s">
        <v>144</v>
      </c>
      <c r="EQ1" s="1" t="s">
        <v>145</v>
      </c>
      <c r="ER1" s="1" t="s">
        <v>146</v>
      </c>
      <c r="ES1" s="1" t="s">
        <v>147</v>
      </c>
      <c r="ET1" s="1" t="s">
        <v>148</v>
      </c>
      <c r="EU1" s="1" t="s">
        <v>149</v>
      </c>
      <c r="EV1" s="1" t="s">
        <v>150</v>
      </c>
      <c r="EW1" s="1" t="s">
        <v>151</v>
      </c>
      <c r="EX1" s="1" t="s">
        <v>152</v>
      </c>
      <c r="EY1" s="1" t="s">
        <v>153</v>
      </c>
      <c r="EZ1" s="1" t="s">
        <v>154</v>
      </c>
      <c r="FA1" s="1" t="s">
        <v>155</v>
      </c>
      <c r="FB1" s="1" t="s">
        <v>156</v>
      </c>
      <c r="FC1" s="1" t="s">
        <v>157</v>
      </c>
      <c r="FD1" s="1" t="s">
        <v>158</v>
      </c>
      <c r="FE1" s="1" t="s">
        <v>159</v>
      </c>
      <c r="FF1" s="1" t="s">
        <v>160</v>
      </c>
      <c r="FG1" s="1" t="s">
        <v>161</v>
      </c>
      <c r="FH1" s="1" t="s">
        <v>162</v>
      </c>
      <c r="FI1" s="1" t="s">
        <v>163</v>
      </c>
      <c r="FJ1" s="1" t="s">
        <v>164</v>
      </c>
      <c r="FK1" s="1" t="s">
        <v>165</v>
      </c>
      <c r="FL1" s="1" t="s">
        <v>166</v>
      </c>
      <c r="FM1" s="1" t="s">
        <v>167</v>
      </c>
      <c r="FN1" s="1" t="s">
        <v>168</v>
      </c>
      <c r="FO1" s="1" t="s">
        <v>169</v>
      </c>
      <c r="FP1" s="1" t="s">
        <v>170</v>
      </c>
      <c r="FQ1" s="1" t="s">
        <v>171</v>
      </c>
      <c r="FR1" s="1" t="s">
        <v>172</v>
      </c>
      <c r="FS1" s="1" t="s">
        <v>173</v>
      </c>
      <c r="FT1" s="1" t="s">
        <v>174</v>
      </c>
      <c r="FU1" s="1" t="s">
        <v>175</v>
      </c>
      <c r="FV1" s="1" t="s">
        <v>176</v>
      </c>
      <c r="FW1" s="1" t="s">
        <v>177</v>
      </c>
      <c r="FX1" s="1" t="s">
        <v>178</v>
      </c>
      <c r="FY1" s="1" t="s">
        <v>179</v>
      </c>
      <c r="FZ1" s="1" t="s">
        <v>180</v>
      </c>
      <c r="GA1" s="1" t="s">
        <v>181</v>
      </c>
      <c r="GB1" s="1" t="s">
        <v>182</v>
      </c>
      <c r="GC1" s="1" t="s">
        <v>183</v>
      </c>
      <c r="GD1" s="1" t="s">
        <v>184</v>
      </c>
      <c r="GE1" s="1" t="s">
        <v>185</v>
      </c>
      <c r="GF1" s="1" t="s">
        <v>186</v>
      </c>
      <c r="GG1" s="1" t="s">
        <v>187</v>
      </c>
      <c r="GH1" s="1" t="s">
        <v>188</v>
      </c>
      <c r="GI1" s="1" t="s">
        <v>189</v>
      </c>
      <c r="GJ1" s="1" t="s">
        <v>190</v>
      </c>
      <c r="GK1" s="1" t="s">
        <v>191</v>
      </c>
      <c r="GL1" s="1" t="s">
        <v>192</v>
      </c>
      <c r="GM1" s="1" t="s">
        <v>193</v>
      </c>
      <c r="GN1" s="1" t="s">
        <v>194</v>
      </c>
      <c r="GO1" s="1" t="s">
        <v>195</v>
      </c>
      <c r="GP1" s="1" t="s">
        <v>196</v>
      </c>
      <c r="GQ1" s="1" t="s">
        <v>197</v>
      </c>
      <c r="GR1" s="1" t="s">
        <v>198</v>
      </c>
      <c r="GS1" s="1" t="s">
        <v>199</v>
      </c>
      <c r="GT1" s="1" t="s">
        <v>200</v>
      </c>
      <c r="GU1" s="1" t="s">
        <v>201</v>
      </c>
      <c r="GV1" s="1" t="s">
        <v>202</v>
      </c>
      <c r="GW1" s="1" t="s">
        <v>203</v>
      </c>
      <c r="GX1" s="1" t="s">
        <v>204</v>
      </c>
      <c r="GY1" s="1" t="s">
        <v>205</v>
      </c>
      <c r="GZ1" s="1" t="s">
        <v>206</v>
      </c>
      <c r="HA1" s="1" t="s">
        <v>207</v>
      </c>
      <c r="HB1" s="1" t="s">
        <v>208</v>
      </c>
      <c r="HC1" s="1" t="s">
        <v>209</v>
      </c>
      <c r="HD1" s="1" t="s">
        <v>210</v>
      </c>
      <c r="HE1" s="1" t="s">
        <v>211</v>
      </c>
      <c r="HF1" s="1" t="s">
        <v>212</v>
      </c>
      <c r="HG1" s="1" t="s">
        <v>213</v>
      </c>
      <c r="HH1" s="1" t="s">
        <v>214</v>
      </c>
      <c r="HI1" s="1" t="s">
        <v>215</v>
      </c>
      <c r="HJ1" s="1" t="s">
        <v>216</v>
      </c>
      <c r="HK1" s="1" t="s">
        <v>217</v>
      </c>
      <c r="HL1" s="1" t="s">
        <v>218</v>
      </c>
      <c r="HM1" s="1" t="s">
        <v>219</v>
      </c>
      <c r="HN1" s="1" t="s">
        <v>220</v>
      </c>
      <c r="HO1" s="1" t="s">
        <v>221</v>
      </c>
      <c r="HP1" s="1" t="s">
        <v>222</v>
      </c>
      <c r="HQ1" s="1" t="s">
        <v>223</v>
      </c>
      <c r="HR1" s="1" t="s">
        <v>224</v>
      </c>
      <c r="HS1" s="1" t="s">
        <v>225</v>
      </c>
      <c r="HT1" s="1" t="s">
        <v>226</v>
      </c>
      <c r="HU1" s="1" t="s">
        <v>227</v>
      </c>
      <c r="HV1" s="1" t="s">
        <v>228</v>
      </c>
      <c r="HW1" s="1" t="s">
        <v>229</v>
      </c>
      <c r="HX1" s="1" t="s">
        <v>230</v>
      </c>
      <c r="HY1" s="1" t="s">
        <v>231</v>
      </c>
      <c r="HZ1" s="1" t="s">
        <v>232</v>
      </c>
      <c r="IA1" s="1" t="s">
        <v>233</v>
      </c>
      <c r="IB1" s="1" t="s">
        <v>234</v>
      </c>
      <c r="IC1" s="1" t="s">
        <v>235</v>
      </c>
      <c r="ID1" s="1" t="s">
        <v>236</v>
      </c>
      <c r="IE1" s="1" t="s">
        <v>237</v>
      </c>
      <c r="IF1" s="1" t="s">
        <v>238</v>
      </c>
      <c r="IG1" s="1" t="s">
        <v>239</v>
      </c>
      <c r="IH1" s="1" t="s">
        <v>240</v>
      </c>
      <c r="II1" s="1" t="s">
        <v>241</v>
      </c>
      <c r="IJ1" s="1" t="s">
        <v>242</v>
      </c>
      <c r="IK1" s="1" t="s">
        <v>243</v>
      </c>
      <c r="IL1" s="1" t="s">
        <v>244</v>
      </c>
      <c r="IM1" s="1" t="s">
        <v>245</v>
      </c>
      <c r="IN1" s="1" t="s">
        <v>246</v>
      </c>
      <c r="IO1" s="1" t="s">
        <v>247</v>
      </c>
      <c r="IP1" s="1" t="s">
        <v>248</v>
      </c>
      <c r="IQ1" s="1" t="s">
        <v>249</v>
      </c>
      <c r="IR1" s="1" t="s">
        <v>250</v>
      </c>
      <c r="IS1" s="1" t="s">
        <v>251</v>
      </c>
      <c r="IT1" s="1" t="s">
        <v>252</v>
      </c>
      <c r="IU1" s="1" t="s">
        <v>253</v>
      </c>
      <c r="IV1" s="10" t="s">
        <v>308</v>
      </c>
      <c r="IW1" s="2" t="s">
        <v>254</v>
      </c>
      <c r="IX1" s="3" t="s">
        <v>307</v>
      </c>
      <c r="IZ1" s="1" t="s">
        <v>310</v>
      </c>
      <c r="JA1" s="3" t="s">
        <v>309</v>
      </c>
    </row>
    <row r="2" spans="1:261" ht="15" hidden="1">
      <c r="A2" s="1">
        <v>1</v>
      </c>
      <c r="B2" s="1" t="s">
        <v>255</v>
      </c>
      <c r="C2" s="1" t="s">
        <v>256</v>
      </c>
      <c r="D2" s="1" t="s">
        <v>257</v>
      </c>
      <c r="E2" s="6">
        <v>0.1047</v>
      </c>
      <c r="F2" s="1">
        <v>370000</v>
      </c>
      <c r="G2" s="1"/>
      <c r="H2" s="1"/>
      <c r="I2" s="1">
        <v>100000</v>
      </c>
      <c r="J2" s="1">
        <v>150000</v>
      </c>
      <c r="K2" s="1"/>
      <c r="L2" s="1">
        <v>30000</v>
      </c>
      <c r="M2" s="1"/>
      <c r="N2" s="1">
        <v>100000</v>
      </c>
      <c r="O2" s="1"/>
      <c r="P2" s="1">
        <v>155400</v>
      </c>
      <c r="Q2" s="1">
        <v>500</v>
      </c>
      <c r="R2" s="1"/>
      <c r="S2" s="1"/>
      <c r="T2" s="1">
        <v>3000</v>
      </c>
      <c r="U2" s="1">
        <v>190000</v>
      </c>
      <c r="V2" s="1"/>
      <c r="W2" s="1">
        <v>185000</v>
      </c>
      <c r="X2" s="1"/>
      <c r="Y2" s="1">
        <v>2000</v>
      </c>
      <c r="Z2" s="1"/>
      <c r="AA2" s="1"/>
      <c r="AB2" s="1">
        <v>60000</v>
      </c>
      <c r="AC2" s="1">
        <v>18000</v>
      </c>
      <c r="AD2" s="1"/>
      <c r="AE2" s="1">
        <v>3000</v>
      </c>
      <c r="AF2" s="1"/>
      <c r="AG2" s="1"/>
      <c r="AH2" s="1"/>
      <c r="AI2" s="1">
        <v>2000</v>
      </c>
      <c r="AJ2" s="1"/>
      <c r="AK2" s="1">
        <v>20</v>
      </c>
      <c r="AL2" s="1"/>
      <c r="AM2" s="1"/>
      <c r="AN2" s="1">
        <v>4000</v>
      </c>
      <c r="AO2" s="1"/>
      <c r="AP2" s="1"/>
      <c r="AQ2" s="1">
        <v>3000</v>
      </c>
      <c r="AR2" s="1">
        <v>30000</v>
      </c>
      <c r="AS2" s="1">
        <v>100000</v>
      </c>
      <c r="AT2" s="1">
        <v>20000</v>
      </c>
      <c r="AU2" s="1">
        <v>3</v>
      </c>
      <c r="AV2" s="1"/>
      <c r="AW2" s="1">
        <v>3000</v>
      </c>
      <c r="AX2" s="1"/>
      <c r="AY2" s="1">
        <v>2000</v>
      </c>
      <c r="AZ2" s="1">
        <v>16000</v>
      </c>
      <c r="BA2" s="1"/>
      <c r="BB2" s="1"/>
      <c r="BC2" s="1">
        <v>100000</v>
      </c>
      <c r="BD2" s="1"/>
      <c r="BE2" s="1">
        <v>30000</v>
      </c>
      <c r="BF2" s="1">
        <v>2000</v>
      </c>
      <c r="BG2" s="1">
        <v>12280</v>
      </c>
      <c r="BH2" s="1"/>
      <c r="BI2" s="1">
        <v>130000</v>
      </c>
      <c r="BJ2" s="1">
        <v>5000</v>
      </c>
      <c r="BK2" s="1"/>
      <c r="BL2" s="1">
        <v>5</v>
      </c>
      <c r="BM2" s="1"/>
      <c r="BN2" s="1">
        <v>4000</v>
      </c>
      <c r="BO2" s="1">
        <v>170000</v>
      </c>
      <c r="BP2" s="1">
        <v>35000</v>
      </c>
      <c r="BQ2" s="1"/>
      <c r="BR2" s="1">
        <v>15000</v>
      </c>
      <c r="BS2" s="1">
        <v>15000</v>
      </c>
      <c r="BT2" s="1">
        <v>40</v>
      </c>
      <c r="BU2" s="1">
        <v>2000</v>
      </c>
      <c r="BV2" s="1">
        <v>2000</v>
      </c>
      <c r="BW2" s="1">
        <v>150000</v>
      </c>
      <c r="BX2" s="1">
        <v>2000</v>
      </c>
      <c r="BY2" s="1"/>
      <c r="BZ2" s="1"/>
      <c r="CA2" s="1"/>
      <c r="CB2" s="1">
        <v>5000</v>
      </c>
      <c r="CC2" s="1">
        <v>3000</v>
      </c>
      <c r="CD2" s="1"/>
      <c r="CE2" s="1">
        <v>54000</v>
      </c>
      <c r="CF2" s="1"/>
      <c r="CG2" s="1">
        <v>9250</v>
      </c>
      <c r="CH2" s="1"/>
      <c r="CI2" s="1"/>
      <c r="CJ2" s="1"/>
      <c r="CK2" s="1"/>
      <c r="CL2" s="1">
        <v>5000</v>
      </c>
      <c r="CM2" s="1"/>
      <c r="CN2" s="1">
        <v>65000</v>
      </c>
      <c r="CO2" s="1">
        <v>10000</v>
      </c>
      <c r="CP2" s="1">
        <v>2000</v>
      </c>
      <c r="CQ2" s="1">
        <v>1000</v>
      </c>
      <c r="CR2" s="1">
        <v>6000</v>
      </c>
      <c r="CS2" s="1">
        <v>15000</v>
      </c>
      <c r="CT2" s="1">
        <v>5000</v>
      </c>
      <c r="CU2" s="1"/>
      <c r="CV2" s="1">
        <v>2000</v>
      </c>
      <c r="CW2" s="1"/>
      <c r="CX2" s="1"/>
      <c r="CY2" s="1">
        <v>1000</v>
      </c>
      <c r="CZ2" s="1">
        <v>20000</v>
      </c>
      <c r="DA2" s="1"/>
      <c r="DB2" s="1">
        <v>7500</v>
      </c>
      <c r="DC2" s="1"/>
      <c r="DD2" s="1"/>
      <c r="DE2" s="1">
        <v>30000</v>
      </c>
      <c r="DF2" s="1">
        <v>168000</v>
      </c>
      <c r="DG2" s="1"/>
      <c r="DH2" s="1"/>
      <c r="DI2" s="1">
        <v>10000</v>
      </c>
      <c r="DJ2" s="1"/>
      <c r="DK2" s="1"/>
      <c r="DL2" s="1"/>
      <c r="DM2" s="1">
        <v>3000</v>
      </c>
      <c r="DN2" s="1"/>
      <c r="DO2" s="1">
        <v>40</v>
      </c>
      <c r="DP2" s="1"/>
      <c r="DQ2" s="1">
        <v>20500</v>
      </c>
      <c r="DR2" s="1"/>
      <c r="DS2" s="1">
        <v>9000</v>
      </c>
      <c r="DT2" s="1"/>
      <c r="DU2" s="1"/>
      <c r="DV2" s="1">
        <v>5000</v>
      </c>
      <c r="DW2" s="1">
        <v>500</v>
      </c>
      <c r="DX2" s="1">
        <v>200</v>
      </c>
      <c r="DY2" s="1"/>
      <c r="DZ2" s="1"/>
      <c r="EA2" s="1">
        <v>3000</v>
      </c>
      <c r="EB2" s="1">
        <v>10000</v>
      </c>
      <c r="EC2" s="1">
        <v>2</v>
      </c>
      <c r="ED2" s="1">
        <v>80000</v>
      </c>
      <c r="EE2" s="1">
        <v>4000</v>
      </c>
      <c r="EF2" s="1"/>
      <c r="EG2" s="1"/>
      <c r="EH2" s="1"/>
      <c r="EI2" s="1">
        <v>55500</v>
      </c>
      <c r="EJ2" s="1">
        <v>2000</v>
      </c>
      <c r="EK2" s="1"/>
      <c r="EL2" s="1"/>
      <c r="EM2" s="1"/>
      <c r="EN2" s="1"/>
      <c r="EO2" s="1">
        <v>7000</v>
      </c>
      <c r="EP2" s="1"/>
      <c r="EQ2" s="1">
        <v>20000</v>
      </c>
      <c r="ER2" s="1"/>
      <c r="ES2" s="1"/>
      <c r="ET2" s="1">
        <v>30000</v>
      </c>
      <c r="EU2" s="1">
        <v>1000</v>
      </c>
      <c r="EV2" s="1">
        <v>4000</v>
      </c>
      <c r="EW2" s="1">
        <v>8</v>
      </c>
      <c r="EX2" s="1"/>
      <c r="EY2" s="1"/>
      <c r="EZ2" s="1">
        <v>30</v>
      </c>
      <c r="FA2" s="1"/>
      <c r="FB2" s="1"/>
      <c r="FC2" s="1">
        <v>5000</v>
      </c>
      <c r="FD2" s="1">
        <v>300</v>
      </c>
      <c r="FE2" s="1">
        <v>50000</v>
      </c>
      <c r="FF2" s="1">
        <v>20000</v>
      </c>
      <c r="FG2" s="1"/>
      <c r="FH2" s="1"/>
      <c r="FI2" s="1">
        <v>100000</v>
      </c>
      <c r="FJ2" s="1">
        <v>20000</v>
      </c>
      <c r="FK2" s="1">
        <v>1000</v>
      </c>
      <c r="FL2" s="1"/>
      <c r="FM2" s="1"/>
      <c r="FN2" s="1">
        <v>4000</v>
      </c>
      <c r="FO2" s="1">
        <v>40000</v>
      </c>
      <c r="FP2" s="1">
        <v>3000</v>
      </c>
      <c r="FQ2" s="1"/>
      <c r="FR2" s="1"/>
      <c r="FS2" s="1"/>
      <c r="FT2" s="1">
        <v>9680</v>
      </c>
      <c r="FU2" s="1">
        <v>100</v>
      </c>
      <c r="FV2" s="1">
        <v>13000</v>
      </c>
      <c r="FW2" s="1"/>
      <c r="FX2" s="1"/>
      <c r="FY2" s="1">
        <v>1000</v>
      </c>
      <c r="FZ2" s="1">
        <v>3000</v>
      </c>
      <c r="GA2" s="1">
        <v>10000</v>
      </c>
      <c r="GB2" s="1">
        <v>30</v>
      </c>
      <c r="GC2" s="1"/>
      <c r="GD2" s="1"/>
      <c r="GE2" s="1"/>
      <c r="GF2" s="1">
        <v>65000</v>
      </c>
      <c r="GG2" s="1">
        <v>100000</v>
      </c>
      <c r="GH2" s="1">
        <v>80000</v>
      </c>
      <c r="GI2" s="1"/>
      <c r="GJ2" s="1">
        <v>200000</v>
      </c>
      <c r="GK2" s="1">
        <v>4329000</v>
      </c>
      <c r="GL2" s="1"/>
      <c r="GM2" s="1">
        <v>2500000</v>
      </c>
      <c r="GN2" s="1"/>
      <c r="GO2" s="1"/>
      <c r="GP2" s="1">
        <v>1080000</v>
      </c>
      <c r="GQ2" s="1">
        <v>550000</v>
      </c>
      <c r="GR2" s="1"/>
      <c r="GS2" s="1">
        <v>80000</v>
      </c>
      <c r="GT2" s="1"/>
      <c r="GU2" s="1"/>
      <c r="GV2" s="1">
        <v>350000</v>
      </c>
      <c r="GW2" s="1"/>
      <c r="GX2" s="1">
        <v>50000</v>
      </c>
      <c r="GY2" s="1">
        <v>407000</v>
      </c>
      <c r="GZ2" s="1">
        <v>50000</v>
      </c>
      <c r="HA2" s="1"/>
      <c r="HB2" s="1"/>
      <c r="HC2" s="1"/>
      <c r="HD2" s="1">
        <v>328000</v>
      </c>
      <c r="HE2" s="1">
        <v>800000</v>
      </c>
      <c r="HF2" s="1"/>
      <c r="HG2" s="1">
        <v>500000</v>
      </c>
      <c r="HH2" s="1"/>
      <c r="HI2" s="1">
        <v>250000</v>
      </c>
      <c r="HJ2" s="1"/>
      <c r="HK2" s="1">
        <v>100000</v>
      </c>
      <c r="HL2" s="1">
        <v>800000</v>
      </c>
      <c r="HM2" s="1">
        <v>125000</v>
      </c>
      <c r="HN2" s="1">
        <v>37500</v>
      </c>
      <c r="HO2" s="1">
        <v>290000</v>
      </c>
      <c r="HP2" s="1">
        <v>85000</v>
      </c>
      <c r="HQ2" s="1">
        <v>370000</v>
      </c>
      <c r="HR2" s="1"/>
      <c r="HS2" s="1">
        <v>180000</v>
      </c>
      <c r="HT2" s="1">
        <v>120000</v>
      </c>
      <c r="HU2" s="1">
        <v>10000</v>
      </c>
      <c r="HV2" s="1">
        <v>100000</v>
      </c>
      <c r="HW2" s="1"/>
      <c r="HX2" s="1"/>
      <c r="HY2" s="1">
        <v>30000</v>
      </c>
      <c r="HZ2" s="1">
        <v>100000</v>
      </c>
      <c r="IA2" s="1"/>
      <c r="IB2" s="1">
        <v>10000</v>
      </c>
      <c r="IC2" s="1"/>
      <c r="ID2" s="1"/>
      <c r="IE2" s="1">
        <v>100000</v>
      </c>
      <c r="IF2" s="1">
        <v>1000</v>
      </c>
      <c r="IG2" s="1"/>
      <c r="IH2" s="1">
        <v>140000</v>
      </c>
      <c r="II2" s="1">
        <v>150000</v>
      </c>
      <c r="IJ2" s="1">
        <v>0</v>
      </c>
      <c r="IK2" s="1">
        <v>60000</v>
      </c>
      <c r="IL2" s="1">
        <v>200000</v>
      </c>
      <c r="IM2" s="1"/>
      <c r="IN2" s="1">
        <v>20000</v>
      </c>
      <c r="IO2" s="1">
        <v>40000</v>
      </c>
      <c r="IP2" s="1">
        <v>240500</v>
      </c>
      <c r="IQ2" s="1">
        <v>185000</v>
      </c>
      <c r="IR2" s="1">
        <v>90000</v>
      </c>
      <c r="IS2" s="1">
        <v>120000</v>
      </c>
      <c r="IT2" s="1">
        <v>120000</v>
      </c>
      <c r="IU2" s="1"/>
      <c r="IV2" s="10"/>
      <c r="IW2" s="2">
        <v>18717888</v>
      </c>
      <c r="IX2" s="3">
        <f>E2*IW2</f>
        <v>1959762.8736</v>
      </c>
      <c r="IY2">
        <f>IX2/1.2</f>
        <v>1633135.7280000001</v>
      </c>
      <c r="IZ2" s="1"/>
      <c r="JA2" s="3">
        <f>IW2+IV2</f>
        <v>18717888</v>
      </c>
    </row>
    <row r="3" spans="1:261" ht="15" hidden="1">
      <c r="A3" s="1">
        <v>2</v>
      </c>
      <c r="B3" s="1" t="s">
        <v>255</v>
      </c>
      <c r="C3" s="1" t="s">
        <v>256</v>
      </c>
      <c r="D3" s="1" t="s">
        <v>258</v>
      </c>
      <c r="E3" s="6">
        <v>0.324</v>
      </c>
      <c r="F3" s="1">
        <v>70000</v>
      </c>
      <c r="G3" s="1">
        <v>165000</v>
      </c>
      <c r="H3" s="1">
        <v>128000</v>
      </c>
      <c r="I3" s="1">
        <v>50000</v>
      </c>
      <c r="J3" s="1">
        <v>50000</v>
      </c>
      <c r="K3" s="1">
        <v>257150</v>
      </c>
      <c r="L3" s="1"/>
      <c r="M3" s="1"/>
      <c r="N3" s="1">
        <v>120000</v>
      </c>
      <c r="O3" s="1"/>
      <c r="P3" s="1">
        <v>10000</v>
      </c>
      <c r="Q3" s="1">
        <v>500</v>
      </c>
      <c r="R3" s="1">
        <v>20000</v>
      </c>
      <c r="S3" s="1">
        <v>150000</v>
      </c>
      <c r="T3" s="1"/>
      <c r="U3" s="1">
        <v>100000</v>
      </c>
      <c r="V3" s="1">
        <v>32000</v>
      </c>
      <c r="W3" s="1">
        <v>37000</v>
      </c>
      <c r="X3" s="1"/>
      <c r="Y3" s="1">
        <v>2000</v>
      </c>
      <c r="Z3" s="1"/>
      <c r="AA3" s="1">
        <v>30</v>
      </c>
      <c r="AB3" s="1"/>
      <c r="AC3" s="1">
        <v>18000</v>
      </c>
      <c r="AD3" s="1">
        <v>32000</v>
      </c>
      <c r="AE3" s="1">
        <v>600</v>
      </c>
      <c r="AF3" s="1"/>
      <c r="AG3" s="1"/>
      <c r="AH3" s="1">
        <v>6000</v>
      </c>
      <c r="AI3" s="1"/>
      <c r="AJ3" s="1"/>
      <c r="AK3" s="1"/>
      <c r="AL3" s="1"/>
      <c r="AM3" s="1"/>
      <c r="AN3" s="1"/>
      <c r="AO3" s="1"/>
      <c r="AP3" s="1"/>
      <c r="AQ3" s="1">
        <v>2000</v>
      </c>
      <c r="AR3" s="1">
        <v>20000</v>
      </c>
      <c r="AS3" s="1">
        <v>50000</v>
      </c>
      <c r="AT3" s="1"/>
      <c r="AU3" s="1"/>
      <c r="AV3" s="1">
        <v>1300000</v>
      </c>
      <c r="AW3" s="1">
        <v>200</v>
      </c>
      <c r="AX3" s="1">
        <v>70000</v>
      </c>
      <c r="AY3" s="1">
        <v>2000</v>
      </c>
      <c r="AZ3" s="1"/>
      <c r="BA3" s="1"/>
      <c r="BB3" s="1">
        <v>3000</v>
      </c>
      <c r="BC3" s="1">
        <v>80000</v>
      </c>
      <c r="BD3" s="1">
        <v>500</v>
      </c>
      <c r="BE3" s="1">
        <v>20000</v>
      </c>
      <c r="BF3" s="1">
        <v>2000</v>
      </c>
      <c r="BG3" s="1"/>
      <c r="BH3" s="1"/>
      <c r="BI3" s="1">
        <v>40000</v>
      </c>
      <c r="BJ3" s="1">
        <v>2000</v>
      </c>
      <c r="BK3" s="1"/>
      <c r="BL3" s="1">
        <v>5</v>
      </c>
      <c r="BM3" s="1">
        <v>12000</v>
      </c>
      <c r="BN3" s="1"/>
      <c r="BO3" s="1">
        <v>3000</v>
      </c>
      <c r="BP3" s="1">
        <v>35000</v>
      </c>
      <c r="BQ3" s="1"/>
      <c r="BR3" s="1">
        <v>15000</v>
      </c>
      <c r="BS3" s="1">
        <v>15000</v>
      </c>
      <c r="BT3" s="1"/>
      <c r="BU3" s="1">
        <v>2000</v>
      </c>
      <c r="BV3" s="1">
        <v>2000</v>
      </c>
      <c r="BW3" s="1"/>
      <c r="BX3" s="1">
        <v>2000</v>
      </c>
      <c r="BY3" s="1"/>
      <c r="BZ3" s="1"/>
      <c r="CA3" s="1"/>
      <c r="CB3" s="1">
        <v>5000</v>
      </c>
      <c r="CC3" s="1">
        <v>1200</v>
      </c>
      <c r="CD3" s="1">
        <v>50</v>
      </c>
      <c r="CE3" s="1"/>
      <c r="CF3" s="1">
        <v>10000</v>
      </c>
      <c r="CG3" s="1">
        <v>9250</v>
      </c>
      <c r="CH3" s="1"/>
      <c r="CI3" s="1">
        <v>40320</v>
      </c>
      <c r="CJ3" s="1"/>
      <c r="CK3" s="1"/>
      <c r="CL3" s="1">
        <v>4000</v>
      </c>
      <c r="CM3" s="1"/>
      <c r="CN3" s="1">
        <v>26000</v>
      </c>
      <c r="CO3" s="1">
        <v>10000</v>
      </c>
      <c r="CP3" s="1"/>
      <c r="CQ3" s="1">
        <v>1000</v>
      </c>
      <c r="CR3" s="1">
        <v>1000</v>
      </c>
      <c r="CS3" s="1"/>
      <c r="CT3" s="1">
        <v>5000</v>
      </c>
      <c r="CU3" s="1"/>
      <c r="CV3" s="1"/>
      <c r="CW3" s="1">
        <v>44400</v>
      </c>
      <c r="CX3" s="1"/>
      <c r="CY3" s="1">
        <v>1000</v>
      </c>
      <c r="CZ3" s="1"/>
      <c r="DA3" s="1"/>
      <c r="DB3" s="1">
        <v>1500</v>
      </c>
      <c r="DC3" s="1">
        <v>2640</v>
      </c>
      <c r="DD3" s="1"/>
      <c r="DE3" s="1">
        <v>30000</v>
      </c>
      <c r="DF3" s="1"/>
      <c r="DG3" s="1"/>
      <c r="DH3" s="1"/>
      <c r="DI3" s="1"/>
      <c r="DJ3" s="1"/>
      <c r="DK3" s="1"/>
      <c r="DL3" s="1">
        <v>8000</v>
      </c>
      <c r="DM3" s="1">
        <v>2000</v>
      </c>
      <c r="DN3" s="1"/>
      <c r="DO3" s="1"/>
      <c r="DP3" s="1"/>
      <c r="DQ3" s="1">
        <v>25000</v>
      </c>
      <c r="DR3" s="1"/>
      <c r="DS3" s="1"/>
      <c r="DT3" s="1"/>
      <c r="DU3" s="1">
        <v>10</v>
      </c>
      <c r="DV3" s="1">
        <v>5000</v>
      </c>
      <c r="DW3" s="1">
        <v>500</v>
      </c>
      <c r="DX3" s="1">
        <v>100</v>
      </c>
      <c r="DY3" s="1">
        <v>48000</v>
      </c>
      <c r="DZ3" s="1"/>
      <c r="EA3" s="1">
        <v>2500</v>
      </c>
      <c r="EB3" s="1">
        <v>1000</v>
      </c>
      <c r="EC3" s="1">
        <v>2</v>
      </c>
      <c r="ED3" s="1">
        <v>3600</v>
      </c>
      <c r="EE3" s="1">
        <v>4000</v>
      </c>
      <c r="EF3" s="1"/>
      <c r="EG3" s="1"/>
      <c r="EH3" s="1">
        <v>20000</v>
      </c>
      <c r="EI3" s="1"/>
      <c r="EJ3" s="1"/>
      <c r="EK3" s="1">
        <v>5000</v>
      </c>
      <c r="EL3" s="1">
        <v>12000</v>
      </c>
      <c r="EM3" s="1">
        <v>41180</v>
      </c>
      <c r="EN3" s="1"/>
      <c r="EO3" s="1">
        <v>5000</v>
      </c>
      <c r="EP3" s="1"/>
      <c r="EQ3" s="1">
        <v>20000</v>
      </c>
      <c r="ER3" s="1"/>
      <c r="ES3" s="1"/>
      <c r="ET3" s="1"/>
      <c r="EU3" s="1">
        <v>1000</v>
      </c>
      <c r="EV3" s="1">
        <v>1000</v>
      </c>
      <c r="EW3" s="1"/>
      <c r="EX3" s="1"/>
      <c r="EY3" s="1"/>
      <c r="EZ3" s="1">
        <v>30</v>
      </c>
      <c r="FA3" s="1">
        <v>10000</v>
      </c>
      <c r="FB3" s="1">
        <v>500</v>
      </c>
      <c r="FC3" s="1">
        <v>5000</v>
      </c>
      <c r="FD3" s="1">
        <v>1000</v>
      </c>
      <c r="FE3" s="1">
        <v>50000</v>
      </c>
      <c r="FF3" s="1">
        <v>40000</v>
      </c>
      <c r="FG3" s="1">
        <v>10000</v>
      </c>
      <c r="FH3" s="1">
        <v>300</v>
      </c>
      <c r="FI3" s="1">
        <v>100000</v>
      </c>
      <c r="FJ3" s="1">
        <v>10000</v>
      </c>
      <c r="FK3" s="1">
        <v>1000</v>
      </c>
      <c r="FL3" s="1"/>
      <c r="FM3" s="1">
        <v>5000</v>
      </c>
      <c r="FN3" s="1">
        <v>3000</v>
      </c>
      <c r="FO3" s="1"/>
      <c r="FP3" s="1">
        <v>200</v>
      </c>
      <c r="FQ3" s="1"/>
      <c r="FR3" s="1">
        <v>2000</v>
      </c>
      <c r="FS3" s="1"/>
      <c r="FT3" s="1"/>
      <c r="FU3" s="1">
        <v>100</v>
      </c>
      <c r="FV3" s="1"/>
      <c r="FW3" s="1">
        <v>7000</v>
      </c>
      <c r="FX3" s="1"/>
      <c r="FY3" s="1">
        <v>1000</v>
      </c>
      <c r="FZ3" s="1"/>
      <c r="GA3" s="1"/>
      <c r="GB3" s="1"/>
      <c r="GC3" s="1">
        <v>60000</v>
      </c>
      <c r="GD3" s="1"/>
      <c r="GE3" s="1"/>
      <c r="GF3" s="1">
        <v>20000</v>
      </c>
      <c r="GG3" s="1">
        <v>100000</v>
      </c>
      <c r="GH3" s="1"/>
      <c r="GI3" s="1">
        <v>53280</v>
      </c>
      <c r="GJ3" s="1"/>
      <c r="GK3" s="1"/>
      <c r="GL3" s="1">
        <v>120000</v>
      </c>
      <c r="GM3" s="1">
        <v>200000</v>
      </c>
      <c r="GN3" s="1">
        <v>823072</v>
      </c>
      <c r="GO3" s="1"/>
      <c r="GP3" s="1">
        <v>90000</v>
      </c>
      <c r="GQ3" s="1"/>
      <c r="GR3" s="1"/>
      <c r="GS3" s="1">
        <v>30000</v>
      </c>
      <c r="GT3" s="1">
        <v>650000</v>
      </c>
      <c r="GU3" s="1">
        <v>350000</v>
      </c>
      <c r="GV3" s="1">
        <v>40000</v>
      </c>
      <c r="GW3" s="1">
        <v>15000</v>
      </c>
      <c r="GX3" s="1">
        <v>30000</v>
      </c>
      <c r="GY3" s="1"/>
      <c r="GZ3" s="1"/>
      <c r="HA3" s="1"/>
      <c r="HB3" s="1">
        <v>30000</v>
      </c>
      <c r="HC3" s="1">
        <v>750000</v>
      </c>
      <c r="HD3" s="1"/>
      <c r="HE3" s="1"/>
      <c r="HF3" s="1">
        <v>120</v>
      </c>
      <c r="HG3" s="1"/>
      <c r="HH3" s="1"/>
      <c r="HI3" s="1"/>
      <c r="HJ3" s="1"/>
      <c r="HK3" s="1">
        <v>100000</v>
      </c>
      <c r="HL3" s="1">
        <v>400000</v>
      </c>
      <c r="HM3" s="1">
        <v>75000</v>
      </c>
      <c r="HN3" s="1">
        <v>20000</v>
      </c>
      <c r="HO3" s="1">
        <v>168800</v>
      </c>
      <c r="HP3" s="1">
        <v>40000</v>
      </c>
      <c r="HQ3" s="1">
        <v>370000</v>
      </c>
      <c r="HR3" s="1">
        <v>250000</v>
      </c>
      <c r="HS3" s="1"/>
      <c r="HT3" s="1"/>
      <c r="HU3" s="1">
        <v>40000</v>
      </c>
      <c r="HV3" s="1"/>
      <c r="HW3" s="1">
        <v>50000</v>
      </c>
      <c r="HX3" s="1">
        <v>450000</v>
      </c>
      <c r="HY3" s="1">
        <v>2000</v>
      </c>
      <c r="HZ3" s="1">
        <v>100000</v>
      </c>
      <c r="IA3" s="1">
        <v>111000</v>
      </c>
      <c r="IB3" s="1">
        <v>10000</v>
      </c>
      <c r="IC3" s="1"/>
      <c r="ID3" s="1"/>
      <c r="IE3" s="1"/>
      <c r="IF3" s="1">
        <v>1000</v>
      </c>
      <c r="IG3" s="1"/>
      <c r="IH3" s="1">
        <v>25000</v>
      </c>
      <c r="II3" s="1"/>
      <c r="IJ3" s="1">
        <v>444000</v>
      </c>
      <c r="IK3" s="1">
        <v>60000</v>
      </c>
      <c r="IL3" s="1">
        <v>100000</v>
      </c>
      <c r="IM3" s="1">
        <v>35000</v>
      </c>
      <c r="IN3" s="1"/>
      <c r="IO3" s="1">
        <v>40000</v>
      </c>
      <c r="IP3" s="1">
        <v>1000000</v>
      </c>
      <c r="IQ3" s="1">
        <v>74000</v>
      </c>
      <c r="IR3" s="1"/>
      <c r="IS3" s="1"/>
      <c r="IT3" s="1"/>
      <c r="IU3" s="1">
        <v>30000</v>
      </c>
      <c r="IV3" s="10"/>
      <c r="IW3" s="2">
        <v>10926639</v>
      </c>
      <c r="IX3" s="3">
        <f aca="true" t="shared" si="0" ref="IX3:IX24">E3*IW3</f>
        <v>3540231.0360000003</v>
      </c>
      <c r="IY3">
        <f aca="true" t="shared" si="1" ref="IY3:IY24">IX3/1.2</f>
        <v>2950192.5300000003</v>
      </c>
      <c r="IZ3" s="1"/>
      <c r="JA3" s="3">
        <f aca="true" t="shared" si="2" ref="JA3:JA25">IW3+IV3</f>
        <v>10926639</v>
      </c>
    </row>
    <row r="4" spans="1:261" ht="15" hidden="1">
      <c r="A4" s="1">
        <v>3</v>
      </c>
      <c r="B4" s="1" t="s">
        <v>259</v>
      </c>
      <c r="C4" s="1" t="s">
        <v>256</v>
      </c>
      <c r="D4" s="1" t="s">
        <v>260</v>
      </c>
      <c r="E4" s="6">
        <v>0.3999</v>
      </c>
      <c r="F4" s="1">
        <v>9900</v>
      </c>
      <c r="G4" s="1"/>
      <c r="H4" s="1"/>
      <c r="I4" s="1">
        <v>15000</v>
      </c>
      <c r="J4" s="1"/>
      <c r="K4" s="1"/>
      <c r="L4" s="1"/>
      <c r="M4" s="1"/>
      <c r="N4" s="1"/>
      <c r="O4" s="1">
        <v>200</v>
      </c>
      <c r="P4" s="1"/>
      <c r="Q4" s="1"/>
      <c r="R4" s="1"/>
      <c r="S4" s="1">
        <v>150000</v>
      </c>
      <c r="T4" s="1"/>
      <c r="U4" s="1"/>
      <c r="V4" s="1"/>
      <c r="W4" s="1">
        <v>13320</v>
      </c>
      <c r="X4" s="1"/>
      <c r="Y4" s="1"/>
      <c r="Z4" s="1"/>
      <c r="AA4" s="1"/>
      <c r="AB4" s="1"/>
      <c r="AC4" s="1">
        <v>50</v>
      </c>
      <c r="AD4" s="1"/>
      <c r="AE4" s="1">
        <v>3000</v>
      </c>
      <c r="AF4" s="1"/>
      <c r="AG4" s="1"/>
      <c r="AH4" s="1"/>
      <c r="AI4" s="1"/>
      <c r="AJ4" s="1"/>
      <c r="AK4" s="1"/>
      <c r="AL4" s="1"/>
      <c r="AM4" s="1">
        <v>10</v>
      </c>
      <c r="AN4" s="1"/>
      <c r="AO4" s="1"/>
      <c r="AP4" s="1"/>
      <c r="AQ4" s="1">
        <v>3000</v>
      </c>
      <c r="AR4" s="1">
        <v>50000</v>
      </c>
      <c r="AS4" s="1"/>
      <c r="AT4" s="1">
        <v>13000</v>
      </c>
      <c r="AU4" s="1">
        <v>3</v>
      </c>
      <c r="AV4" s="1"/>
      <c r="AW4" s="1"/>
      <c r="AX4" s="1"/>
      <c r="AY4" s="1"/>
      <c r="AZ4" s="1"/>
      <c r="BA4" s="1"/>
      <c r="BB4" s="1"/>
      <c r="BC4" s="1"/>
      <c r="BD4" s="1"/>
      <c r="BE4" s="1"/>
      <c r="BF4" s="1"/>
      <c r="BG4" s="1">
        <v>3000</v>
      </c>
      <c r="BH4" s="1"/>
      <c r="BI4" s="1"/>
      <c r="BJ4" s="1"/>
      <c r="BK4" s="1"/>
      <c r="BL4" s="1"/>
      <c r="BM4" s="1"/>
      <c r="BN4" s="1">
        <v>500</v>
      </c>
      <c r="BO4" s="1"/>
      <c r="BP4" s="1"/>
      <c r="BQ4" s="1"/>
      <c r="BR4" s="1"/>
      <c r="BS4" s="1"/>
      <c r="BT4" s="1"/>
      <c r="BU4" s="1"/>
      <c r="BV4" s="1">
        <v>2000</v>
      </c>
      <c r="BW4" s="1"/>
      <c r="BX4" s="1"/>
      <c r="BY4" s="1"/>
      <c r="BZ4" s="1"/>
      <c r="CA4" s="1"/>
      <c r="CB4" s="1"/>
      <c r="CC4" s="1">
        <v>100</v>
      </c>
      <c r="CD4" s="1">
        <v>50</v>
      </c>
      <c r="CE4" s="1"/>
      <c r="CF4" s="1"/>
      <c r="CG4" s="1"/>
      <c r="CH4" s="1"/>
      <c r="CI4" s="1"/>
      <c r="CJ4" s="1">
        <v>4700</v>
      </c>
      <c r="CK4" s="1"/>
      <c r="CL4" s="1"/>
      <c r="CM4" s="1"/>
      <c r="CN4" s="1"/>
      <c r="CO4" s="1"/>
      <c r="CP4" s="1"/>
      <c r="CQ4" s="1"/>
      <c r="CR4" s="1"/>
      <c r="CS4" s="1"/>
      <c r="CT4" s="1"/>
      <c r="CU4" s="1"/>
      <c r="CV4" s="1">
        <v>200</v>
      </c>
      <c r="CW4" s="1">
        <v>16650</v>
      </c>
      <c r="CX4" s="1"/>
      <c r="CY4" s="1"/>
      <c r="CZ4" s="1"/>
      <c r="DA4" s="1"/>
      <c r="DB4" s="1">
        <v>7500</v>
      </c>
      <c r="DC4" s="1">
        <v>2640</v>
      </c>
      <c r="DD4" s="1"/>
      <c r="DE4" s="1"/>
      <c r="DF4" s="1"/>
      <c r="DG4" s="1">
        <v>50</v>
      </c>
      <c r="DH4" s="1"/>
      <c r="DI4" s="1"/>
      <c r="DJ4" s="1">
        <v>150</v>
      </c>
      <c r="DK4" s="1"/>
      <c r="DL4" s="1">
        <v>6000</v>
      </c>
      <c r="DM4" s="1">
        <v>1500</v>
      </c>
      <c r="DN4" s="1">
        <v>2000</v>
      </c>
      <c r="DO4" s="1"/>
      <c r="DP4" s="1">
        <v>80</v>
      </c>
      <c r="DQ4" s="1"/>
      <c r="DR4" s="1"/>
      <c r="DS4" s="1">
        <v>6000</v>
      </c>
      <c r="DT4" s="1"/>
      <c r="DU4" s="1"/>
      <c r="DV4" s="1"/>
      <c r="DW4" s="1"/>
      <c r="DX4" s="1"/>
      <c r="DY4" s="1"/>
      <c r="DZ4" s="1">
        <v>8000</v>
      </c>
      <c r="EA4" s="1"/>
      <c r="EB4" s="1">
        <v>1000</v>
      </c>
      <c r="EC4" s="1">
        <v>2</v>
      </c>
      <c r="ED4" s="1"/>
      <c r="EE4" s="1"/>
      <c r="EF4" s="1"/>
      <c r="EG4" s="1"/>
      <c r="EH4" s="1"/>
      <c r="EI4" s="1"/>
      <c r="EJ4" s="1">
        <v>2000</v>
      </c>
      <c r="EK4" s="1"/>
      <c r="EL4" s="1"/>
      <c r="EM4" s="1"/>
      <c r="EN4" s="1"/>
      <c r="EO4" s="1"/>
      <c r="EP4" s="1"/>
      <c r="EQ4" s="1">
        <v>20000</v>
      </c>
      <c r="ER4" s="1"/>
      <c r="ES4" s="1"/>
      <c r="ET4" s="1"/>
      <c r="EU4" s="1"/>
      <c r="EV4" s="1"/>
      <c r="EW4" s="1">
        <v>3</v>
      </c>
      <c r="EX4" s="1"/>
      <c r="EY4" s="1"/>
      <c r="EZ4" s="1">
        <v>10</v>
      </c>
      <c r="FA4" s="1"/>
      <c r="FB4" s="1"/>
      <c r="FC4" s="1"/>
      <c r="FD4" s="1"/>
      <c r="FE4" s="1"/>
      <c r="FF4" s="1"/>
      <c r="FG4" s="1"/>
      <c r="FH4" s="1"/>
      <c r="FI4" s="1"/>
      <c r="FJ4" s="1">
        <v>2000</v>
      </c>
      <c r="FK4" s="1">
        <v>2000</v>
      </c>
      <c r="FL4" s="1">
        <v>1000</v>
      </c>
      <c r="FM4" s="1">
        <v>5000</v>
      </c>
      <c r="FN4" s="1"/>
      <c r="FO4" s="1">
        <v>10000</v>
      </c>
      <c r="FP4" s="1"/>
      <c r="FQ4" s="1">
        <v>1000</v>
      </c>
      <c r="FR4" s="1"/>
      <c r="FS4" s="1"/>
      <c r="FT4" s="1"/>
      <c r="FU4" s="1">
        <v>1000</v>
      </c>
      <c r="FV4" s="1"/>
      <c r="FW4" s="1">
        <v>2000</v>
      </c>
      <c r="FX4" s="1"/>
      <c r="FY4" s="1"/>
      <c r="FZ4" s="1">
        <v>2000</v>
      </c>
      <c r="GA4" s="1">
        <v>50</v>
      </c>
      <c r="GB4" s="1"/>
      <c r="GC4" s="1"/>
      <c r="GD4" s="1">
        <v>3000</v>
      </c>
      <c r="GE4" s="1">
        <v>120</v>
      </c>
      <c r="GF4" s="1"/>
      <c r="GG4" s="1"/>
      <c r="GH4" s="1"/>
      <c r="GI4" s="1"/>
      <c r="GJ4" s="1"/>
      <c r="GK4" s="1"/>
      <c r="GL4" s="1">
        <v>50000</v>
      </c>
      <c r="GM4" s="1">
        <v>0</v>
      </c>
      <c r="GN4" s="1"/>
      <c r="GO4" s="1"/>
      <c r="GP4" s="1">
        <v>30000</v>
      </c>
      <c r="GQ4" s="1">
        <v>50000</v>
      </c>
      <c r="GR4" s="1"/>
      <c r="GS4" s="1"/>
      <c r="GT4" s="1">
        <v>200000</v>
      </c>
      <c r="GU4" s="1"/>
      <c r="GV4" s="1"/>
      <c r="GW4" s="1"/>
      <c r="GX4" s="1"/>
      <c r="GY4" s="1"/>
      <c r="GZ4" s="1"/>
      <c r="HA4" s="1">
        <v>35000</v>
      </c>
      <c r="HB4" s="1"/>
      <c r="HC4" s="1"/>
      <c r="HD4" s="1">
        <v>328000</v>
      </c>
      <c r="HE4" s="1"/>
      <c r="HF4" s="1"/>
      <c r="HG4" s="1"/>
      <c r="HH4" s="1"/>
      <c r="HI4" s="1"/>
      <c r="HJ4" s="1"/>
      <c r="HK4" s="1">
        <v>100000</v>
      </c>
      <c r="HL4" s="1"/>
      <c r="HM4" s="1"/>
      <c r="HN4" s="1">
        <v>53360</v>
      </c>
      <c r="HO4" s="1"/>
      <c r="HP4" s="1"/>
      <c r="HQ4" s="1">
        <v>40000</v>
      </c>
      <c r="HR4" s="1"/>
      <c r="HS4" s="1">
        <v>6000</v>
      </c>
      <c r="HT4" s="1">
        <v>10000</v>
      </c>
      <c r="HU4" s="1">
        <v>15000</v>
      </c>
      <c r="HV4" s="1"/>
      <c r="HW4" s="1">
        <v>10000</v>
      </c>
      <c r="HX4" s="1"/>
      <c r="HY4" s="1">
        <v>2000</v>
      </c>
      <c r="HZ4" s="1">
        <v>3000</v>
      </c>
      <c r="IA4" s="1">
        <v>30000</v>
      </c>
      <c r="IB4" s="1"/>
      <c r="IC4" s="1"/>
      <c r="ID4" s="1"/>
      <c r="IE4" s="1">
        <v>50000</v>
      </c>
      <c r="IF4" s="1">
        <v>300</v>
      </c>
      <c r="IG4" s="1">
        <v>55000</v>
      </c>
      <c r="IH4" s="1">
        <v>10000</v>
      </c>
      <c r="II4" s="1"/>
      <c r="IJ4" s="1">
        <v>133200</v>
      </c>
      <c r="IK4" s="1">
        <v>60000</v>
      </c>
      <c r="IL4" s="1">
        <v>30000</v>
      </c>
      <c r="IM4" s="1"/>
      <c r="IN4" s="1"/>
      <c r="IO4" s="1">
        <v>30000</v>
      </c>
      <c r="IP4" s="1">
        <v>24000</v>
      </c>
      <c r="IQ4" s="1">
        <v>20000</v>
      </c>
      <c r="IR4" s="1"/>
      <c r="IS4" s="1"/>
      <c r="IT4" s="1"/>
      <c r="IU4" s="1"/>
      <c r="IV4" s="10"/>
      <c r="IW4" s="2">
        <v>1745648</v>
      </c>
      <c r="IX4" s="3">
        <f t="shared" si="0"/>
        <v>698084.6352</v>
      </c>
      <c r="IY4">
        <f t="shared" si="1"/>
        <v>581737.196</v>
      </c>
      <c r="IZ4" s="1"/>
      <c r="JA4" s="3">
        <f t="shared" si="2"/>
        <v>1745648</v>
      </c>
    </row>
    <row r="5" spans="1:261" ht="15" hidden="1">
      <c r="A5" s="1"/>
      <c r="B5" s="1" t="s">
        <v>261</v>
      </c>
      <c r="C5" s="1" t="s">
        <v>256</v>
      </c>
      <c r="D5" s="1" t="s">
        <v>262</v>
      </c>
      <c r="E5" s="6">
        <v>0.3999</v>
      </c>
      <c r="F5" s="1">
        <v>1800</v>
      </c>
      <c r="G5" s="1"/>
      <c r="H5" s="1">
        <v>36400</v>
      </c>
      <c r="I5" s="1">
        <v>15000</v>
      </c>
      <c r="J5" s="1"/>
      <c r="K5" s="1"/>
      <c r="L5" s="1"/>
      <c r="M5" s="1"/>
      <c r="N5" s="1"/>
      <c r="O5" s="1"/>
      <c r="P5" s="1"/>
      <c r="Q5" s="1"/>
      <c r="R5" s="1"/>
      <c r="S5" s="1"/>
      <c r="T5" s="1"/>
      <c r="U5" s="1"/>
      <c r="V5" s="1">
        <v>32000</v>
      </c>
      <c r="W5" s="1">
        <v>3300</v>
      </c>
      <c r="X5" s="1"/>
      <c r="Y5" s="1"/>
      <c r="Z5" s="1"/>
      <c r="AA5" s="1"/>
      <c r="AB5" s="1">
        <v>40000</v>
      </c>
      <c r="AC5" s="1"/>
      <c r="AD5" s="1"/>
      <c r="AE5" s="1"/>
      <c r="AF5" s="1">
        <v>30</v>
      </c>
      <c r="AG5" s="1"/>
      <c r="AH5" s="1">
        <v>400</v>
      </c>
      <c r="AI5" s="1"/>
      <c r="AJ5" s="1"/>
      <c r="AK5" s="1"/>
      <c r="AL5" s="1">
        <v>20</v>
      </c>
      <c r="AM5" s="1"/>
      <c r="AN5" s="1"/>
      <c r="AO5" s="1"/>
      <c r="AP5" s="1"/>
      <c r="AQ5" s="1"/>
      <c r="AR5" s="1">
        <v>30000</v>
      </c>
      <c r="AS5" s="1">
        <v>67000</v>
      </c>
      <c r="AT5" s="1"/>
      <c r="AU5" s="1">
        <v>6</v>
      </c>
      <c r="AV5" s="1"/>
      <c r="AW5" s="1">
        <v>250</v>
      </c>
      <c r="AX5" s="1">
        <v>50000</v>
      </c>
      <c r="AY5" s="1">
        <v>2000</v>
      </c>
      <c r="AZ5" s="1"/>
      <c r="BA5" s="1"/>
      <c r="BB5" s="1"/>
      <c r="BC5" s="1"/>
      <c r="BD5" s="1"/>
      <c r="BE5" s="1"/>
      <c r="BF5" s="1">
        <v>2000</v>
      </c>
      <c r="BG5" s="1">
        <v>684</v>
      </c>
      <c r="BH5" s="1">
        <v>4</v>
      </c>
      <c r="BI5" s="1"/>
      <c r="BJ5" s="1">
        <v>2000</v>
      </c>
      <c r="BK5" s="1"/>
      <c r="BL5" s="1"/>
      <c r="BM5" s="1">
        <v>12000</v>
      </c>
      <c r="BN5" s="1"/>
      <c r="BO5" s="1">
        <v>3000</v>
      </c>
      <c r="BP5" s="1"/>
      <c r="BQ5" s="1"/>
      <c r="BR5" s="1">
        <v>5000</v>
      </c>
      <c r="BS5" s="1"/>
      <c r="BT5" s="1"/>
      <c r="BU5" s="1">
        <v>2000</v>
      </c>
      <c r="BV5" s="1">
        <v>2000</v>
      </c>
      <c r="BW5" s="1"/>
      <c r="BX5" s="1">
        <v>2000</v>
      </c>
      <c r="BY5" s="1"/>
      <c r="BZ5" s="1">
        <v>50</v>
      </c>
      <c r="CA5" s="1"/>
      <c r="CB5" s="1">
        <v>5000</v>
      </c>
      <c r="CC5" s="1"/>
      <c r="CD5" s="1"/>
      <c r="CE5" s="1">
        <v>2000</v>
      </c>
      <c r="CF5" s="1"/>
      <c r="CG5" s="1"/>
      <c r="CH5" s="1"/>
      <c r="CI5" s="1"/>
      <c r="CJ5" s="1">
        <v>2200</v>
      </c>
      <c r="CK5" s="1">
        <v>20</v>
      </c>
      <c r="CL5" s="1"/>
      <c r="CM5" s="1"/>
      <c r="CN5" s="1">
        <v>35000</v>
      </c>
      <c r="CO5" s="1"/>
      <c r="CP5" s="1"/>
      <c r="CQ5" s="1">
        <v>1000</v>
      </c>
      <c r="CR5" s="1">
        <v>1000</v>
      </c>
      <c r="CS5" s="1">
        <v>18000</v>
      </c>
      <c r="CT5" s="1">
        <v>4000</v>
      </c>
      <c r="CU5" s="1"/>
      <c r="CV5" s="1">
        <v>500</v>
      </c>
      <c r="CW5" s="1">
        <v>33300</v>
      </c>
      <c r="CX5" s="1"/>
      <c r="CY5" s="1">
        <v>1000</v>
      </c>
      <c r="CZ5" s="1"/>
      <c r="DA5" s="1"/>
      <c r="DB5" s="1">
        <v>1500</v>
      </c>
      <c r="DC5" s="1">
        <v>2640</v>
      </c>
      <c r="DD5" s="1"/>
      <c r="DE5" s="1">
        <v>30000</v>
      </c>
      <c r="DF5" s="1"/>
      <c r="DG5" s="1"/>
      <c r="DH5" s="1"/>
      <c r="DI5" s="1"/>
      <c r="DJ5" s="1">
        <v>50</v>
      </c>
      <c r="DK5" s="1"/>
      <c r="DL5" s="1"/>
      <c r="DM5" s="1">
        <v>400</v>
      </c>
      <c r="DN5" s="1"/>
      <c r="DO5" s="1"/>
      <c r="DP5" s="1"/>
      <c r="DQ5" s="1"/>
      <c r="DR5" s="1"/>
      <c r="DS5" s="1"/>
      <c r="DT5" s="1"/>
      <c r="DU5" s="1">
        <v>10</v>
      </c>
      <c r="DV5" s="1">
        <v>5000</v>
      </c>
      <c r="DW5" s="1"/>
      <c r="DX5" s="1"/>
      <c r="DY5" s="1">
        <v>3000</v>
      </c>
      <c r="DZ5" s="1">
        <v>8000</v>
      </c>
      <c r="EA5" s="1">
        <v>2000</v>
      </c>
      <c r="EB5" s="1"/>
      <c r="EC5" s="1"/>
      <c r="ED5" s="1"/>
      <c r="EE5" s="1"/>
      <c r="EF5" s="1"/>
      <c r="EG5" s="1"/>
      <c r="EH5" s="1"/>
      <c r="EI5" s="1"/>
      <c r="EJ5" s="1"/>
      <c r="EK5" s="1"/>
      <c r="EL5" s="1"/>
      <c r="EM5" s="1"/>
      <c r="EN5" s="1"/>
      <c r="EO5" s="1"/>
      <c r="EP5" s="1">
        <v>500</v>
      </c>
      <c r="EQ5" s="1"/>
      <c r="ER5" s="1">
        <v>8000</v>
      </c>
      <c r="ES5" s="1"/>
      <c r="ET5" s="1">
        <v>10000</v>
      </c>
      <c r="EU5" s="1"/>
      <c r="EV5" s="1">
        <v>200</v>
      </c>
      <c r="EW5" s="1"/>
      <c r="EX5" s="1"/>
      <c r="EY5" s="1"/>
      <c r="EZ5" s="1">
        <v>10</v>
      </c>
      <c r="FA5" s="1"/>
      <c r="FB5" s="1"/>
      <c r="FC5" s="1"/>
      <c r="FD5" s="1"/>
      <c r="FE5" s="1"/>
      <c r="FF5" s="1">
        <v>28000</v>
      </c>
      <c r="FG5" s="1"/>
      <c r="FH5" s="1"/>
      <c r="FI5" s="1"/>
      <c r="FJ5" s="1">
        <v>1000</v>
      </c>
      <c r="FK5" s="1">
        <v>1000</v>
      </c>
      <c r="FL5" s="1">
        <v>4</v>
      </c>
      <c r="FM5" s="1"/>
      <c r="FN5" s="1"/>
      <c r="FO5" s="1">
        <v>10000</v>
      </c>
      <c r="FP5" s="1">
        <v>250</v>
      </c>
      <c r="FQ5" s="1">
        <v>20</v>
      </c>
      <c r="FR5" s="1"/>
      <c r="FS5" s="1"/>
      <c r="FT5" s="1"/>
      <c r="FU5" s="1">
        <v>500</v>
      </c>
      <c r="FV5" s="1"/>
      <c r="FW5" s="1"/>
      <c r="FX5" s="1"/>
      <c r="FY5" s="1"/>
      <c r="FZ5" s="1"/>
      <c r="GA5" s="1">
        <v>50</v>
      </c>
      <c r="GB5" s="1"/>
      <c r="GC5" s="1"/>
      <c r="GD5" s="1"/>
      <c r="GE5" s="1"/>
      <c r="GF5" s="1"/>
      <c r="GG5" s="1">
        <v>100000</v>
      </c>
      <c r="GH5" s="1"/>
      <c r="GI5" s="1"/>
      <c r="GJ5" s="1">
        <v>10000</v>
      </c>
      <c r="GK5" s="1"/>
      <c r="GL5" s="1">
        <v>25000</v>
      </c>
      <c r="GM5" s="1">
        <v>0</v>
      </c>
      <c r="GN5" s="1">
        <v>700</v>
      </c>
      <c r="GO5" s="1"/>
      <c r="GP5" s="1">
        <v>30000</v>
      </c>
      <c r="GQ5" s="1"/>
      <c r="GR5" s="1"/>
      <c r="GS5" s="1"/>
      <c r="GT5" s="1"/>
      <c r="GU5" s="1"/>
      <c r="GV5" s="1"/>
      <c r="GW5" s="1"/>
      <c r="GX5" s="1">
        <v>12000</v>
      </c>
      <c r="GY5" s="1"/>
      <c r="GZ5" s="1"/>
      <c r="HA5" s="1"/>
      <c r="HB5" s="1"/>
      <c r="HC5" s="1"/>
      <c r="HD5" s="1"/>
      <c r="HE5" s="1">
        <v>60000</v>
      </c>
      <c r="HF5" s="1"/>
      <c r="HG5" s="1">
        <v>8000</v>
      </c>
      <c r="HH5" s="1"/>
      <c r="HI5" s="1">
        <v>200000</v>
      </c>
      <c r="HJ5" s="1"/>
      <c r="HK5" s="1"/>
      <c r="HL5" s="1"/>
      <c r="HM5" s="1">
        <v>87000</v>
      </c>
      <c r="HN5" s="1"/>
      <c r="HO5" s="1"/>
      <c r="HP5" s="1">
        <v>10000</v>
      </c>
      <c r="HQ5" s="1">
        <v>20000</v>
      </c>
      <c r="HR5" s="1">
        <v>35000</v>
      </c>
      <c r="HS5" s="1">
        <v>6000</v>
      </c>
      <c r="HT5" s="1">
        <v>10000</v>
      </c>
      <c r="HU5" s="1">
        <v>10000</v>
      </c>
      <c r="HV5" s="1">
        <v>15000</v>
      </c>
      <c r="HW5" s="1">
        <v>15000</v>
      </c>
      <c r="HX5" s="1"/>
      <c r="HY5" s="1">
        <v>1000</v>
      </c>
      <c r="HZ5" s="1"/>
      <c r="IA5" s="1">
        <v>30000</v>
      </c>
      <c r="IB5" s="1"/>
      <c r="IC5" s="1"/>
      <c r="ID5" s="1"/>
      <c r="IE5" s="1">
        <v>10000</v>
      </c>
      <c r="IF5" s="1">
        <v>300</v>
      </c>
      <c r="IG5" s="1"/>
      <c r="IH5" s="1"/>
      <c r="II5" s="1">
        <v>50000</v>
      </c>
      <c r="IJ5" s="1">
        <v>0</v>
      </c>
      <c r="IK5" s="1"/>
      <c r="IL5" s="1">
        <v>50000</v>
      </c>
      <c r="IM5" s="1"/>
      <c r="IN5" s="1"/>
      <c r="IO5" s="1">
        <v>10000</v>
      </c>
      <c r="IP5" s="1">
        <v>12000</v>
      </c>
      <c r="IQ5" s="1">
        <v>10000</v>
      </c>
      <c r="IR5" s="1"/>
      <c r="IS5" s="1">
        <v>70000</v>
      </c>
      <c r="IT5" s="1">
        <v>125000</v>
      </c>
      <c r="IU5" s="1"/>
      <c r="IV5" s="10"/>
      <c r="IW5" s="2">
        <v>1546098</v>
      </c>
      <c r="IX5" s="3">
        <f t="shared" si="0"/>
        <v>618284.5902</v>
      </c>
      <c r="IY5">
        <f t="shared" si="1"/>
        <v>515237.1585</v>
      </c>
      <c r="IZ5" s="1"/>
      <c r="JA5" s="3">
        <f t="shared" si="2"/>
        <v>1546098</v>
      </c>
    </row>
    <row r="6" spans="1:261" ht="15" hidden="1">
      <c r="A6" s="1">
        <v>4</v>
      </c>
      <c r="B6" s="1" t="s">
        <v>263</v>
      </c>
      <c r="C6" s="1" t="s">
        <v>256</v>
      </c>
      <c r="D6" s="1" t="s">
        <v>264</v>
      </c>
      <c r="E6" s="6">
        <v>0.48</v>
      </c>
      <c r="F6" s="1">
        <v>0</v>
      </c>
      <c r="G6" s="1"/>
      <c r="H6" s="1"/>
      <c r="I6" s="1"/>
      <c r="J6" s="1"/>
      <c r="K6" s="1"/>
      <c r="L6" s="1"/>
      <c r="M6" s="1"/>
      <c r="N6" s="1"/>
      <c r="O6" s="1"/>
      <c r="P6" s="1"/>
      <c r="Q6" s="1"/>
      <c r="R6" s="1"/>
      <c r="S6" s="1">
        <v>150000</v>
      </c>
      <c r="T6" s="1">
        <v>350</v>
      </c>
      <c r="U6" s="1"/>
      <c r="V6" s="1"/>
      <c r="W6" s="1"/>
      <c r="X6" s="1"/>
      <c r="Y6" s="1">
        <v>1000</v>
      </c>
      <c r="Z6" s="1"/>
      <c r="AA6" s="1"/>
      <c r="AB6" s="1">
        <v>5000</v>
      </c>
      <c r="AC6" s="1"/>
      <c r="AD6" s="1">
        <v>30000</v>
      </c>
      <c r="AE6" s="1">
        <v>3000</v>
      </c>
      <c r="AF6" s="1"/>
      <c r="AG6" s="1"/>
      <c r="AH6" s="1">
        <v>300</v>
      </c>
      <c r="AI6" s="1"/>
      <c r="AJ6" s="1">
        <v>3000</v>
      </c>
      <c r="AK6" s="1"/>
      <c r="AL6" s="1"/>
      <c r="AM6" s="1"/>
      <c r="AN6" s="1"/>
      <c r="AO6" s="1"/>
      <c r="AP6" s="1"/>
      <c r="AQ6" s="1">
        <v>1500</v>
      </c>
      <c r="AR6" s="1"/>
      <c r="AS6" s="1"/>
      <c r="AT6" s="1"/>
      <c r="AU6" s="1"/>
      <c r="AV6" s="1"/>
      <c r="AW6" s="1"/>
      <c r="AX6" s="1"/>
      <c r="AY6" s="1"/>
      <c r="AZ6" s="1"/>
      <c r="BA6" s="1"/>
      <c r="BB6" s="1">
        <v>2000</v>
      </c>
      <c r="BC6" s="1"/>
      <c r="BD6" s="1">
        <v>200</v>
      </c>
      <c r="BE6" s="1"/>
      <c r="BF6" s="1"/>
      <c r="BG6" s="1">
        <v>2880</v>
      </c>
      <c r="BH6" s="1"/>
      <c r="BI6" s="1"/>
      <c r="BJ6" s="1"/>
      <c r="BK6" s="1"/>
      <c r="BL6" s="1"/>
      <c r="BM6" s="1"/>
      <c r="BN6" s="1"/>
      <c r="BO6" s="1"/>
      <c r="BP6" s="1"/>
      <c r="BQ6" s="1"/>
      <c r="BR6" s="1"/>
      <c r="BS6" s="1"/>
      <c r="BT6" s="1"/>
      <c r="BU6" s="1"/>
      <c r="BV6" s="1">
        <v>2000</v>
      </c>
      <c r="BW6" s="1"/>
      <c r="BX6" s="1"/>
      <c r="BY6" s="1"/>
      <c r="BZ6" s="1"/>
      <c r="CA6" s="1"/>
      <c r="CB6" s="1"/>
      <c r="CC6" s="1">
        <v>50</v>
      </c>
      <c r="CD6" s="1">
        <v>50</v>
      </c>
      <c r="CE6" s="1"/>
      <c r="CF6" s="1"/>
      <c r="CG6" s="1">
        <v>50</v>
      </c>
      <c r="CH6" s="1"/>
      <c r="CI6" s="1">
        <v>30</v>
      </c>
      <c r="CJ6" s="1">
        <v>4700</v>
      </c>
      <c r="CK6" s="1">
        <v>40</v>
      </c>
      <c r="CL6" s="1"/>
      <c r="CM6" s="1"/>
      <c r="CN6" s="1"/>
      <c r="CO6" s="1">
        <v>10000</v>
      </c>
      <c r="CP6" s="1">
        <v>1000</v>
      </c>
      <c r="CQ6" s="1"/>
      <c r="CR6" s="1"/>
      <c r="CS6" s="1"/>
      <c r="CT6" s="1"/>
      <c r="CU6" s="1"/>
      <c r="CV6" s="1"/>
      <c r="CW6" s="1"/>
      <c r="CX6" s="1"/>
      <c r="CY6" s="1"/>
      <c r="CZ6" s="1"/>
      <c r="DA6" s="1"/>
      <c r="DB6" s="1"/>
      <c r="DC6" s="1"/>
      <c r="DD6" s="1"/>
      <c r="DE6" s="1"/>
      <c r="DF6" s="1"/>
      <c r="DG6" s="1"/>
      <c r="DH6" s="1"/>
      <c r="DI6" s="1">
        <v>8000</v>
      </c>
      <c r="DJ6" s="1"/>
      <c r="DK6" s="1"/>
      <c r="DL6" s="1"/>
      <c r="DM6" s="1">
        <v>1000</v>
      </c>
      <c r="DN6" s="1">
        <v>1500</v>
      </c>
      <c r="DO6" s="1"/>
      <c r="DP6" s="1"/>
      <c r="DQ6" s="1"/>
      <c r="DR6" s="1"/>
      <c r="DS6" s="1">
        <v>6000</v>
      </c>
      <c r="DT6" s="1"/>
      <c r="DU6" s="1"/>
      <c r="DV6" s="1"/>
      <c r="DW6" s="1"/>
      <c r="DX6" s="1">
        <v>30</v>
      </c>
      <c r="DY6" s="1"/>
      <c r="DZ6" s="1"/>
      <c r="EA6" s="1"/>
      <c r="EB6" s="1"/>
      <c r="EC6" s="1">
        <v>2</v>
      </c>
      <c r="ED6" s="1">
        <v>20000</v>
      </c>
      <c r="EE6" s="1"/>
      <c r="EF6" s="1"/>
      <c r="EG6" s="1"/>
      <c r="EH6" s="1"/>
      <c r="EI6" s="1"/>
      <c r="EJ6" s="1">
        <v>2000</v>
      </c>
      <c r="EK6" s="1">
        <v>2500</v>
      </c>
      <c r="EL6" s="1"/>
      <c r="EM6" s="1"/>
      <c r="EN6" s="1"/>
      <c r="EO6" s="1"/>
      <c r="EP6" s="1"/>
      <c r="EQ6" s="1">
        <v>5000</v>
      </c>
      <c r="ER6" s="1"/>
      <c r="ES6" s="1"/>
      <c r="ET6" s="1"/>
      <c r="EU6" s="1"/>
      <c r="EV6" s="1"/>
      <c r="EW6" s="1">
        <v>15</v>
      </c>
      <c r="EX6" s="1"/>
      <c r="EY6" s="1"/>
      <c r="EZ6" s="1"/>
      <c r="FA6" s="1"/>
      <c r="FB6" s="1">
        <v>500</v>
      </c>
      <c r="FC6" s="1">
        <v>2000</v>
      </c>
      <c r="FD6" s="1">
        <v>1000</v>
      </c>
      <c r="FE6" s="1"/>
      <c r="FF6" s="1"/>
      <c r="FG6" s="1"/>
      <c r="FH6" s="1">
        <v>100</v>
      </c>
      <c r="FI6" s="1"/>
      <c r="FJ6" s="1">
        <v>2000</v>
      </c>
      <c r="FK6" s="1">
        <v>2000</v>
      </c>
      <c r="FL6" s="1"/>
      <c r="FM6" s="1"/>
      <c r="FN6" s="1"/>
      <c r="FO6" s="1"/>
      <c r="FP6" s="1"/>
      <c r="FQ6" s="1"/>
      <c r="FR6" s="1"/>
      <c r="FS6" s="1">
        <v>199</v>
      </c>
      <c r="FT6" s="1"/>
      <c r="FU6" s="1">
        <v>500</v>
      </c>
      <c r="FV6" s="1">
        <v>12000</v>
      </c>
      <c r="FW6" s="1">
        <v>500</v>
      </c>
      <c r="FX6" s="1"/>
      <c r="FY6" s="1"/>
      <c r="FZ6" s="1"/>
      <c r="GA6" s="1"/>
      <c r="GB6" s="1"/>
      <c r="GC6" s="1"/>
      <c r="GD6" s="1">
        <v>3000</v>
      </c>
      <c r="GE6" s="1"/>
      <c r="GF6" s="1"/>
      <c r="GG6" s="1"/>
      <c r="GH6" s="1">
        <v>120000</v>
      </c>
      <c r="GI6" s="1"/>
      <c r="GJ6" s="1">
        <v>5000</v>
      </c>
      <c r="GK6" s="1">
        <v>1718400</v>
      </c>
      <c r="GL6" s="1"/>
      <c r="GM6" s="1">
        <v>250000</v>
      </c>
      <c r="GN6" s="1">
        <v>25000</v>
      </c>
      <c r="GO6" s="1"/>
      <c r="GP6" s="1">
        <v>16000</v>
      </c>
      <c r="GQ6" s="1">
        <v>15000</v>
      </c>
      <c r="GR6" s="1"/>
      <c r="GS6" s="1"/>
      <c r="GT6" s="1"/>
      <c r="GU6" s="1">
        <v>600000</v>
      </c>
      <c r="GV6" s="1">
        <v>350000</v>
      </c>
      <c r="GW6" s="1">
        <v>12500</v>
      </c>
      <c r="GX6" s="1"/>
      <c r="GY6" s="1"/>
      <c r="GZ6" s="1"/>
      <c r="HA6" s="1"/>
      <c r="HB6" s="1">
        <v>19500</v>
      </c>
      <c r="HC6" s="1"/>
      <c r="HD6" s="1"/>
      <c r="HE6" s="1"/>
      <c r="HF6" s="1"/>
      <c r="HG6" s="1"/>
      <c r="HH6" s="1">
        <v>110000</v>
      </c>
      <c r="HI6" s="1">
        <v>10000</v>
      </c>
      <c r="HJ6" s="1"/>
      <c r="HK6" s="1">
        <v>100000</v>
      </c>
      <c r="HL6" s="1"/>
      <c r="HM6" s="1"/>
      <c r="HN6" s="1"/>
      <c r="HO6" s="1">
        <v>20000</v>
      </c>
      <c r="HP6" s="1"/>
      <c r="HQ6" s="1"/>
      <c r="HR6" s="1"/>
      <c r="HS6" s="1">
        <v>4000</v>
      </c>
      <c r="HT6" s="1">
        <v>15000</v>
      </c>
      <c r="HU6" s="1">
        <v>15000</v>
      </c>
      <c r="HV6" s="1">
        <v>20000</v>
      </c>
      <c r="HW6" s="1">
        <v>10000</v>
      </c>
      <c r="HX6" s="1">
        <v>3000</v>
      </c>
      <c r="HY6" s="1">
        <v>2000</v>
      </c>
      <c r="HZ6" s="1"/>
      <c r="IA6" s="1"/>
      <c r="IB6" s="1">
        <v>20000</v>
      </c>
      <c r="IC6" s="1"/>
      <c r="ID6" s="1"/>
      <c r="IE6" s="1"/>
      <c r="IF6" s="1">
        <v>300</v>
      </c>
      <c r="IG6" s="1">
        <v>10000</v>
      </c>
      <c r="IH6" s="1"/>
      <c r="II6" s="1"/>
      <c r="IJ6" s="1">
        <v>40000</v>
      </c>
      <c r="IK6" s="1"/>
      <c r="IL6" s="1"/>
      <c r="IM6" s="1"/>
      <c r="IN6" s="1"/>
      <c r="IO6" s="1">
        <v>30000</v>
      </c>
      <c r="IP6" s="1"/>
      <c r="IQ6" s="1"/>
      <c r="IR6" s="1"/>
      <c r="IS6" s="1">
        <v>20000</v>
      </c>
      <c r="IT6" s="1"/>
      <c r="IU6" s="1"/>
      <c r="IV6" s="10"/>
      <c r="IW6" s="2">
        <v>3847696</v>
      </c>
      <c r="IX6" s="3">
        <f t="shared" si="0"/>
        <v>1846894.0799999998</v>
      </c>
      <c r="IY6">
        <f t="shared" si="1"/>
        <v>1539078.4</v>
      </c>
      <c r="IZ6" s="1"/>
      <c r="JA6" s="3">
        <f t="shared" si="2"/>
        <v>3847696</v>
      </c>
    </row>
    <row r="7" spans="1:261" ht="15" hidden="1">
      <c r="A7" s="1"/>
      <c r="B7" s="1" t="s">
        <v>265</v>
      </c>
      <c r="C7" s="1" t="s">
        <v>256</v>
      </c>
      <c r="D7" s="1" t="s">
        <v>266</v>
      </c>
      <c r="E7" s="6">
        <v>0.6</v>
      </c>
      <c r="F7" s="1">
        <v>5600</v>
      </c>
      <c r="G7" s="1">
        <v>148000</v>
      </c>
      <c r="H7" s="1">
        <v>31000</v>
      </c>
      <c r="I7" s="1"/>
      <c r="J7" s="1"/>
      <c r="K7" s="1">
        <v>528000</v>
      </c>
      <c r="L7" s="1">
        <v>15000</v>
      </c>
      <c r="M7" s="1"/>
      <c r="N7" s="1"/>
      <c r="O7" s="1"/>
      <c r="P7" s="1"/>
      <c r="Q7" s="1"/>
      <c r="R7" s="1"/>
      <c r="S7" s="1"/>
      <c r="T7" s="1"/>
      <c r="U7" s="1"/>
      <c r="V7" s="1"/>
      <c r="W7" s="1"/>
      <c r="X7" s="1"/>
      <c r="Y7" s="1">
        <v>1</v>
      </c>
      <c r="Z7" s="1">
        <v>2000</v>
      </c>
      <c r="AA7" s="1"/>
      <c r="AB7" s="1"/>
      <c r="AC7" s="1"/>
      <c r="AD7" s="1"/>
      <c r="AE7" s="1"/>
      <c r="AF7" s="1"/>
      <c r="AG7" s="1"/>
      <c r="AH7" s="1">
        <v>200</v>
      </c>
      <c r="AI7" s="1"/>
      <c r="AJ7" s="1"/>
      <c r="AK7" s="1">
        <v>50</v>
      </c>
      <c r="AL7" s="1"/>
      <c r="AM7" s="1"/>
      <c r="AN7" s="1"/>
      <c r="AO7" s="1"/>
      <c r="AP7" s="1"/>
      <c r="AQ7" s="1">
        <v>300</v>
      </c>
      <c r="AR7" s="1"/>
      <c r="AS7" s="1"/>
      <c r="AT7" s="1"/>
      <c r="AU7" s="1"/>
      <c r="AV7" s="1"/>
      <c r="AW7" s="1"/>
      <c r="AX7" s="1">
        <v>100</v>
      </c>
      <c r="AY7" s="1">
        <v>2000</v>
      </c>
      <c r="AZ7" s="1"/>
      <c r="BA7" s="1"/>
      <c r="BB7" s="1"/>
      <c r="BC7" s="1"/>
      <c r="BD7" s="1"/>
      <c r="BE7" s="1"/>
      <c r="BF7" s="1"/>
      <c r="BG7" s="1">
        <v>2880</v>
      </c>
      <c r="BH7" s="1"/>
      <c r="BI7" s="1"/>
      <c r="BJ7" s="1"/>
      <c r="BK7" s="1"/>
      <c r="BL7" s="1"/>
      <c r="BM7" s="1">
        <v>12000</v>
      </c>
      <c r="BN7" s="1"/>
      <c r="BO7" s="1"/>
      <c r="BP7" s="1"/>
      <c r="BQ7" s="1"/>
      <c r="BR7" s="1"/>
      <c r="BS7" s="1"/>
      <c r="BT7" s="1"/>
      <c r="BU7" s="1">
        <v>2000</v>
      </c>
      <c r="BV7" s="1">
        <v>2000</v>
      </c>
      <c r="BW7" s="1"/>
      <c r="BX7" s="1">
        <v>2000</v>
      </c>
      <c r="BY7" s="1"/>
      <c r="BZ7" s="1">
        <v>50</v>
      </c>
      <c r="CA7" s="1">
        <v>20</v>
      </c>
      <c r="CB7" s="1">
        <v>500</v>
      </c>
      <c r="CC7" s="1"/>
      <c r="CD7" s="1"/>
      <c r="CE7" s="1">
        <v>1000</v>
      </c>
      <c r="CF7" s="1"/>
      <c r="CG7" s="1"/>
      <c r="CH7" s="1"/>
      <c r="CI7" s="1">
        <v>50</v>
      </c>
      <c r="CJ7" s="1">
        <v>2200</v>
      </c>
      <c r="CK7" s="1"/>
      <c r="CL7" s="1"/>
      <c r="CM7" s="1"/>
      <c r="CN7" s="1"/>
      <c r="CO7" s="1">
        <v>500</v>
      </c>
      <c r="CP7" s="1">
        <v>200</v>
      </c>
      <c r="CQ7" s="1">
        <v>1000</v>
      </c>
      <c r="CR7" s="1"/>
      <c r="CS7" s="1">
        <v>12000</v>
      </c>
      <c r="CT7" s="1"/>
      <c r="CU7" s="1"/>
      <c r="CV7" s="1">
        <v>1000</v>
      </c>
      <c r="CW7" s="1"/>
      <c r="CX7" s="1">
        <v>1000</v>
      </c>
      <c r="CY7" s="1"/>
      <c r="CZ7" s="1">
        <v>200</v>
      </c>
      <c r="DA7" s="1"/>
      <c r="DB7" s="1"/>
      <c r="DC7" s="1"/>
      <c r="DD7" s="1"/>
      <c r="DE7" s="1"/>
      <c r="DF7" s="1"/>
      <c r="DG7" s="1"/>
      <c r="DH7" s="1"/>
      <c r="DI7" s="1"/>
      <c r="DJ7" s="1"/>
      <c r="DK7" s="1"/>
      <c r="DL7" s="1"/>
      <c r="DM7" s="1">
        <v>400</v>
      </c>
      <c r="DN7" s="1"/>
      <c r="DO7" s="1"/>
      <c r="DP7" s="1"/>
      <c r="DQ7" s="1"/>
      <c r="DR7" s="1">
        <v>39150</v>
      </c>
      <c r="DS7" s="1"/>
      <c r="DT7" s="1">
        <v>55000</v>
      </c>
      <c r="DU7" s="1">
        <v>10</v>
      </c>
      <c r="DV7" s="1"/>
      <c r="DW7" s="1"/>
      <c r="DX7" s="1">
        <v>80</v>
      </c>
      <c r="DY7" s="1">
        <v>3000</v>
      </c>
      <c r="DZ7" s="1">
        <v>8000</v>
      </c>
      <c r="EA7" s="1">
        <v>3</v>
      </c>
      <c r="EB7" s="1"/>
      <c r="EC7" s="1"/>
      <c r="ED7" s="1"/>
      <c r="EE7" s="1">
        <v>500</v>
      </c>
      <c r="EF7" s="1">
        <v>200</v>
      </c>
      <c r="EG7" s="1">
        <v>20000</v>
      </c>
      <c r="EH7" s="1"/>
      <c r="EI7" s="1"/>
      <c r="EJ7" s="1"/>
      <c r="EK7" s="1">
        <v>1000</v>
      </c>
      <c r="EL7" s="1"/>
      <c r="EM7" s="1"/>
      <c r="EN7" s="1"/>
      <c r="EO7" s="1"/>
      <c r="EP7" s="1">
        <v>500</v>
      </c>
      <c r="EQ7" s="1">
        <v>5000</v>
      </c>
      <c r="ER7" s="1"/>
      <c r="ES7" s="1"/>
      <c r="ET7" s="1"/>
      <c r="EU7" s="1"/>
      <c r="EV7" s="1"/>
      <c r="EW7" s="1">
        <v>10</v>
      </c>
      <c r="EX7" s="1"/>
      <c r="EY7" s="1"/>
      <c r="EZ7" s="1"/>
      <c r="FA7" s="1"/>
      <c r="FB7" s="1"/>
      <c r="FC7" s="1"/>
      <c r="FD7" s="1">
        <v>1000</v>
      </c>
      <c r="FE7" s="1"/>
      <c r="FF7" s="1">
        <v>28000</v>
      </c>
      <c r="FG7" s="1"/>
      <c r="FH7" s="1">
        <v>20</v>
      </c>
      <c r="FI7" s="1">
        <v>8000</v>
      </c>
      <c r="FJ7" s="1">
        <v>2000</v>
      </c>
      <c r="FK7" s="1">
        <v>1000</v>
      </c>
      <c r="FL7" s="1"/>
      <c r="FM7" s="1"/>
      <c r="FN7" s="1">
        <v>500</v>
      </c>
      <c r="FO7" s="1"/>
      <c r="FP7" s="1"/>
      <c r="FQ7" s="1"/>
      <c r="FR7" s="1"/>
      <c r="FS7" s="1">
        <v>1</v>
      </c>
      <c r="FT7" s="1"/>
      <c r="FU7" s="1">
        <v>250</v>
      </c>
      <c r="FV7" s="1"/>
      <c r="FW7" s="1"/>
      <c r="FX7" s="1"/>
      <c r="FY7" s="1"/>
      <c r="FZ7" s="1"/>
      <c r="GA7" s="1"/>
      <c r="GB7" s="1"/>
      <c r="GC7" s="1"/>
      <c r="GD7" s="1"/>
      <c r="GE7" s="1"/>
      <c r="GF7" s="1"/>
      <c r="GG7" s="1"/>
      <c r="GH7" s="1"/>
      <c r="GI7" s="1"/>
      <c r="GJ7" s="1"/>
      <c r="GK7" s="1"/>
      <c r="GL7" s="1"/>
      <c r="GM7" s="1">
        <v>200000</v>
      </c>
      <c r="GN7" s="1">
        <v>60000</v>
      </c>
      <c r="GO7" s="1"/>
      <c r="GP7" s="1">
        <v>10000</v>
      </c>
      <c r="GQ7" s="1"/>
      <c r="GR7" s="1"/>
      <c r="GS7" s="1"/>
      <c r="GT7" s="1"/>
      <c r="GU7" s="1"/>
      <c r="GV7" s="1"/>
      <c r="GW7" s="1"/>
      <c r="GX7" s="1"/>
      <c r="GY7" s="1"/>
      <c r="GZ7" s="1"/>
      <c r="HA7" s="1"/>
      <c r="HB7" s="1"/>
      <c r="HC7" s="1"/>
      <c r="HD7" s="1"/>
      <c r="HE7" s="1"/>
      <c r="HF7" s="1"/>
      <c r="HG7" s="1"/>
      <c r="HH7" s="1">
        <v>20000</v>
      </c>
      <c r="HI7" s="1">
        <v>5000</v>
      </c>
      <c r="HJ7" s="1"/>
      <c r="HK7" s="1"/>
      <c r="HL7" s="1"/>
      <c r="HM7" s="1"/>
      <c r="HN7" s="1"/>
      <c r="HO7" s="1"/>
      <c r="HP7" s="1"/>
      <c r="HQ7" s="1"/>
      <c r="HR7" s="1">
        <v>60000</v>
      </c>
      <c r="HS7" s="1">
        <v>4000</v>
      </c>
      <c r="HT7" s="1">
        <v>5000</v>
      </c>
      <c r="HU7" s="1">
        <v>13000</v>
      </c>
      <c r="HV7" s="1"/>
      <c r="HW7" s="1"/>
      <c r="HX7" s="1"/>
      <c r="HY7" s="1"/>
      <c r="HZ7" s="1">
        <v>3000</v>
      </c>
      <c r="IA7" s="1"/>
      <c r="IB7" s="1"/>
      <c r="IC7" s="1"/>
      <c r="ID7" s="1"/>
      <c r="IE7" s="1"/>
      <c r="IF7" s="1">
        <v>300</v>
      </c>
      <c r="IG7" s="1">
        <v>500</v>
      </c>
      <c r="IH7" s="1"/>
      <c r="II7" s="1">
        <v>25000</v>
      </c>
      <c r="IJ7" s="1">
        <v>0</v>
      </c>
      <c r="IK7" s="1"/>
      <c r="IL7" s="1">
        <v>30000</v>
      </c>
      <c r="IM7" s="1"/>
      <c r="IN7" s="1">
        <v>15000</v>
      </c>
      <c r="IO7" s="1">
        <v>20000</v>
      </c>
      <c r="IP7" s="1"/>
      <c r="IQ7" s="1"/>
      <c r="IR7" s="1"/>
      <c r="IS7" s="1"/>
      <c r="IT7" s="1"/>
      <c r="IU7" s="1"/>
      <c r="IV7" s="10"/>
      <c r="IW7" s="2">
        <v>1417275</v>
      </c>
      <c r="IX7" s="3">
        <f t="shared" si="0"/>
        <v>850365</v>
      </c>
      <c r="IY7">
        <f t="shared" si="1"/>
        <v>708637.5</v>
      </c>
      <c r="IZ7" s="1"/>
      <c r="JA7" s="3">
        <f t="shared" si="2"/>
        <v>1417275</v>
      </c>
    </row>
    <row r="8" spans="1:261" ht="15">
      <c r="A8" s="1">
        <v>5</v>
      </c>
      <c r="B8" s="1" t="s">
        <v>267</v>
      </c>
      <c r="C8" s="1" t="s">
        <v>256</v>
      </c>
      <c r="D8" s="1" t="s">
        <v>268</v>
      </c>
      <c r="E8" s="6">
        <v>1.2</v>
      </c>
      <c r="F8" s="1">
        <v>440</v>
      </c>
      <c r="G8" s="1"/>
      <c r="H8" s="1"/>
      <c r="I8" s="1">
        <v>10000</v>
      </c>
      <c r="J8" s="1">
        <v>150000</v>
      </c>
      <c r="K8" s="1"/>
      <c r="L8" s="1">
        <v>15000</v>
      </c>
      <c r="M8" s="1"/>
      <c r="N8" s="1"/>
      <c r="O8" s="1"/>
      <c r="P8" s="1"/>
      <c r="Q8" s="1"/>
      <c r="R8" s="1"/>
      <c r="S8" s="9">
        <v>150000</v>
      </c>
      <c r="T8" s="1"/>
      <c r="U8" s="1"/>
      <c r="V8" s="1"/>
      <c r="W8" s="1"/>
      <c r="X8" s="1"/>
      <c r="Y8" s="1"/>
      <c r="Z8" s="1"/>
      <c r="AA8" s="1"/>
      <c r="AB8" s="1"/>
      <c r="AC8" s="1"/>
      <c r="AD8" s="1"/>
      <c r="AE8" s="1">
        <v>3000</v>
      </c>
      <c r="AF8" s="1"/>
      <c r="AG8" s="1"/>
      <c r="AH8" s="1"/>
      <c r="AI8" s="1"/>
      <c r="AJ8" s="1"/>
      <c r="AK8" s="1"/>
      <c r="AL8" s="1"/>
      <c r="AM8" s="1"/>
      <c r="AN8" s="1"/>
      <c r="AO8" s="1"/>
      <c r="AP8" s="1"/>
      <c r="AQ8" s="1">
        <v>1500</v>
      </c>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v>1000</v>
      </c>
      <c r="BW8" s="1"/>
      <c r="BX8" s="1"/>
      <c r="BY8" s="1">
        <v>120</v>
      </c>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v>50</v>
      </c>
      <c r="DH8" s="1"/>
      <c r="DI8" s="1"/>
      <c r="DJ8" s="1"/>
      <c r="DK8" s="1"/>
      <c r="DL8" s="1"/>
      <c r="DM8" s="1">
        <v>1500</v>
      </c>
      <c r="DN8" s="1"/>
      <c r="DO8" s="1"/>
      <c r="DP8" s="1"/>
      <c r="DQ8" s="1"/>
      <c r="DR8" s="1"/>
      <c r="DS8" s="1"/>
      <c r="DT8" s="1"/>
      <c r="DU8" s="1"/>
      <c r="DV8" s="1"/>
      <c r="DW8" s="1"/>
      <c r="DX8" s="1"/>
      <c r="DY8" s="1"/>
      <c r="DZ8" s="1"/>
      <c r="EA8" s="1"/>
      <c r="EB8" s="1"/>
      <c r="EC8" s="1"/>
      <c r="ED8" s="1"/>
      <c r="EE8" s="1"/>
      <c r="EF8" s="1">
        <v>100</v>
      </c>
      <c r="EG8" s="1"/>
      <c r="EH8" s="1"/>
      <c r="EI8" s="1"/>
      <c r="EJ8" s="1">
        <v>1000</v>
      </c>
      <c r="EK8" s="1"/>
      <c r="EL8" s="1"/>
      <c r="EM8" s="1"/>
      <c r="EN8" s="1"/>
      <c r="EO8" s="1"/>
      <c r="EP8" s="1"/>
      <c r="EQ8" s="1">
        <v>5000</v>
      </c>
      <c r="ER8" s="1"/>
      <c r="ES8" s="1"/>
      <c r="ET8" s="1"/>
      <c r="EU8" s="1"/>
      <c r="EV8" s="1"/>
      <c r="EW8" s="1">
        <v>10</v>
      </c>
      <c r="EX8" s="1"/>
      <c r="EY8" s="1"/>
      <c r="EZ8" s="1"/>
      <c r="FA8" s="1"/>
      <c r="FB8" s="1"/>
      <c r="FC8" s="1"/>
      <c r="FD8" s="1"/>
      <c r="FE8" s="1"/>
      <c r="FF8" s="1"/>
      <c r="FG8" s="1"/>
      <c r="FH8" s="1"/>
      <c r="FI8" s="1"/>
      <c r="FJ8" s="1"/>
      <c r="FK8" s="1">
        <v>1000</v>
      </c>
      <c r="FL8" s="1"/>
      <c r="FM8" s="1"/>
      <c r="FN8" s="1"/>
      <c r="FO8" s="1"/>
      <c r="FP8" s="1"/>
      <c r="FQ8" s="1"/>
      <c r="FR8" s="1"/>
      <c r="FS8" s="1">
        <v>199</v>
      </c>
      <c r="FT8" s="1"/>
      <c r="FU8" s="1">
        <v>500</v>
      </c>
      <c r="FV8" s="1"/>
      <c r="FW8" s="1"/>
      <c r="FX8" s="1"/>
      <c r="FY8" s="1"/>
      <c r="FZ8" s="1"/>
      <c r="GA8" s="1"/>
      <c r="GB8" s="1"/>
      <c r="GC8" s="1"/>
      <c r="GD8" s="1"/>
      <c r="GE8" s="1"/>
      <c r="GF8" s="1"/>
      <c r="GG8" s="1"/>
      <c r="GH8" s="1"/>
      <c r="GI8" s="1">
        <v>210</v>
      </c>
      <c r="GJ8" s="1"/>
      <c r="GK8" s="1"/>
      <c r="GL8" s="1"/>
      <c r="GM8" s="1">
        <v>70000</v>
      </c>
      <c r="GN8" s="1">
        <v>15960</v>
      </c>
      <c r="GO8" s="1"/>
      <c r="GP8" s="1"/>
      <c r="GQ8" s="1">
        <v>2000</v>
      </c>
      <c r="GR8" s="1"/>
      <c r="GS8" s="1"/>
      <c r="GT8" s="1"/>
      <c r="GU8" s="1"/>
      <c r="GV8" s="1"/>
      <c r="GW8" s="1"/>
      <c r="GX8" s="1"/>
      <c r="GY8" s="1"/>
      <c r="GZ8" s="1">
        <v>40000</v>
      </c>
      <c r="HA8" s="1"/>
      <c r="HB8" s="1"/>
      <c r="HC8" s="1"/>
      <c r="HD8" s="1"/>
      <c r="HE8" s="1"/>
      <c r="HF8" s="1"/>
      <c r="HG8" s="1"/>
      <c r="HH8" s="1"/>
      <c r="HI8" s="1">
        <v>20000</v>
      </c>
      <c r="HJ8" s="1"/>
      <c r="HK8" s="1">
        <v>100</v>
      </c>
      <c r="HL8" s="1"/>
      <c r="HM8" s="1"/>
      <c r="HN8" s="1"/>
      <c r="HO8" s="1"/>
      <c r="HP8" s="1">
        <v>6000</v>
      </c>
      <c r="HQ8" s="1">
        <v>3000</v>
      </c>
      <c r="HR8" s="1"/>
      <c r="HS8" s="1"/>
      <c r="HT8" s="1"/>
      <c r="HU8" s="1">
        <v>15000</v>
      </c>
      <c r="HV8" s="1">
        <v>3000</v>
      </c>
      <c r="HW8" s="1">
        <v>5000</v>
      </c>
      <c r="HX8" s="1"/>
      <c r="HY8" s="1"/>
      <c r="HZ8" s="1">
        <v>2000</v>
      </c>
      <c r="IA8" s="1">
        <v>8000</v>
      </c>
      <c r="IB8" s="1"/>
      <c r="IC8" s="1"/>
      <c r="ID8" s="1"/>
      <c r="IE8" s="1"/>
      <c r="IF8" s="1"/>
      <c r="IG8" s="1"/>
      <c r="IH8" s="1"/>
      <c r="II8" s="1"/>
      <c r="IJ8" s="1"/>
      <c r="IK8" s="1"/>
      <c r="IL8" s="1"/>
      <c r="IM8" s="1"/>
      <c r="IN8" s="1"/>
      <c r="IO8" s="1">
        <v>12000</v>
      </c>
      <c r="IP8" s="1"/>
      <c r="IQ8" s="1"/>
      <c r="IR8" s="1"/>
      <c r="IS8" s="1"/>
      <c r="IT8" s="1"/>
      <c r="IU8" s="1"/>
      <c r="IV8" s="10"/>
      <c r="IW8" s="2">
        <v>542689</v>
      </c>
      <c r="IX8" s="3">
        <f t="shared" si="0"/>
        <v>651226.7999999999</v>
      </c>
      <c r="IY8">
        <f t="shared" si="1"/>
        <v>542689</v>
      </c>
      <c r="IZ8" s="1">
        <f>JA8*E8</f>
        <v>651226.7999999999</v>
      </c>
      <c r="JA8" s="3">
        <f t="shared" si="2"/>
        <v>542689</v>
      </c>
    </row>
    <row r="9" spans="1:261" ht="15">
      <c r="A9" s="1"/>
      <c r="B9" s="1" t="s">
        <v>269</v>
      </c>
      <c r="C9" s="1" t="s">
        <v>256</v>
      </c>
      <c r="D9" s="1" t="s">
        <v>270</v>
      </c>
      <c r="E9" s="6">
        <v>1.4</v>
      </c>
      <c r="F9" s="1">
        <v>0</v>
      </c>
      <c r="G9" s="1"/>
      <c r="H9" s="1">
        <v>40000</v>
      </c>
      <c r="I9" s="1"/>
      <c r="J9" s="1">
        <v>15</v>
      </c>
      <c r="K9" s="1">
        <v>528000</v>
      </c>
      <c r="L9" s="1">
        <v>10000</v>
      </c>
      <c r="M9" s="1"/>
      <c r="N9" s="1"/>
      <c r="O9" s="1"/>
      <c r="P9" s="1"/>
      <c r="Q9" s="1"/>
      <c r="R9" s="1"/>
      <c r="S9" s="1"/>
      <c r="T9" s="1"/>
      <c r="U9" s="1"/>
      <c r="V9" s="1"/>
      <c r="W9" s="1"/>
      <c r="X9" s="1"/>
      <c r="Y9" s="1"/>
      <c r="Z9" s="1"/>
      <c r="AA9" s="1"/>
      <c r="AB9" s="1">
        <v>4800</v>
      </c>
      <c r="AC9" s="1"/>
      <c r="AD9" s="1"/>
      <c r="AE9" s="1"/>
      <c r="AF9" s="1"/>
      <c r="AG9" s="1"/>
      <c r="AH9" s="1"/>
      <c r="AI9" s="1"/>
      <c r="AJ9" s="1"/>
      <c r="AK9" s="1"/>
      <c r="AL9" s="1"/>
      <c r="AM9" s="1"/>
      <c r="AN9" s="1"/>
      <c r="AO9" s="1"/>
      <c r="AP9" s="1"/>
      <c r="AQ9" s="1">
        <v>300</v>
      </c>
      <c r="AR9" s="1"/>
      <c r="AS9" s="1"/>
      <c r="AT9" s="1"/>
      <c r="AU9" s="1"/>
      <c r="AV9" s="1">
        <v>300000</v>
      </c>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v>100</v>
      </c>
      <c r="CA9" s="1">
        <v>20</v>
      </c>
      <c r="CB9" s="1"/>
      <c r="CC9" s="1"/>
      <c r="CD9" s="1">
        <v>5</v>
      </c>
      <c r="CE9" s="1"/>
      <c r="CF9" s="1"/>
      <c r="CG9" s="1"/>
      <c r="CH9" s="1"/>
      <c r="CI9" s="1"/>
      <c r="CJ9" s="1"/>
      <c r="CK9" s="1"/>
      <c r="CL9" s="1"/>
      <c r="CM9" s="1"/>
      <c r="CN9" s="1"/>
      <c r="CO9" s="1"/>
      <c r="CP9" s="1"/>
      <c r="CQ9" s="1"/>
      <c r="CR9" s="1"/>
      <c r="CS9" s="1"/>
      <c r="CT9" s="1"/>
      <c r="CU9" s="1"/>
      <c r="CV9" s="1">
        <v>2000</v>
      </c>
      <c r="CW9" s="1"/>
      <c r="CX9" s="1">
        <v>1000</v>
      </c>
      <c r="CY9" s="1"/>
      <c r="CZ9" s="1"/>
      <c r="DA9" s="1">
        <v>10</v>
      </c>
      <c r="DB9" s="1"/>
      <c r="DC9" s="1"/>
      <c r="DD9" s="1"/>
      <c r="DE9" s="1"/>
      <c r="DF9" s="1"/>
      <c r="DG9" s="1"/>
      <c r="DH9" s="1"/>
      <c r="DI9" s="1"/>
      <c r="DJ9" s="1"/>
      <c r="DK9" s="1"/>
      <c r="DL9" s="1"/>
      <c r="DM9" s="1">
        <v>400</v>
      </c>
      <c r="DN9" s="1"/>
      <c r="DO9" s="1"/>
      <c r="DP9" s="1"/>
      <c r="DQ9" s="1"/>
      <c r="DR9" s="1"/>
      <c r="DS9" s="1"/>
      <c r="DT9" s="1"/>
      <c r="DU9" s="1">
        <v>5</v>
      </c>
      <c r="DV9" s="1"/>
      <c r="DW9" s="1"/>
      <c r="DX9" s="1">
        <v>10</v>
      </c>
      <c r="DY9" s="1"/>
      <c r="DZ9" s="1"/>
      <c r="EA9" s="1"/>
      <c r="EB9" s="1"/>
      <c r="EC9" s="1"/>
      <c r="ED9" s="1"/>
      <c r="EE9" s="1">
        <v>300</v>
      </c>
      <c r="EF9" s="1"/>
      <c r="EG9" s="1"/>
      <c r="EH9" s="1"/>
      <c r="EI9" s="1"/>
      <c r="EJ9" s="1"/>
      <c r="EK9" s="1"/>
      <c r="EL9" s="1"/>
      <c r="EM9" s="1"/>
      <c r="EN9" s="1"/>
      <c r="EO9" s="1"/>
      <c r="EP9" s="1">
        <v>500</v>
      </c>
      <c r="EQ9" s="1"/>
      <c r="ER9" s="1"/>
      <c r="ES9" s="1"/>
      <c r="ET9" s="1"/>
      <c r="EU9" s="1"/>
      <c r="EV9" s="1"/>
      <c r="EW9" s="1"/>
      <c r="EX9" s="1">
        <v>1000</v>
      </c>
      <c r="EY9" s="1"/>
      <c r="EZ9" s="1"/>
      <c r="FA9" s="1"/>
      <c r="FB9" s="1"/>
      <c r="FC9" s="1"/>
      <c r="FD9" s="1"/>
      <c r="FE9" s="1">
        <v>1000</v>
      </c>
      <c r="FF9" s="1"/>
      <c r="FG9" s="1"/>
      <c r="FH9" s="1"/>
      <c r="FI9" s="1">
        <v>8000</v>
      </c>
      <c r="FJ9" s="1"/>
      <c r="FK9" s="1"/>
      <c r="FL9" s="1"/>
      <c r="FM9" s="1"/>
      <c r="FN9" s="1">
        <v>300</v>
      </c>
      <c r="FO9" s="1"/>
      <c r="FP9" s="1"/>
      <c r="FQ9" s="1">
        <v>20</v>
      </c>
      <c r="FR9" s="1"/>
      <c r="FS9" s="1">
        <v>1</v>
      </c>
      <c r="FT9" s="1">
        <v>484</v>
      </c>
      <c r="FU9" s="1">
        <v>250</v>
      </c>
      <c r="FV9" s="1"/>
      <c r="FW9" s="1"/>
      <c r="FX9" s="1"/>
      <c r="FY9" s="1"/>
      <c r="FZ9" s="1"/>
      <c r="GA9" s="1"/>
      <c r="GB9" s="1"/>
      <c r="GC9" s="1">
        <v>1000</v>
      </c>
      <c r="GD9" s="1"/>
      <c r="GE9" s="1"/>
      <c r="GF9" s="1"/>
      <c r="GG9" s="1"/>
      <c r="GH9" s="1"/>
      <c r="GI9" s="1"/>
      <c r="GJ9" s="1"/>
      <c r="GK9" s="1"/>
      <c r="GL9" s="1"/>
      <c r="GM9" s="1">
        <v>10000</v>
      </c>
      <c r="GN9" s="1"/>
      <c r="GO9" s="1"/>
      <c r="GP9" s="1"/>
      <c r="GQ9" s="1"/>
      <c r="GR9" s="1"/>
      <c r="GS9" s="1">
        <v>40000</v>
      </c>
      <c r="GT9" s="1"/>
      <c r="GU9" s="1"/>
      <c r="GV9" s="1">
        <v>40000</v>
      </c>
      <c r="GW9" s="1"/>
      <c r="GX9" s="1">
        <v>6000</v>
      </c>
      <c r="GY9" s="1"/>
      <c r="GZ9" s="1">
        <v>10000</v>
      </c>
      <c r="HA9" s="1"/>
      <c r="HB9" s="1"/>
      <c r="HC9" s="1"/>
      <c r="HD9" s="1"/>
      <c r="HE9" s="1"/>
      <c r="HF9" s="1"/>
      <c r="HG9" s="1">
        <v>100</v>
      </c>
      <c r="HH9" s="1"/>
      <c r="HI9" s="1">
        <v>5000</v>
      </c>
      <c r="HJ9" s="1"/>
      <c r="HK9" s="1"/>
      <c r="HL9" s="1"/>
      <c r="HM9" s="1"/>
      <c r="HN9" s="1"/>
      <c r="HO9" s="1"/>
      <c r="HP9" s="1"/>
      <c r="HQ9" s="1">
        <v>3000</v>
      </c>
      <c r="HR9" s="1">
        <v>30000</v>
      </c>
      <c r="HS9" s="1"/>
      <c r="HT9" s="1"/>
      <c r="HU9" s="1"/>
      <c r="HV9" s="1">
        <v>3000</v>
      </c>
      <c r="HW9" s="1"/>
      <c r="HX9" s="1"/>
      <c r="HY9" s="1"/>
      <c r="HZ9" s="1"/>
      <c r="IA9" s="1">
        <v>8000</v>
      </c>
      <c r="IB9" s="1"/>
      <c r="IC9" s="1"/>
      <c r="ID9" s="1"/>
      <c r="IE9" s="1"/>
      <c r="IF9" s="1">
        <v>100</v>
      </c>
      <c r="IG9" s="1"/>
      <c r="IH9" s="1"/>
      <c r="II9" s="1"/>
      <c r="IJ9" s="1"/>
      <c r="IK9" s="1"/>
      <c r="IL9" s="1">
        <v>6000</v>
      </c>
      <c r="IM9" s="1">
        <v>1500</v>
      </c>
      <c r="IN9" s="1"/>
      <c r="IO9" s="1">
        <v>5000</v>
      </c>
      <c r="IP9" s="1"/>
      <c r="IQ9" s="1">
        <v>1000</v>
      </c>
      <c r="IR9" s="1"/>
      <c r="IS9" s="1"/>
      <c r="IT9" s="1">
        <v>20000</v>
      </c>
      <c r="IU9" s="1">
        <v>3000</v>
      </c>
      <c r="IV9" s="10"/>
      <c r="IW9" s="2">
        <v>1091220</v>
      </c>
      <c r="IX9" s="3">
        <f t="shared" si="0"/>
        <v>1527708</v>
      </c>
      <c r="IY9">
        <f t="shared" si="1"/>
        <v>1273090</v>
      </c>
      <c r="IZ9" s="1">
        <f aca="true" t="shared" si="3" ref="IZ9:IZ25">JA9*E9</f>
        <v>1527708</v>
      </c>
      <c r="JA9" s="3">
        <f t="shared" si="2"/>
        <v>1091220</v>
      </c>
    </row>
    <row r="10" spans="1:261" ht="15" hidden="1">
      <c r="A10" s="1">
        <v>6</v>
      </c>
      <c r="B10" s="1" t="s">
        <v>271</v>
      </c>
      <c r="C10" s="1" t="s">
        <v>256</v>
      </c>
      <c r="D10" s="1" t="s">
        <v>272</v>
      </c>
      <c r="E10" s="6">
        <v>8.4</v>
      </c>
      <c r="F10" s="1">
        <v>0</v>
      </c>
      <c r="G10" s="1"/>
      <c r="H10" s="1"/>
      <c r="I10" s="1">
        <v>2000</v>
      </c>
      <c r="J10" s="1">
        <v>100</v>
      </c>
      <c r="K10" s="1"/>
      <c r="L10" s="1"/>
      <c r="M10" s="1"/>
      <c r="N10" s="1"/>
      <c r="O10" s="1"/>
      <c r="P10" s="1"/>
      <c r="Q10" s="1">
        <v>200</v>
      </c>
      <c r="R10" s="1"/>
      <c r="S10" s="1"/>
      <c r="T10" s="1"/>
      <c r="U10" s="1"/>
      <c r="V10" s="1"/>
      <c r="W10" s="1"/>
      <c r="X10" s="1"/>
      <c r="Y10" s="1"/>
      <c r="Z10" s="1"/>
      <c r="AA10" s="1"/>
      <c r="AB10" s="1"/>
      <c r="AC10" s="1"/>
      <c r="AD10" s="1"/>
      <c r="AE10" s="1">
        <v>500</v>
      </c>
      <c r="AF10" s="1"/>
      <c r="AG10" s="1"/>
      <c r="AH10" s="1"/>
      <c r="AI10" s="1"/>
      <c r="AJ10" s="1">
        <v>200</v>
      </c>
      <c r="AK10" s="1"/>
      <c r="AL10" s="1">
        <v>10</v>
      </c>
      <c r="AM10" s="1"/>
      <c r="AN10" s="1"/>
      <c r="AO10" s="1"/>
      <c r="AP10" s="1"/>
      <c r="AQ10" s="1"/>
      <c r="AR10" s="1"/>
      <c r="AS10" s="1"/>
      <c r="AT10" s="1"/>
      <c r="AU10" s="1"/>
      <c r="AV10" s="1"/>
      <c r="AW10" s="1"/>
      <c r="AX10" s="1"/>
      <c r="AY10" s="1"/>
      <c r="AZ10" s="1"/>
      <c r="BA10" s="1"/>
      <c r="BB10" s="1"/>
      <c r="BC10" s="1"/>
      <c r="BD10" s="1"/>
      <c r="BE10" s="1"/>
      <c r="BF10" s="1">
        <v>500</v>
      </c>
      <c r="BG10" s="1"/>
      <c r="BH10" s="1"/>
      <c r="BI10" s="1"/>
      <c r="BJ10" s="1"/>
      <c r="BK10" s="1"/>
      <c r="BL10" s="1"/>
      <c r="BM10" s="1">
        <v>200</v>
      </c>
      <c r="BN10" s="1"/>
      <c r="BO10" s="1"/>
      <c r="BP10" s="1"/>
      <c r="BQ10" s="1"/>
      <c r="BR10" s="1"/>
      <c r="BS10" s="1"/>
      <c r="BT10" s="1"/>
      <c r="BU10" s="1"/>
      <c r="BV10" s="1"/>
      <c r="BW10" s="1"/>
      <c r="BX10" s="1"/>
      <c r="BY10" s="1"/>
      <c r="BZ10" s="1"/>
      <c r="CA10" s="1"/>
      <c r="CB10" s="1"/>
      <c r="CC10" s="1">
        <v>50</v>
      </c>
      <c r="CD10" s="1">
        <v>10</v>
      </c>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v>10</v>
      </c>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v>2000</v>
      </c>
      <c r="EI10" s="1"/>
      <c r="EJ10" s="1"/>
      <c r="EK10" s="1"/>
      <c r="EL10" s="1"/>
      <c r="EM10" s="1"/>
      <c r="EN10" s="1"/>
      <c r="EO10" s="1"/>
      <c r="EP10" s="1"/>
      <c r="EQ10" s="1"/>
      <c r="ER10" s="1">
        <v>2000</v>
      </c>
      <c r="ES10" s="1"/>
      <c r="ET10" s="1"/>
      <c r="EU10" s="1"/>
      <c r="EV10" s="1"/>
      <c r="EW10" s="1">
        <v>5</v>
      </c>
      <c r="EX10" s="1"/>
      <c r="EY10" s="1"/>
      <c r="EZ10" s="1"/>
      <c r="FA10" s="1"/>
      <c r="FB10" s="1">
        <v>100</v>
      </c>
      <c r="FC10" s="1"/>
      <c r="FD10" s="1">
        <v>20</v>
      </c>
      <c r="FE10" s="1"/>
      <c r="FF10" s="1"/>
      <c r="FG10" s="1"/>
      <c r="FH10" s="1"/>
      <c r="FI10" s="1"/>
      <c r="FJ10" s="1"/>
      <c r="FK10" s="1"/>
      <c r="FL10" s="1"/>
      <c r="FM10" s="1"/>
      <c r="FN10" s="1"/>
      <c r="FO10" s="1"/>
      <c r="FP10" s="1"/>
      <c r="FQ10" s="1"/>
      <c r="FR10" s="1"/>
      <c r="FS10" s="1"/>
      <c r="FT10" s="1"/>
      <c r="FU10" s="1">
        <v>100</v>
      </c>
      <c r="FV10" s="1"/>
      <c r="FW10" s="1"/>
      <c r="FX10" s="1"/>
      <c r="FY10" s="1"/>
      <c r="FZ10" s="1"/>
      <c r="GA10" s="1"/>
      <c r="GB10" s="1">
        <v>15</v>
      </c>
      <c r="GC10" s="1"/>
      <c r="GD10" s="1"/>
      <c r="GE10" s="1"/>
      <c r="GF10" s="1"/>
      <c r="GG10" s="1"/>
      <c r="GH10" s="1"/>
      <c r="GI10" s="1"/>
      <c r="GJ10" s="1">
        <v>4500</v>
      </c>
      <c r="GK10" s="1"/>
      <c r="GL10" s="1"/>
      <c r="GM10" s="1"/>
      <c r="GN10" s="1"/>
      <c r="GO10" s="1"/>
      <c r="GP10" s="1">
        <v>16000</v>
      </c>
      <c r="GQ10" s="1">
        <v>1000</v>
      </c>
      <c r="GR10" s="1"/>
      <c r="GS10" s="1"/>
      <c r="GT10" s="1"/>
      <c r="GU10" s="1">
        <v>20000</v>
      </c>
      <c r="GV10" s="1">
        <v>20000</v>
      </c>
      <c r="GW10" s="1"/>
      <c r="GX10" s="1"/>
      <c r="GY10" s="1"/>
      <c r="GZ10" s="1"/>
      <c r="HA10" s="1"/>
      <c r="HB10" s="1"/>
      <c r="HC10" s="1"/>
      <c r="HD10" s="1"/>
      <c r="HE10" s="1"/>
      <c r="HF10" s="1"/>
      <c r="HG10" s="1">
        <v>200</v>
      </c>
      <c r="HH10" s="1"/>
      <c r="HI10" s="1">
        <v>0</v>
      </c>
      <c r="HJ10" s="1"/>
      <c r="HK10" s="1">
        <v>4000</v>
      </c>
      <c r="HL10" s="1"/>
      <c r="HM10" s="1"/>
      <c r="HN10" s="1">
        <v>3000</v>
      </c>
      <c r="HO10" s="1"/>
      <c r="HP10" s="1"/>
      <c r="HQ10" s="1"/>
      <c r="HR10" s="1"/>
      <c r="HS10" s="1"/>
      <c r="HT10" s="1"/>
      <c r="HU10" s="1"/>
      <c r="HV10" s="1"/>
      <c r="HW10" s="1"/>
      <c r="HX10" s="1"/>
      <c r="HY10" s="1"/>
      <c r="HZ10" s="1">
        <v>500</v>
      </c>
      <c r="IA10" s="1"/>
      <c r="IB10" s="1"/>
      <c r="IC10" s="1"/>
      <c r="ID10" s="1"/>
      <c r="IE10" s="1">
        <v>4000</v>
      </c>
      <c r="IF10" s="1">
        <v>200</v>
      </c>
      <c r="IG10" s="1"/>
      <c r="IH10" s="1"/>
      <c r="II10" s="1"/>
      <c r="IJ10" s="1">
        <v>0</v>
      </c>
      <c r="IK10" s="1"/>
      <c r="IL10" s="1">
        <v>1000</v>
      </c>
      <c r="IM10" s="1"/>
      <c r="IN10" s="1"/>
      <c r="IO10" s="1"/>
      <c r="IP10" s="1"/>
      <c r="IQ10" s="1"/>
      <c r="IR10" s="1"/>
      <c r="IS10" s="1"/>
      <c r="IT10" s="1">
        <v>5000</v>
      </c>
      <c r="IU10" s="1"/>
      <c r="IV10" s="10"/>
      <c r="IW10" s="2">
        <v>87420</v>
      </c>
      <c r="IX10" s="3">
        <f t="shared" si="0"/>
        <v>734328</v>
      </c>
      <c r="IY10">
        <f t="shared" si="1"/>
        <v>611940</v>
      </c>
      <c r="IZ10" s="1">
        <f t="shared" si="3"/>
        <v>734328</v>
      </c>
      <c r="JA10" s="3">
        <f t="shared" si="2"/>
        <v>87420</v>
      </c>
    </row>
    <row r="11" spans="1:261" ht="15">
      <c r="A11" s="1">
        <v>7</v>
      </c>
      <c r="B11" s="1" t="s">
        <v>273</v>
      </c>
      <c r="C11" s="1" t="s">
        <v>274</v>
      </c>
      <c r="D11" s="1" t="s">
        <v>275</v>
      </c>
      <c r="E11" s="6">
        <v>91.66</v>
      </c>
      <c r="F11" s="1">
        <v>0</v>
      </c>
      <c r="G11" s="1"/>
      <c r="H11" s="1"/>
      <c r="I11" s="1">
        <v>100</v>
      </c>
      <c r="J11" s="1"/>
      <c r="K11" s="1"/>
      <c r="L11" s="1"/>
      <c r="M11" s="1"/>
      <c r="N11" s="1"/>
      <c r="O11" s="1"/>
      <c r="P11" s="1"/>
      <c r="Q11" s="1"/>
      <c r="R11" s="1"/>
      <c r="S11" s="1"/>
      <c r="T11" s="1"/>
      <c r="U11" s="1"/>
      <c r="V11" s="1"/>
      <c r="W11" s="1"/>
      <c r="X11" s="1"/>
      <c r="Y11" s="1"/>
      <c r="Z11" s="1">
        <v>10</v>
      </c>
      <c r="AA11" s="1"/>
      <c r="AB11" s="1"/>
      <c r="AC11" s="1"/>
      <c r="AD11" s="1">
        <v>20</v>
      </c>
      <c r="AE11" s="1"/>
      <c r="AF11" s="1"/>
      <c r="AG11" s="1"/>
      <c r="AH11" s="1"/>
      <c r="AI11" s="1"/>
      <c r="AJ11" s="1"/>
      <c r="AK11" s="1"/>
      <c r="AL11" s="1"/>
      <c r="AM11" s="1"/>
      <c r="AN11" s="1"/>
      <c r="AO11" s="1"/>
      <c r="AP11" s="1">
        <v>10</v>
      </c>
      <c r="AQ11" s="1">
        <v>50</v>
      </c>
      <c r="AR11" s="1">
        <v>100</v>
      </c>
      <c r="AS11" s="1"/>
      <c r="AT11" s="1"/>
      <c r="AU11" s="1"/>
      <c r="AV11" s="1"/>
      <c r="AW11" s="1"/>
      <c r="AX11" s="1"/>
      <c r="AY11" s="1"/>
      <c r="AZ11" s="1"/>
      <c r="BA11" s="1"/>
      <c r="BB11" s="1"/>
      <c r="BC11" s="1"/>
      <c r="BD11" s="1"/>
      <c r="BE11" s="1"/>
      <c r="BF11" s="1"/>
      <c r="BG11" s="1">
        <v>25</v>
      </c>
      <c r="BH11" s="1"/>
      <c r="BI11" s="1"/>
      <c r="BJ11" s="1"/>
      <c r="BK11" s="1"/>
      <c r="BL11" s="1"/>
      <c r="BM11" s="1"/>
      <c r="BN11" s="1"/>
      <c r="BO11" s="1"/>
      <c r="BP11" s="1"/>
      <c r="BQ11" s="1"/>
      <c r="BR11" s="1"/>
      <c r="BS11" s="1"/>
      <c r="BT11" s="1">
        <v>12</v>
      </c>
      <c r="BU11" s="1"/>
      <c r="BV11" s="1"/>
      <c r="BW11" s="1"/>
      <c r="BX11" s="1"/>
      <c r="BY11" s="1"/>
      <c r="BZ11" s="1"/>
      <c r="CA11" s="1"/>
      <c r="CB11" s="1"/>
      <c r="CC11" s="1"/>
      <c r="CD11" s="1"/>
      <c r="CE11" s="1"/>
      <c r="CF11" s="1">
        <v>70</v>
      </c>
      <c r="CG11" s="1"/>
      <c r="CH11" s="1">
        <v>10</v>
      </c>
      <c r="CI11" s="1"/>
      <c r="CJ11" s="1"/>
      <c r="CK11" s="1"/>
      <c r="CL11" s="1"/>
      <c r="CM11" s="1"/>
      <c r="CN11" s="1"/>
      <c r="CO11" s="1"/>
      <c r="CP11" s="1"/>
      <c r="CQ11" s="1"/>
      <c r="CR11" s="1"/>
      <c r="CS11" s="1"/>
      <c r="CT11" s="1"/>
      <c r="CU11" s="1"/>
      <c r="CV11" s="1">
        <v>10</v>
      </c>
      <c r="CW11" s="1"/>
      <c r="CX11" s="1"/>
      <c r="CY11" s="1"/>
      <c r="CZ11" s="1"/>
      <c r="DA11" s="1"/>
      <c r="DB11" s="1">
        <v>5</v>
      </c>
      <c r="DC11" s="1">
        <v>20</v>
      </c>
      <c r="DD11" s="1"/>
      <c r="DE11" s="1"/>
      <c r="DF11" s="1"/>
      <c r="DG11" s="1"/>
      <c r="DH11" s="1">
        <v>15</v>
      </c>
      <c r="DI11" s="1"/>
      <c r="DJ11" s="1"/>
      <c r="DK11" s="1">
        <v>100</v>
      </c>
      <c r="DL11" s="1"/>
      <c r="DM11" s="1"/>
      <c r="DN11" s="1"/>
      <c r="DO11" s="1"/>
      <c r="DP11" s="1"/>
      <c r="DQ11" s="1"/>
      <c r="DR11" s="1"/>
      <c r="DS11" s="1"/>
      <c r="DT11" s="1"/>
      <c r="DU11" s="1">
        <v>1</v>
      </c>
      <c r="DV11" s="1"/>
      <c r="DW11" s="1"/>
      <c r="DX11" s="1"/>
      <c r="DY11" s="1"/>
      <c r="DZ11" s="1"/>
      <c r="EA11" s="1"/>
      <c r="EB11" s="1"/>
      <c r="EC11" s="1">
        <v>1</v>
      </c>
      <c r="ED11" s="1"/>
      <c r="EE11" s="1"/>
      <c r="EF11" s="1"/>
      <c r="EG11" s="1"/>
      <c r="EH11" s="1"/>
      <c r="EI11" s="1"/>
      <c r="EJ11" s="1"/>
      <c r="EK11" s="1"/>
      <c r="EL11" s="1"/>
      <c r="EM11" s="1"/>
      <c r="EN11" s="1">
        <v>10</v>
      </c>
      <c r="EO11" s="1"/>
      <c r="EP11" s="1"/>
      <c r="EQ11" s="1"/>
      <c r="ER11" s="1"/>
      <c r="ES11" s="1"/>
      <c r="ET11" s="1"/>
      <c r="EU11" s="1"/>
      <c r="EV11" s="1"/>
      <c r="EW11" s="1"/>
      <c r="EX11" s="1"/>
      <c r="EY11" s="1"/>
      <c r="EZ11" s="1">
        <v>5</v>
      </c>
      <c r="FA11" s="1"/>
      <c r="FB11" s="1"/>
      <c r="FC11" s="1"/>
      <c r="FD11" s="1"/>
      <c r="FE11" s="1"/>
      <c r="FF11" s="1"/>
      <c r="FG11" s="1"/>
      <c r="FH11" s="1"/>
      <c r="FI11" s="1"/>
      <c r="FJ11" s="1"/>
      <c r="FK11" s="1"/>
      <c r="FL11" s="1"/>
      <c r="FM11" s="1"/>
      <c r="FN11" s="1"/>
      <c r="FO11" s="1"/>
      <c r="FP11" s="1"/>
      <c r="FQ11" s="1"/>
      <c r="FR11" s="1"/>
      <c r="FS11" s="1"/>
      <c r="FT11" s="1"/>
      <c r="FU11" s="1">
        <v>50</v>
      </c>
      <c r="FV11" s="1"/>
      <c r="FW11" s="1">
        <v>2</v>
      </c>
      <c r="FX11" s="1"/>
      <c r="FY11" s="1"/>
      <c r="FZ11" s="1"/>
      <c r="GA11" s="1"/>
      <c r="GB11" s="1"/>
      <c r="GC11" s="1"/>
      <c r="GD11" s="1"/>
      <c r="GE11" s="1"/>
      <c r="GF11" s="1"/>
      <c r="GG11" s="1"/>
      <c r="GH11" s="1"/>
      <c r="GI11" s="1"/>
      <c r="GJ11" s="1"/>
      <c r="GK11" s="1"/>
      <c r="GL11" s="1"/>
      <c r="GM11" s="1">
        <v>600</v>
      </c>
      <c r="GN11" s="1"/>
      <c r="GO11" s="1"/>
      <c r="GP11" s="1"/>
      <c r="GQ11" s="1"/>
      <c r="GR11" s="1"/>
      <c r="GS11" s="1"/>
      <c r="GT11" s="1"/>
      <c r="GU11" s="1">
        <v>450</v>
      </c>
      <c r="GV11" s="1">
        <v>500</v>
      </c>
      <c r="GW11" s="1">
        <v>50</v>
      </c>
      <c r="GX11" s="1"/>
      <c r="GY11" s="1"/>
      <c r="GZ11" s="1"/>
      <c r="HA11" s="1"/>
      <c r="HB11" s="1"/>
      <c r="HC11" s="1">
        <v>200</v>
      </c>
      <c r="HD11" s="1">
        <v>100</v>
      </c>
      <c r="HE11" s="1"/>
      <c r="HF11" s="1"/>
      <c r="HG11" s="1">
        <v>40</v>
      </c>
      <c r="HH11" s="1"/>
      <c r="HI11" s="1">
        <v>0</v>
      </c>
      <c r="HJ11" s="1"/>
      <c r="HK11" s="1"/>
      <c r="HL11" s="1"/>
      <c r="HM11" s="1"/>
      <c r="HN11" s="1"/>
      <c r="HO11" s="1"/>
      <c r="HP11" s="1"/>
      <c r="HQ11" s="1"/>
      <c r="HR11" s="1"/>
      <c r="HS11" s="1"/>
      <c r="HT11" s="1"/>
      <c r="HU11" s="1"/>
      <c r="HV11" s="1"/>
      <c r="HW11" s="1"/>
      <c r="HX11" s="1"/>
      <c r="HY11" s="1"/>
      <c r="HZ11" s="1">
        <v>20</v>
      </c>
      <c r="IA11" s="1"/>
      <c r="IB11" s="1"/>
      <c r="IC11" s="1"/>
      <c r="ID11" s="1"/>
      <c r="IE11" s="1"/>
      <c r="IF11" s="1"/>
      <c r="IG11" s="1"/>
      <c r="IH11" s="1"/>
      <c r="II11" s="1"/>
      <c r="IJ11" s="1"/>
      <c r="IK11" s="1"/>
      <c r="IL11" s="1"/>
      <c r="IM11" s="1"/>
      <c r="IN11" s="1"/>
      <c r="IO11" s="1"/>
      <c r="IP11" s="1"/>
      <c r="IQ11" s="1"/>
      <c r="IR11" s="1"/>
      <c r="IS11" s="1"/>
      <c r="IT11" s="1"/>
      <c r="IU11" s="1"/>
      <c r="IV11" s="10">
        <v>10</v>
      </c>
      <c r="IW11" s="2">
        <v>2586</v>
      </c>
      <c r="IX11" s="3">
        <f t="shared" si="0"/>
        <v>237032.75999999998</v>
      </c>
      <c r="IY11">
        <f t="shared" si="1"/>
        <v>197527.3</v>
      </c>
      <c r="IZ11" s="1">
        <f t="shared" si="3"/>
        <v>237949.36</v>
      </c>
      <c r="JA11" s="3">
        <f t="shared" si="2"/>
        <v>2596</v>
      </c>
    </row>
    <row r="12" spans="1:261" ht="15">
      <c r="A12" s="1"/>
      <c r="B12" s="1" t="s">
        <v>276</v>
      </c>
      <c r="C12" s="1" t="s">
        <v>274</v>
      </c>
      <c r="D12" s="1" t="s">
        <v>277</v>
      </c>
      <c r="E12" s="6">
        <v>91.66</v>
      </c>
      <c r="F12" s="1">
        <v>160</v>
      </c>
      <c r="G12" s="1"/>
      <c r="H12" s="1"/>
      <c r="I12" s="1">
        <v>30</v>
      </c>
      <c r="J12" s="1">
        <v>50</v>
      </c>
      <c r="K12" s="1"/>
      <c r="L12" s="1">
        <v>100</v>
      </c>
      <c r="M12" s="1"/>
      <c r="N12" s="1"/>
      <c r="O12" s="1"/>
      <c r="P12" s="1"/>
      <c r="Q12" s="1">
        <v>200</v>
      </c>
      <c r="R12" s="1"/>
      <c r="S12" s="1"/>
      <c r="T12" s="1"/>
      <c r="U12" s="1"/>
      <c r="V12" s="1"/>
      <c r="W12" s="1"/>
      <c r="X12" s="1"/>
      <c r="Y12" s="1"/>
      <c r="Z12" s="1">
        <v>15</v>
      </c>
      <c r="AA12" s="1"/>
      <c r="AB12" s="1"/>
      <c r="AC12" s="1"/>
      <c r="AD12" s="1">
        <v>15</v>
      </c>
      <c r="AE12" s="1"/>
      <c r="AF12" s="1">
        <v>30</v>
      </c>
      <c r="AG12" s="1"/>
      <c r="AH12" s="1"/>
      <c r="AI12" s="1">
        <v>3</v>
      </c>
      <c r="AJ12" s="1"/>
      <c r="AK12" s="1"/>
      <c r="AL12" s="1"/>
      <c r="AM12" s="1"/>
      <c r="AN12" s="1"/>
      <c r="AO12" s="1"/>
      <c r="AP12" s="1"/>
      <c r="AQ12" s="1">
        <v>50</v>
      </c>
      <c r="AR12" s="1">
        <v>200</v>
      </c>
      <c r="AS12" s="1"/>
      <c r="AT12" s="1"/>
      <c r="AU12" s="1"/>
      <c r="AV12" s="1"/>
      <c r="AW12" s="1"/>
      <c r="AX12" s="1">
        <v>50</v>
      </c>
      <c r="AY12" s="1">
        <v>3</v>
      </c>
      <c r="AZ12" s="1"/>
      <c r="BA12" s="1">
        <v>20</v>
      </c>
      <c r="BB12" s="1"/>
      <c r="BC12" s="1"/>
      <c r="BD12" s="1"/>
      <c r="BE12" s="1"/>
      <c r="BF12" s="1"/>
      <c r="BG12" s="1">
        <v>10</v>
      </c>
      <c r="BH12" s="1"/>
      <c r="BI12" s="1"/>
      <c r="BJ12" s="1"/>
      <c r="BK12" s="1">
        <v>10</v>
      </c>
      <c r="BL12" s="1"/>
      <c r="BM12" s="1"/>
      <c r="BN12" s="1"/>
      <c r="BO12" s="1"/>
      <c r="BP12" s="1"/>
      <c r="BQ12" s="1"/>
      <c r="BR12" s="1"/>
      <c r="BS12" s="1"/>
      <c r="BT12" s="1"/>
      <c r="BU12" s="1">
        <v>3</v>
      </c>
      <c r="BV12" s="1"/>
      <c r="BW12" s="1"/>
      <c r="BX12" s="1">
        <v>3</v>
      </c>
      <c r="BY12" s="1"/>
      <c r="BZ12" s="1">
        <v>10</v>
      </c>
      <c r="CA12" s="1">
        <v>5</v>
      </c>
      <c r="CB12" s="1"/>
      <c r="CC12" s="1"/>
      <c r="CD12" s="1"/>
      <c r="CE12" s="1">
        <v>20</v>
      </c>
      <c r="CF12" s="1">
        <v>10</v>
      </c>
      <c r="CG12" s="1"/>
      <c r="CH12" s="1">
        <v>10</v>
      </c>
      <c r="CI12" s="1"/>
      <c r="CJ12" s="1"/>
      <c r="CK12" s="1">
        <v>20</v>
      </c>
      <c r="CL12" s="1"/>
      <c r="CM12" s="1"/>
      <c r="CN12" s="1"/>
      <c r="CO12" s="1"/>
      <c r="CP12" s="1"/>
      <c r="CQ12" s="1">
        <v>4</v>
      </c>
      <c r="CR12" s="1"/>
      <c r="CS12" s="1"/>
      <c r="CT12" s="1">
        <v>2</v>
      </c>
      <c r="CU12" s="1"/>
      <c r="CV12" s="1">
        <v>20</v>
      </c>
      <c r="CW12" s="1"/>
      <c r="CX12" s="1"/>
      <c r="CY12" s="1">
        <v>3</v>
      </c>
      <c r="CZ12" s="1"/>
      <c r="DA12" s="1"/>
      <c r="DB12" s="1">
        <v>5</v>
      </c>
      <c r="DC12" s="1">
        <v>5</v>
      </c>
      <c r="DD12" s="1"/>
      <c r="DE12" s="1"/>
      <c r="DF12" s="1"/>
      <c r="DG12" s="1"/>
      <c r="DH12" s="1"/>
      <c r="DI12" s="1"/>
      <c r="DJ12" s="1"/>
      <c r="DK12" s="1"/>
      <c r="DL12" s="1"/>
      <c r="DM12" s="1"/>
      <c r="DN12" s="1"/>
      <c r="DO12" s="1"/>
      <c r="DP12" s="1"/>
      <c r="DQ12" s="1"/>
      <c r="DR12" s="1"/>
      <c r="DS12" s="1"/>
      <c r="DT12" s="1"/>
      <c r="DU12" s="1"/>
      <c r="DV12" s="1"/>
      <c r="DW12" s="1"/>
      <c r="DX12" s="1"/>
      <c r="DY12" s="1"/>
      <c r="DZ12" s="1">
        <v>40</v>
      </c>
      <c r="EA12" s="1">
        <v>1</v>
      </c>
      <c r="EB12" s="1"/>
      <c r="EC12" s="1"/>
      <c r="ED12" s="1"/>
      <c r="EE12" s="1">
        <v>5</v>
      </c>
      <c r="EF12" s="1"/>
      <c r="EG12" s="1"/>
      <c r="EH12" s="1"/>
      <c r="EI12" s="1"/>
      <c r="EJ12" s="1">
        <v>5</v>
      </c>
      <c r="EK12" s="1"/>
      <c r="EL12" s="1"/>
      <c r="EM12" s="1"/>
      <c r="EN12" s="1"/>
      <c r="EO12" s="1"/>
      <c r="EP12" s="1"/>
      <c r="EQ12" s="1"/>
      <c r="ER12" s="1">
        <v>10</v>
      </c>
      <c r="ES12" s="1"/>
      <c r="ET12" s="1"/>
      <c r="EU12" s="1"/>
      <c r="EV12" s="1"/>
      <c r="EW12" s="1">
        <v>8</v>
      </c>
      <c r="EX12" s="1">
        <v>10</v>
      </c>
      <c r="EY12" s="1"/>
      <c r="EZ12" s="1"/>
      <c r="FA12" s="1"/>
      <c r="FB12" s="1"/>
      <c r="FC12" s="1"/>
      <c r="FD12" s="1"/>
      <c r="FE12" s="1"/>
      <c r="FF12" s="1">
        <v>30</v>
      </c>
      <c r="FG12" s="1"/>
      <c r="FH12" s="1"/>
      <c r="FI12" s="1"/>
      <c r="FJ12" s="1"/>
      <c r="FK12" s="1"/>
      <c r="FL12" s="1"/>
      <c r="FM12" s="1"/>
      <c r="FN12" s="1">
        <v>3</v>
      </c>
      <c r="FO12" s="1"/>
      <c r="FP12" s="1"/>
      <c r="FQ12" s="1">
        <v>20</v>
      </c>
      <c r="FR12" s="1"/>
      <c r="FS12" s="1"/>
      <c r="FT12" s="1"/>
      <c r="FU12" s="1"/>
      <c r="FV12" s="1"/>
      <c r="FW12" s="1">
        <v>1</v>
      </c>
      <c r="FX12" s="1"/>
      <c r="FY12" s="1">
        <v>0</v>
      </c>
      <c r="FZ12" s="1"/>
      <c r="GA12" s="1"/>
      <c r="GB12" s="1"/>
      <c r="GC12" s="1"/>
      <c r="GD12" s="1">
        <v>8</v>
      </c>
      <c r="GE12" s="1"/>
      <c r="GF12" s="1"/>
      <c r="GG12" s="1"/>
      <c r="GH12" s="1"/>
      <c r="GI12" s="1">
        <v>250</v>
      </c>
      <c r="GJ12" s="1"/>
      <c r="GK12" s="1"/>
      <c r="GL12" s="1"/>
      <c r="GM12" s="1">
        <v>200</v>
      </c>
      <c r="GN12" s="1"/>
      <c r="GO12" s="1"/>
      <c r="GP12" s="1"/>
      <c r="GQ12" s="1"/>
      <c r="GR12" s="1"/>
      <c r="GS12" s="1"/>
      <c r="GT12" s="1"/>
      <c r="GU12" s="1">
        <v>150</v>
      </c>
      <c r="GV12" s="1">
        <v>100</v>
      </c>
      <c r="GW12" s="1"/>
      <c r="GX12" s="1"/>
      <c r="GY12" s="1">
        <v>80</v>
      </c>
      <c r="GZ12" s="1"/>
      <c r="HA12" s="1"/>
      <c r="HB12" s="1"/>
      <c r="HC12" s="1">
        <v>100</v>
      </c>
      <c r="HD12" s="1"/>
      <c r="HE12" s="1"/>
      <c r="HF12" s="1"/>
      <c r="HG12" s="1"/>
      <c r="HH12" s="1"/>
      <c r="HI12" s="1">
        <v>0</v>
      </c>
      <c r="HJ12" s="1"/>
      <c r="HK12" s="1"/>
      <c r="HL12" s="1"/>
      <c r="HM12" s="1"/>
      <c r="HN12" s="1"/>
      <c r="HO12" s="1"/>
      <c r="HP12" s="1">
        <v>50</v>
      </c>
      <c r="HQ12" s="1"/>
      <c r="HR12" s="1"/>
      <c r="HS12" s="1"/>
      <c r="HT12" s="1"/>
      <c r="HU12" s="1"/>
      <c r="HV12" s="1"/>
      <c r="HW12" s="1"/>
      <c r="HX12" s="1">
        <v>40</v>
      </c>
      <c r="HY12" s="1"/>
      <c r="HZ12" s="1">
        <v>15</v>
      </c>
      <c r="IA12" s="1"/>
      <c r="IB12" s="1"/>
      <c r="IC12" s="1"/>
      <c r="ID12" s="1"/>
      <c r="IE12" s="1"/>
      <c r="IF12" s="1">
        <v>100</v>
      </c>
      <c r="IG12" s="1"/>
      <c r="IH12" s="1"/>
      <c r="II12" s="1"/>
      <c r="IJ12" s="1"/>
      <c r="IK12" s="1"/>
      <c r="IL12" s="1"/>
      <c r="IM12" s="1">
        <v>10</v>
      </c>
      <c r="IN12" s="1"/>
      <c r="IO12" s="1"/>
      <c r="IP12" s="1"/>
      <c r="IQ12" s="1"/>
      <c r="IR12" s="1"/>
      <c r="IS12" s="1"/>
      <c r="IT12" s="1"/>
      <c r="IU12" s="1"/>
      <c r="IV12" s="10">
        <v>10</v>
      </c>
      <c r="IW12" s="2">
        <v>2302</v>
      </c>
      <c r="IX12" s="3">
        <f t="shared" si="0"/>
        <v>211001.31999999998</v>
      </c>
      <c r="IY12">
        <f t="shared" si="1"/>
        <v>175834.43333333332</v>
      </c>
      <c r="IZ12" s="1">
        <f t="shared" si="3"/>
        <v>211917.91999999998</v>
      </c>
      <c r="JA12" s="3">
        <f t="shared" si="2"/>
        <v>2312</v>
      </c>
    </row>
    <row r="13" spans="1:261" ht="15">
      <c r="A13" s="1">
        <v>8</v>
      </c>
      <c r="B13" s="1" t="s">
        <v>278</v>
      </c>
      <c r="C13" s="1" t="s">
        <v>274</v>
      </c>
      <c r="D13" s="1" t="s">
        <v>279</v>
      </c>
      <c r="E13" s="6">
        <v>81.4487</v>
      </c>
      <c r="F13" s="1">
        <v>180</v>
      </c>
      <c r="G13" s="1">
        <v>1450</v>
      </c>
      <c r="H13" s="1">
        <v>3000</v>
      </c>
      <c r="I13" s="1">
        <v>300</v>
      </c>
      <c r="J13" s="1">
        <v>50</v>
      </c>
      <c r="K13" s="1">
        <v>390</v>
      </c>
      <c r="L13" s="1">
        <v>150</v>
      </c>
      <c r="M13" s="1"/>
      <c r="N13" s="1"/>
      <c r="O13" s="1"/>
      <c r="P13" s="1"/>
      <c r="Q13" s="1"/>
      <c r="R13" s="1"/>
      <c r="S13" s="1"/>
      <c r="T13" s="1"/>
      <c r="U13" s="1"/>
      <c r="V13" s="1"/>
      <c r="W13" s="1">
        <v>50</v>
      </c>
      <c r="X13" s="1"/>
      <c r="Y13" s="1"/>
      <c r="Z13" s="1">
        <v>20</v>
      </c>
      <c r="AA13" s="1">
        <v>20</v>
      </c>
      <c r="AB13" s="1"/>
      <c r="AC13" s="1"/>
      <c r="AD13" s="1"/>
      <c r="AE13" s="1">
        <v>25</v>
      </c>
      <c r="AF13" s="1"/>
      <c r="AG13" s="1">
        <v>20</v>
      </c>
      <c r="AH13" s="1"/>
      <c r="AI13" s="1"/>
      <c r="AJ13" s="1"/>
      <c r="AK13" s="1">
        <v>50</v>
      </c>
      <c r="AL13" s="1">
        <v>5</v>
      </c>
      <c r="AM13" s="1"/>
      <c r="AN13" s="1">
        <v>20</v>
      </c>
      <c r="AO13" s="1">
        <v>20</v>
      </c>
      <c r="AP13" s="1">
        <v>20</v>
      </c>
      <c r="AQ13" s="1">
        <v>50</v>
      </c>
      <c r="AR13" s="1"/>
      <c r="AS13" s="1">
        <v>150</v>
      </c>
      <c r="AT13" s="1"/>
      <c r="AU13" s="1"/>
      <c r="AV13" s="1">
        <v>2000</v>
      </c>
      <c r="AW13" s="1"/>
      <c r="AX13" s="1"/>
      <c r="AY13" s="1">
        <v>3</v>
      </c>
      <c r="AZ13" s="1"/>
      <c r="BA13" s="1"/>
      <c r="BB13" s="1"/>
      <c r="BC13" s="1"/>
      <c r="BD13" s="1"/>
      <c r="BE13" s="1">
        <v>5</v>
      </c>
      <c r="BF13" s="1"/>
      <c r="BG13" s="1">
        <v>20</v>
      </c>
      <c r="BH13" s="1">
        <v>6</v>
      </c>
      <c r="BI13" s="1"/>
      <c r="BJ13" s="1"/>
      <c r="BK13" s="1">
        <v>10</v>
      </c>
      <c r="BL13" s="1"/>
      <c r="BM13" s="1"/>
      <c r="BN13" s="1">
        <v>30</v>
      </c>
      <c r="BO13" s="1"/>
      <c r="BP13" s="1"/>
      <c r="BQ13" s="1"/>
      <c r="BR13" s="1">
        <v>20</v>
      </c>
      <c r="BS13" s="1"/>
      <c r="BT13" s="1"/>
      <c r="BU13" s="1">
        <v>3</v>
      </c>
      <c r="BV13" s="1">
        <v>10</v>
      </c>
      <c r="BW13" s="1"/>
      <c r="BX13" s="1">
        <v>3</v>
      </c>
      <c r="BY13" s="1"/>
      <c r="BZ13" s="1"/>
      <c r="CA13" s="1">
        <v>5</v>
      </c>
      <c r="CB13" s="1">
        <v>20</v>
      </c>
      <c r="CC13" s="1"/>
      <c r="CD13" s="1"/>
      <c r="CE13" s="1"/>
      <c r="CF13" s="1">
        <v>10</v>
      </c>
      <c r="CG13" s="1"/>
      <c r="CH13" s="1">
        <v>20</v>
      </c>
      <c r="CI13" s="1"/>
      <c r="CJ13" s="1"/>
      <c r="CK13" s="1">
        <v>20</v>
      </c>
      <c r="CL13" s="1">
        <v>20</v>
      </c>
      <c r="CM13" s="1"/>
      <c r="CN13" s="1">
        <v>60</v>
      </c>
      <c r="CO13" s="1">
        <v>6</v>
      </c>
      <c r="CP13" s="1"/>
      <c r="CQ13" s="1">
        <v>4</v>
      </c>
      <c r="CR13" s="1"/>
      <c r="CS13" s="1">
        <v>100</v>
      </c>
      <c r="CT13" s="1">
        <v>12</v>
      </c>
      <c r="CU13" s="1">
        <v>120</v>
      </c>
      <c r="CV13" s="1">
        <v>20</v>
      </c>
      <c r="CW13" s="1"/>
      <c r="CX13" s="1"/>
      <c r="CY13" s="1">
        <v>3</v>
      </c>
      <c r="CZ13" s="1"/>
      <c r="DA13" s="1"/>
      <c r="DB13" s="1"/>
      <c r="DC13" s="1"/>
      <c r="DD13" s="1"/>
      <c r="DE13" s="1">
        <v>30</v>
      </c>
      <c r="DF13" s="1"/>
      <c r="DG13" s="1">
        <v>10</v>
      </c>
      <c r="DH13" s="1"/>
      <c r="DI13" s="1">
        <v>60</v>
      </c>
      <c r="DJ13" s="1"/>
      <c r="DK13" s="1">
        <v>100</v>
      </c>
      <c r="DL13" s="1"/>
      <c r="DM13" s="1"/>
      <c r="DN13" s="1">
        <v>4</v>
      </c>
      <c r="DO13" s="1">
        <v>40</v>
      </c>
      <c r="DP13" s="1"/>
      <c r="DQ13" s="1"/>
      <c r="DR13" s="1"/>
      <c r="DS13" s="1"/>
      <c r="DT13" s="1"/>
      <c r="DU13" s="1">
        <v>2</v>
      </c>
      <c r="DV13" s="1">
        <v>20</v>
      </c>
      <c r="DW13" s="1"/>
      <c r="DX13" s="1"/>
      <c r="DY13" s="1"/>
      <c r="DZ13" s="1">
        <v>60</v>
      </c>
      <c r="EA13" s="1">
        <v>5</v>
      </c>
      <c r="EB13" s="1">
        <v>10</v>
      </c>
      <c r="EC13" s="1">
        <v>3</v>
      </c>
      <c r="ED13" s="1"/>
      <c r="EE13" s="1">
        <v>5</v>
      </c>
      <c r="EF13" s="1"/>
      <c r="EG13" s="1">
        <v>200</v>
      </c>
      <c r="EH13" s="1"/>
      <c r="EI13" s="1">
        <v>30</v>
      </c>
      <c r="EJ13" s="1"/>
      <c r="EK13" s="1">
        <v>15</v>
      </c>
      <c r="EL13" s="1"/>
      <c r="EM13" s="1"/>
      <c r="EN13" s="1">
        <v>6</v>
      </c>
      <c r="EO13" s="1"/>
      <c r="EP13" s="1">
        <v>40</v>
      </c>
      <c r="EQ13" s="1"/>
      <c r="ER13" s="1"/>
      <c r="ES13" s="1"/>
      <c r="ET13" s="1"/>
      <c r="EU13" s="1"/>
      <c r="EV13" s="1"/>
      <c r="EW13" s="1">
        <v>6</v>
      </c>
      <c r="EX13" s="1">
        <v>6</v>
      </c>
      <c r="EY13" s="1"/>
      <c r="EZ13" s="1">
        <v>3</v>
      </c>
      <c r="FA13" s="1"/>
      <c r="FB13" s="1">
        <v>50</v>
      </c>
      <c r="FC13" s="1">
        <v>20</v>
      </c>
      <c r="FD13" s="1">
        <v>15</v>
      </c>
      <c r="FE13" s="1">
        <v>30</v>
      </c>
      <c r="FF13" s="1"/>
      <c r="FG13" s="1"/>
      <c r="FH13" s="1"/>
      <c r="FI13" s="1"/>
      <c r="FJ13" s="1">
        <v>100</v>
      </c>
      <c r="FK13" s="1"/>
      <c r="FL13" s="1"/>
      <c r="FM13" s="1"/>
      <c r="FN13" s="1">
        <v>5</v>
      </c>
      <c r="FO13" s="1"/>
      <c r="FP13" s="1"/>
      <c r="FQ13" s="1">
        <v>100</v>
      </c>
      <c r="FR13" s="1">
        <v>5</v>
      </c>
      <c r="FS13" s="1"/>
      <c r="FT13" s="1">
        <v>10</v>
      </c>
      <c r="FU13" s="1"/>
      <c r="FV13" s="1"/>
      <c r="FW13" s="1"/>
      <c r="FX13" s="1"/>
      <c r="FY13" s="1"/>
      <c r="FZ13" s="1"/>
      <c r="GA13" s="1">
        <v>50</v>
      </c>
      <c r="GB13" s="1"/>
      <c r="GC13" s="1"/>
      <c r="GD13" s="1">
        <v>12</v>
      </c>
      <c r="GE13" s="1"/>
      <c r="GF13" s="1">
        <v>10</v>
      </c>
      <c r="GG13" s="1"/>
      <c r="GH13" s="1">
        <v>300</v>
      </c>
      <c r="GI13" s="1">
        <v>950</v>
      </c>
      <c r="GJ13" s="1">
        <v>500</v>
      </c>
      <c r="GK13" s="1"/>
      <c r="GL13" s="1">
        <v>3500</v>
      </c>
      <c r="GM13" s="1">
        <v>600</v>
      </c>
      <c r="GN13" s="1">
        <v>1075</v>
      </c>
      <c r="GO13" s="1"/>
      <c r="GP13" s="1">
        <v>1160</v>
      </c>
      <c r="GQ13" s="1"/>
      <c r="GR13" s="1"/>
      <c r="GS13" s="1">
        <v>800</v>
      </c>
      <c r="GT13" s="1"/>
      <c r="GU13" s="1">
        <v>150</v>
      </c>
      <c r="GV13" s="1">
        <v>2500</v>
      </c>
      <c r="GW13" s="1"/>
      <c r="GX13" s="1">
        <v>50</v>
      </c>
      <c r="GY13" s="1">
        <v>120</v>
      </c>
      <c r="GZ13" s="1"/>
      <c r="HA13" s="1">
        <v>150</v>
      </c>
      <c r="HB13" s="1"/>
      <c r="HC13" s="1"/>
      <c r="HD13" s="1">
        <v>50</v>
      </c>
      <c r="HE13" s="1">
        <v>100</v>
      </c>
      <c r="HF13" s="1">
        <v>100</v>
      </c>
      <c r="HG13" s="1"/>
      <c r="HH13" s="1"/>
      <c r="HI13" s="1">
        <v>0</v>
      </c>
      <c r="HJ13" s="1"/>
      <c r="HK13" s="1"/>
      <c r="HL13" s="1">
        <v>200</v>
      </c>
      <c r="HM13" s="1">
        <v>60</v>
      </c>
      <c r="HN13" s="1">
        <v>100</v>
      </c>
      <c r="HO13" s="1">
        <v>50</v>
      </c>
      <c r="HP13" s="1">
        <v>30</v>
      </c>
      <c r="HQ13" s="1"/>
      <c r="HR13" s="1">
        <v>100</v>
      </c>
      <c r="HS13" s="1">
        <v>20</v>
      </c>
      <c r="HT13" s="1">
        <v>50</v>
      </c>
      <c r="HU13" s="1">
        <v>20</v>
      </c>
      <c r="HV13" s="1">
        <v>10</v>
      </c>
      <c r="HW13" s="1"/>
      <c r="HX13" s="1">
        <v>40</v>
      </c>
      <c r="HY13" s="1"/>
      <c r="HZ13" s="1">
        <v>65</v>
      </c>
      <c r="IA13" s="1">
        <v>2000</v>
      </c>
      <c r="IB13" s="1"/>
      <c r="IC13" s="1"/>
      <c r="ID13" s="1"/>
      <c r="IE13" s="1"/>
      <c r="IF13" s="1">
        <v>500</v>
      </c>
      <c r="IG13" s="1"/>
      <c r="IH13" s="1"/>
      <c r="II13" s="1">
        <v>50</v>
      </c>
      <c r="IJ13" s="1">
        <v>1000</v>
      </c>
      <c r="IK13" s="1"/>
      <c r="IL13" s="1">
        <v>40</v>
      </c>
      <c r="IM13" s="1">
        <v>10</v>
      </c>
      <c r="IN13" s="1"/>
      <c r="IO13" s="1">
        <v>200</v>
      </c>
      <c r="IP13" s="1"/>
      <c r="IQ13" s="1"/>
      <c r="IR13" s="1"/>
      <c r="IS13" s="1">
        <v>24</v>
      </c>
      <c r="IT13" s="1"/>
      <c r="IU13" s="1"/>
      <c r="IV13" s="10"/>
      <c r="IW13" s="2">
        <v>26236</v>
      </c>
      <c r="IX13" s="3">
        <f t="shared" si="0"/>
        <v>2136888.0932</v>
      </c>
      <c r="IY13">
        <f t="shared" si="1"/>
        <v>1780740.0776666668</v>
      </c>
      <c r="IZ13" s="1">
        <f t="shared" si="3"/>
        <v>2136888.0932</v>
      </c>
      <c r="JA13" s="3">
        <f t="shared" si="2"/>
        <v>26236</v>
      </c>
    </row>
    <row r="14" spans="1:261" ht="15" hidden="1">
      <c r="A14" s="1"/>
      <c r="B14" s="1" t="s">
        <v>281</v>
      </c>
      <c r="C14" s="1" t="s">
        <v>256</v>
      </c>
      <c r="D14" s="1" t="s">
        <v>282</v>
      </c>
      <c r="E14" s="6">
        <v>6</v>
      </c>
      <c r="F14" s="1">
        <v>500</v>
      </c>
      <c r="G14" s="1">
        <v>400</v>
      </c>
      <c r="H14" s="1"/>
      <c r="I14" s="1">
        <v>1000</v>
      </c>
      <c r="J14" s="1"/>
      <c r="K14" s="1">
        <v>400</v>
      </c>
      <c r="L14" s="1"/>
      <c r="M14" s="1"/>
      <c r="N14" s="1"/>
      <c r="O14" s="1"/>
      <c r="P14" s="1"/>
      <c r="Q14" s="1"/>
      <c r="R14" s="1"/>
      <c r="S14" s="1"/>
      <c r="T14" s="1"/>
      <c r="U14" s="1"/>
      <c r="V14" s="1"/>
      <c r="W14" s="1">
        <v>500</v>
      </c>
      <c r="X14" s="1"/>
      <c r="Y14" s="1"/>
      <c r="Z14" s="1"/>
      <c r="AA14" s="1"/>
      <c r="AB14" s="1"/>
      <c r="AC14" s="1"/>
      <c r="AD14" s="1"/>
      <c r="AE14" s="1"/>
      <c r="AF14" s="1"/>
      <c r="AG14" s="1"/>
      <c r="AH14" s="1"/>
      <c r="AI14" s="1"/>
      <c r="AJ14" s="1"/>
      <c r="AK14" s="1"/>
      <c r="AL14" s="1"/>
      <c r="AM14" s="1"/>
      <c r="AN14" s="1"/>
      <c r="AO14" s="1"/>
      <c r="AP14" s="1"/>
      <c r="AQ14" s="1"/>
      <c r="AR14" s="1"/>
      <c r="AS14" s="1">
        <v>200</v>
      </c>
      <c r="AT14" s="1"/>
      <c r="AU14" s="1"/>
      <c r="AV14" s="1"/>
      <c r="AW14" s="1"/>
      <c r="AX14" s="1">
        <v>100</v>
      </c>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v>200</v>
      </c>
      <c r="CS14" s="1"/>
      <c r="CT14" s="1"/>
      <c r="CU14" s="1"/>
      <c r="CV14" s="1">
        <v>100</v>
      </c>
      <c r="CW14" s="1">
        <v>600</v>
      </c>
      <c r="CX14" s="1"/>
      <c r="CY14" s="1"/>
      <c r="CZ14" s="1"/>
      <c r="DA14" s="1"/>
      <c r="DB14" s="1"/>
      <c r="DC14" s="1"/>
      <c r="DD14" s="1"/>
      <c r="DE14" s="1">
        <v>200</v>
      </c>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v>400</v>
      </c>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v>300</v>
      </c>
      <c r="FW14" s="1"/>
      <c r="FX14" s="1"/>
      <c r="FY14" s="1"/>
      <c r="FZ14" s="1"/>
      <c r="GA14" s="1"/>
      <c r="GB14" s="1"/>
      <c r="GC14" s="1"/>
      <c r="GD14" s="1">
        <v>50</v>
      </c>
      <c r="GE14" s="1"/>
      <c r="GF14" s="1"/>
      <c r="GG14" s="1"/>
      <c r="GH14" s="1"/>
      <c r="GI14" s="1"/>
      <c r="GJ14" s="1">
        <v>4500</v>
      </c>
      <c r="GK14" s="1">
        <v>5000</v>
      </c>
      <c r="GL14" s="1"/>
      <c r="GM14" s="1"/>
      <c r="GN14" s="1">
        <v>10000</v>
      </c>
      <c r="GO14" s="1"/>
      <c r="GP14" s="1">
        <v>1500</v>
      </c>
      <c r="GQ14" s="1"/>
      <c r="GR14" s="1"/>
      <c r="GS14" s="1"/>
      <c r="GT14" s="1">
        <v>300</v>
      </c>
      <c r="GU14" s="1"/>
      <c r="GV14" s="1">
        <v>6000</v>
      </c>
      <c r="GW14" s="1"/>
      <c r="GX14" s="1"/>
      <c r="GY14" s="1"/>
      <c r="GZ14" s="1"/>
      <c r="HA14" s="1"/>
      <c r="HB14" s="1"/>
      <c r="HC14" s="1">
        <v>3000</v>
      </c>
      <c r="HD14" s="1">
        <v>735</v>
      </c>
      <c r="HE14" s="1">
        <v>3000</v>
      </c>
      <c r="HF14" s="1">
        <v>50</v>
      </c>
      <c r="HG14" s="1"/>
      <c r="HH14" s="1"/>
      <c r="HI14" s="1">
        <v>5000</v>
      </c>
      <c r="HJ14" s="1"/>
      <c r="HK14" s="1"/>
      <c r="HL14" s="1"/>
      <c r="HM14" s="1"/>
      <c r="HN14" s="1"/>
      <c r="HO14" s="1"/>
      <c r="HP14" s="1"/>
      <c r="HQ14" s="1">
        <v>200</v>
      </c>
      <c r="HR14" s="1">
        <v>1000</v>
      </c>
      <c r="HS14" s="1">
        <v>1500</v>
      </c>
      <c r="HT14" s="1">
        <v>1500</v>
      </c>
      <c r="HU14" s="1">
        <v>6000</v>
      </c>
      <c r="HV14" s="1">
        <v>700</v>
      </c>
      <c r="HW14" s="1">
        <v>2000</v>
      </c>
      <c r="HX14" s="1">
        <v>2000</v>
      </c>
      <c r="HY14" s="1">
        <v>300</v>
      </c>
      <c r="HZ14" s="1">
        <v>2000</v>
      </c>
      <c r="IA14" s="1">
        <v>1000</v>
      </c>
      <c r="IB14" s="1"/>
      <c r="IC14" s="1"/>
      <c r="ID14" s="1"/>
      <c r="IE14" s="1"/>
      <c r="IF14" s="1">
        <v>50</v>
      </c>
      <c r="IG14" s="1">
        <v>350</v>
      </c>
      <c r="IH14" s="1">
        <v>1000</v>
      </c>
      <c r="II14" s="1">
        <v>1000</v>
      </c>
      <c r="IJ14" s="1">
        <v>4000</v>
      </c>
      <c r="IK14" s="1"/>
      <c r="IL14" s="1">
        <v>300</v>
      </c>
      <c r="IM14" s="1">
        <v>240</v>
      </c>
      <c r="IN14" s="1">
        <v>150</v>
      </c>
      <c r="IO14" s="1">
        <v>2000</v>
      </c>
      <c r="IP14" s="1"/>
      <c r="IQ14" s="1">
        <v>600</v>
      </c>
      <c r="IR14" s="1"/>
      <c r="IS14" s="1"/>
      <c r="IT14" s="1"/>
      <c r="IU14" s="1"/>
      <c r="IV14" s="10"/>
      <c r="IW14" s="2">
        <v>71925</v>
      </c>
      <c r="IX14" s="3">
        <f t="shared" si="0"/>
        <v>431550</v>
      </c>
      <c r="IY14">
        <f t="shared" si="1"/>
        <v>359625</v>
      </c>
      <c r="IZ14" s="1">
        <f t="shared" si="3"/>
        <v>431550</v>
      </c>
      <c r="JA14" s="3">
        <f t="shared" si="2"/>
        <v>71925</v>
      </c>
    </row>
    <row r="15" spans="1:261" s="11" customFormat="1" ht="15">
      <c r="A15" s="9">
        <v>14</v>
      </c>
      <c r="B15" s="9" t="s">
        <v>283</v>
      </c>
      <c r="C15" s="9" t="s">
        <v>274</v>
      </c>
      <c r="D15" s="9" t="s">
        <v>284</v>
      </c>
      <c r="E15" s="6">
        <v>166.666</v>
      </c>
      <c r="F15" s="9">
        <v>0</v>
      </c>
      <c r="G15" s="9"/>
      <c r="H15" s="9"/>
      <c r="I15" s="9"/>
      <c r="J15" s="9"/>
      <c r="K15" s="9">
        <v>12</v>
      </c>
      <c r="L15" s="9"/>
      <c r="M15" s="9"/>
      <c r="N15" s="9"/>
      <c r="O15" s="9"/>
      <c r="P15" s="9"/>
      <c r="Q15" s="9"/>
      <c r="R15" s="9"/>
      <c r="S15" s="9"/>
      <c r="T15" s="9"/>
      <c r="U15" s="9"/>
      <c r="V15" s="9"/>
      <c r="W15" s="9"/>
      <c r="X15" s="9"/>
      <c r="Y15" s="9"/>
      <c r="Z15" s="9"/>
      <c r="AA15" s="9"/>
      <c r="AB15" s="9"/>
      <c r="AC15" s="9"/>
      <c r="AD15" s="9"/>
      <c r="AE15" s="9"/>
      <c r="AF15" s="9">
        <v>50</v>
      </c>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v>2</v>
      </c>
      <c r="BX15" s="9"/>
      <c r="BY15" s="9"/>
      <c r="BZ15" s="9"/>
      <c r="CA15" s="9"/>
      <c r="CB15" s="9"/>
      <c r="CC15" s="9"/>
      <c r="CD15" s="9"/>
      <c r="CE15" s="9"/>
      <c r="CF15" s="9">
        <v>4</v>
      </c>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v>1</v>
      </c>
      <c r="FY15" s="9"/>
      <c r="FZ15" s="9"/>
      <c r="GA15" s="9"/>
      <c r="GB15" s="9"/>
      <c r="GC15" s="9"/>
      <c r="GD15" s="9">
        <v>5</v>
      </c>
      <c r="GE15" s="9"/>
      <c r="GF15" s="9"/>
      <c r="GG15" s="9"/>
      <c r="GH15" s="9"/>
      <c r="GI15" s="9"/>
      <c r="GJ15" s="9"/>
      <c r="GK15" s="9"/>
      <c r="GL15" s="9"/>
      <c r="GM15" s="9">
        <v>500</v>
      </c>
      <c r="GN15" s="9"/>
      <c r="GO15" s="9"/>
      <c r="GP15" s="9">
        <v>40</v>
      </c>
      <c r="GQ15" s="9"/>
      <c r="GR15" s="9"/>
      <c r="GS15" s="9">
        <v>300</v>
      </c>
      <c r="GT15" s="9">
        <v>300</v>
      </c>
      <c r="GU15" s="9">
        <v>200</v>
      </c>
      <c r="GV15" s="9">
        <v>400</v>
      </c>
      <c r="GW15" s="9"/>
      <c r="GX15" s="9"/>
      <c r="GY15" s="9"/>
      <c r="GZ15" s="9">
        <v>50</v>
      </c>
      <c r="HA15" s="9"/>
      <c r="HB15" s="9"/>
      <c r="HC15" s="9"/>
      <c r="HD15" s="9"/>
      <c r="HE15" s="9"/>
      <c r="HF15" s="9"/>
      <c r="HG15" s="9"/>
      <c r="HH15" s="9"/>
      <c r="HI15" s="9">
        <v>0</v>
      </c>
      <c r="HJ15" s="9"/>
      <c r="HK15" s="9"/>
      <c r="HL15" s="9">
        <v>50</v>
      </c>
      <c r="HM15" s="9"/>
      <c r="HN15" s="9"/>
      <c r="HO15" s="9"/>
      <c r="HP15" s="9"/>
      <c r="HQ15" s="9"/>
      <c r="HR15" s="9"/>
      <c r="HS15" s="9"/>
      <c r="HT15" s="9">
        <v>50</v>
      </c>
      <c r="HU15" s="9"/>
      <c r="HV15" s="9">
        <v>15</v>
      </c>
      <c r="HW15" s="9"/>
      <c r="HX15" s="9"/>
      <c r="HY15" s="9"/>
      <c r="HZ15" s="9">
        <v>150</v>
      </c>
      <c r="IA15" s="9"/>
      <c r="IB15" s="9">
        <v>240</v>
      </c>
      <c r="IC15" s="9"/>
      <c r="ID15" s="9"/>
      <c r="IE15" s="9"/>
      <c r="IF15" s="9">
        <v>100</v>
      </c>
      <c r="IG15" s="9">
        <v>30</v>
      </c>
      <c r="IH15" s="9"/>
      <c r="II15" s="9"/>
      <c r="IJ15" s="9"/>
      <c r="IK15" s="9"/>
      <c r="IL15" s="9"/>
      <c r="IM15" s="9"/>
      <c r="IN15" s="9"/>
      <c r="IO15" s="9">
        <v>50</v>
      </c>
      <c r="IP15" s="9"/>
      <c r="IQ15" s="9"/>
      <c r="IR15" s="9"/>
      <c r="IS15" s="9"/>
      <c r="IT15" s="9"/>
      <c r="IU15" s="9"/>
      <c r="IV15" s="10"/>
      <c r="IW15" s="10">
        <v>2549</v>
      </c>
      <c r="IX15" s="9">
        <f t="shared" si="0"/>
        <v>424831.634</v>
      </c>
      <c r="IY15" s="11">
        <f t="shared" si="1"/>
        <v>354026.3616666667</v>
      </c>
      <c r="IZ15" s="1">
        <f t="shared" si="3"/>
        <v>424831.634</v>
      </c>
      <c r="JA15" s="3">
        <f t="shared" si="2"/>
        <v>2549</v>
      </c>
    </row>
    <row r="16" spans="1:261" ht="15">
      <c r="A16" s="1"/>
      <c r="B16" s="1" t="s">
        <v>285</v>
      </c>
      <c r="C16" s="1" t="s">
        <v>280</v>
      </c>
      <c r="D16" s="1" t="s">
        <v>286</v>
      </c>
      <c r="E16" s="6">
        <v>0</v>
      </c>
      <c r="F16" s="1">
        <v>0</v>
      </c>
      <c r="G16" s="1">
        <v>300</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v>900</v>
      </c>
      <c r="AI16" s="1"/>
      <c r="AJ16" s="1"/>
      <c r="AK16" s="1"/>
      <c r="AL16" s="1"/>
      <c r="AM16" s="1"/>
      <c r="AN16" s="1">
        <v>8</v>
      </c>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v>2</v>
      </c>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v>1000</v>
      </c>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v>300</v>
      </c>
      <c r="FX16" s="1">
        <v>1</v>
      </c>
      <c r="FY16" s="1"/>
      <c r="FZ16" s="1"/>
      <c r="GA16" s="1"/>
      <c r="GB16" s="1"/>
      <c r="GC16" s="1"/>
      <c r="GD16" s="1"/>
      <c r="GE16" s="1"/>
      <c r="GF16" s="1"/>
      <c r="GG16" s="1"/>
      <c r="GH16" s="1"/>
      <c r="GI16" s="1"/>
      <c r="GJ16" s="1"/>
      <c r="GK16" s="1"/>
      <c r="GL16" s="1"/>
      <c r="GM16" s="1">
        <v>3000</v>
      </c>
      <c r="GN16" s="1"/>
      <c r="GO16" s="1"/>
      <c r="GP16" s="1"/>
      <c r="GQ16" s="1"/>
      <c r="GR16" s="1"/>
      <c r="GS16" s="1"/>
      <c r="GT16" s="1">
        <v>0</v>
      </c>
      <c r="GU16" s="1">
        <v>100</v>
      </c>
      <c r="GV16" s="1">
        <v>250</v>
      </c>
      <c r="GW16" s="1"/>
      <c r="GX16" s="1"/>
      <c r="GY16" s="1"/>
      <c r="GZ16" s="1">
        <v>450</v>
      </c>
      <c r="HA16" s="1"/>
      <c r="HB16" s="1"/>
      <c r="HC16" s="1"/>
      <c r="HD16" s="1"/>
      <c r="HE16" s="1"/>
      <c r="HF16" s="1"/>
      <c r="HG16" s="1"/>
      <c r="HH16" s="1"/>
      <c r="HI16" s="1">
        <v>0</v>
      </c>
      <c r="HJ16" s="1"/>
      <c r="HK16" s="1">
        <v>600</v>
      </c>
      <c r="HL16" s="1">
        <v>600</v>
      </c>
      <c r="HM16" s="1"/>
      <c r="HN16" s="1"/>
      <c r="HO16" s="1"/>
      <c r="HP16" s="1"/>
      <c r="HQ16" s="1"/>
      <c r="HR16" s="1"/>
      <c r="HS16" s="1"/>
      <c r="HT16" s="1"/>
      <c r="HU16" s="1"/>
      <c r="HV16" s="1"/>
      <c r="HW16" s="1"/>
      <c r="HX16" s="1"/>
      <c r="HY16" s="1"/>
      <c r="HZ16" s="1">
        <v>300</v>
      </c>
      <c r="IA16" s="1"/>
      <c r="IB16" s="1"/>
      <c r="IC16" s="1"/>
      <c r="ID16" s="1"/>
      <c r="IE16" s="1"/>
      <c r="IF16" s="1"/>
      <c r="IG16" s="1"/>
      <c r="IH16" s="1"/>
      <c r="II16" s="1"/>
      <c r="IJ16" s="1"/>
      <c r="IK16" s="1"/>
      <c r="IL16" s="1">
        <v>10</v>
      </c>
      <c r="IM16" s="1"/>
      <c r="IN16" s="1"/>
      <c r="IO16" s="1">
        <v>3000</v>
      </c>
      <c r="IP16" s="1"/>
      <c r="IQ16" s="1"/>
      <c r="IR16" s="1"/>
      <c r="IS16" s="1"/>
      <c r="IT16" s="1"/>
      <c r="IU16" s="1"/>
      <c r="IV16" s="10"/>
      <c r="IW16" s="2">
        <v>10821</v>
      </c>
      <c r="IX16" s="3">
        <f t="shared" si="0"/>
        <v>0</v>
      </c>
      <c r="IY16">
        <f t="shared" si="1"/>
        <v>0</v>
      </c>
      <c r="IZ16" s="1">
        <f t="shared" si="3"/>
        <v>0</v>
      </c>
      <c r="JA16" s="3">
        <f t="shared" si="2"/>
        <v>10821</v>
      </c>
    </row>
    <row r="17" spans="1:261" ht="15">
      <c r="A17" s="1">
        <v>21</v>
      </c>
      <c r="B17" s="1" t="s">
        <v>288</v>
      </c>
      <c r="C17" s="1" t="s">
        <v>287</v>
      </c>
      <c r="D17" s="1" t="s">
        <v>289</v>
      </c>
      <c r="E17" s="6">
        <v>300</v>
      </c>
      <c r="F17" s="1">
        <v>0</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v>30</v>
      </c>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v>15</v>
      </c>
      <c r="GV17" s="1">
        <v>5</v>
      </c>
      <c r="GW17" s="1"/>
      <c r="GX17" s="1"/>
      <c r="GY17" s="1"/>
      <c r="GZ17" s="1"/>
      <c r="HA17" s="1"/>
      <c r="HB17" s="1"/>
      <c r="HC17" s="1"/>
      <c r="HD17" s="1"/>
      <c r="HE17" s="1"/>
      <c r="HF17" s="1"/>
      <c r="HG17" s="1"/>
      <c r="HH17" s="1"/>
      <c r="HI17" s="1">
        <v>0</v>
      </c>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v>5</v>
      </c>
      <c r="IK17" s="1"/>
      <c r="IL17" s="1"/>
      <c r="IM17" s="1"/>
      <c r="IN17" s="1"/>
      <c r="IO17" s="1"/>
      <c r="IP17" s="1"/>
      <c r="IQ17" s="1"/>
      <c r="IR17" s="1"/>
      <c r="IS17" s="1"/>
      <c r="IT17" s="1"/>
      <c r="IU17" s="1"/>
      <c r="IV17" s="10"/>
      <c r="IW17" s="2">
        <v>55</v>
      </c>
      <c r="IX17" s="3">
        <f t="shared" si="0"/>
        <v>16500</v>
      </c>
      <c r="IY17">
        <f t="shared" si="1"/>
        <v>13750</v>
      </c>
      <c r="IZ17" s="1">
        <f t="shared" si="3"/>
        <v>16500</v>
      </c>
      <c r="JA17" s="3">
        <f t="shared" si="2"/>
        <v>55</v>
      </c>
    </row>
    <row r="18" spans="1:261" ht="15">
      <c r="A18" s="1">
        <v>22</v>
      </c>
      <c r="B18" s="1" t="s">
        <v>290</v>
      </c>
      <c r="C18" s="1" t="s">
        <v>287</v>
      </c>
      <c r="D18" s="1" t="s">
        <v>291</v>
      </c>
      <c r="E18" s="6">
        <v>36</v>
      </c>
      <c r="F18" s="1">
        <v>0</v>
      </c>
      <c r="G18" s="1"/>
      <c r="H18" s="1"/>
      <c r="I18" s="1">
        <v>100</v>
      </c>
      <c r="J18" s="1">
        <v>100</v>
      </c>
      <c r="K18" s="1"/>
      <c r="L18" s="1"/>
      <c r="M18" s="1"/>
      <c r="N18" s="1"/>
      <c r="O18" s="1"/>
      <c r="P18" s="1"/>
      <c r="Q18" s="1"/>
      <c r="R18" s="1"/>
      <c r="S18" s="1"/>
      <c r="T18" s="1"/>
      <c r="U18" s="1">
        <v>300</v>
      </c>
      <c r="V18" s="1"/>
      <c r="W18" s="1"/>
      <c r="X18" s="1"/>
      <c r="Y18" s="1"/>
      <c r="Z18" s="1"/>
      <c r="AA18" s="1"/>
      <c r="AB18" s="1"/>
      <c r="AC18" s="1"/>
      <c r="AD18" s="1"/>
      <c r="AE18" s="1"/>
      <c r="AF18" s="1"/>
      <c r="AG18" s="1"/>
      <c r="AH18" s="1"/>
      <c r="AI18" s="1"/>
      <c r="AJ18" s="1"/>
      <c r="AK18" s="1"/>
      <c r="AL18" s="1"/>
      <c r="AM18" s="1"/>
      <c r="AN18" s="1"/>
      <c r="AO18" s="1"/>
      <c r="AP18" s="1"/>
      <c r="AQ18" s="1"/>
      <c r="AR18" s="1">
        <v>200</v>
      </c>
      <c r="AS18" s="1"/>
      <c r="AT18" s="1"/>
      <c r="AU18" s="1"/>
      <c r="AV18" s="1"/>
      <c r="AW18" s="1"/>
      <c r="AX18" s="1">
        <v>600</v>
      </c>
      <c r="AY18" s="1"/>
      <c r="AZ18" s="1"/>
      <c r="BA18" s="1"/>
      <c r="BB18" s="1"/>
      <c r="BC18" s="1"/>
      <c r="BD18" s="1"/>
      <c r="BE18" s="1"/>
      <c r="BF18" s="1"/>
      <c r="BG18" s="1">
        <v>50</v>
      </c>
      <c r="BH18" s="1"/>
      <c r="BI18" s="1"/>
      <c r="BJ18" s="1"/>
      <c r="BK18" s="1"/>
      <c r="BL18" s="1"/>
      <c r="BM18" s="1"/>
      <c r="BN18" s="1"/>
      <c r="BO18" s="1"/>
      <c r="BP18" s="1"/>
      <c r="BQ18" s="1"/>
      <c r="BR18" s="1"/>
      <c r="BS18" s="1"/>
      <c r="BT18" s="1">
        <v>10</v>
      </c>
      <c r="BU18" s="1"/>
      <c r="BV18" s="1"/>
      <c r="BW18" s="1"/>
      <c r="BX18" s="1"/>
      <c r="BY18" s="1"/>
      <c r="BZ18" s="1">
        <v>10</v>
      </c>
      <c r="CA18" s="1">
        <v>10</v>
      </c>
      <c r="CB18" s="1"/>
      <c r="CC18" s="1"/>
      <c r="CD18" s="1">
        <v>5</v>
      </c>
      <c r="CE18" s="1"/>
      <c r="CF18" s="1"/>
      <c r="CG18" s="1"/>
      <c r="CH18" s="1">
        <v>30</v>
      </c>
      <c r="CI18" s="1"/>
      <c r="CJ18" s="1"/>
      <c r="CK18" s="1">
        <v>10</v>
      </c>
      <c r="CL18" s="1"/>
      <c r="CM18" s="1"/>
      <c r="CN18" s="1"/>
      <c r="CO18" s="1"/>
      <c r="CP18" s="1"/>
      <c r="CQ18" s="1"/>
      <c r="CR18" s="1"/>
      <c r="CS18" s="1"/>
      <c r="CT18" s="1">
        <v>15</v>
      </c>
      <c r="CU18" s="1"/>
      <c r="CV18" s="1">
        <v>20</v>
      </c>
      <c r="CW18" s="1"/>
      <c r="CX18" s="1"/>
      <c r="CY18" s="1"/>
      <c r="CZ18" s="1"/>
      <c r="DA18" s="1"/>
      <c r="DB18" s="1"/>
      <c r="DC18" s="1"/>
      <c r="DD18" s="1"/>
      <c r="DE18" s="1"/>
      <c r="DF18" s="1"/>
      <c r="DG18" s="1"/>
      <c r="DH18" s="1">
        <v>10</v>
      </c>
      <c r="DI18" s="1"/>
      <c r="DJ18" s="1"/>
      <c r="DK18" s="1"/>
      <c r="DL18" s="1">
        <v>15</v>
      </c>
      <c r="DM18" s="1">
        <v>60</v>
      </c>
      <c r="DN18" s="1"/>
      <c r="DO18" s="1"/>
      <c r="DP18" s="1">
        <v>2</v>
      </c>
      <c r="DQ18" s="1"/>
      <c r="DR18" s="1"/>
      <c r="DS18" s="1"/>
      <c r="DT18" s="1"/>
      <c r="DU18" s="1"/>
      <c r="DV18" s="1"/>
      <c r="DW18" s="1"/>
      <c r="DX18" s="1"/>
      <c r="DY18" s="1">
        <v>40</v>
      </c>
      <c r="DZ18" s="1"/>
      <c r="EA18" s="1">
        <v>6</v>
      </c>
      <c r="EB18" s="1"/>
      <c r="EC18" s="1"/>
      <c r="ED18" s="1"/>
      <c r="EE18" s="1"/>
      <c r="EF18" s="1"/>
      <c r="EG18" s="1"/>
      <c r="EH18" s="1"/>
      <c r="EI18" s="1"/>
      <c r="EJ18" s="1"/>
      <c r="EK18" s="1"/>
      <c r="EL18" s="1"/>
      <c r="EM18" s="1"/>
      <c r="EN18" s="1"/>
      <c r="EO18" s="1"/>
      <c r="EP18" s="1"/>
      <c r="EQ18" s="1"/>
      <c r="ER18" s="1"/>
      <c r="ES18" s="1">
        <v>20</v>
      </c>
      <c r="ET18" s="1"/>
      <c r="EU18" s="1"/>
      <c r="EV18" s="1"/>
      <c r="EW18" s="1"/>
      <c r="EX18" s="1"/>
      <c r="EY18" s="1"/>
      <c r="EZ18" s="1">
        <v>15</v>
      </c>
      <c r="FA18" s="1"/>
      <c r="FB18" s="1">
        <v>25</v>
      </c>
      <c r="FC18" s="1"/>
      <c r="FD18" s="1"/>
      <c r="FE18" s="1">
        <v>10</v>
      </c>
      <c r="FF18" s="1">
        <v>50</v>
      </c>
      <c r="FG18" s="1"/>
      <c r="FH18" s="1">
        <v>30</v>
      </c>
      <c r="FI18" s="1"/>
      <c r="FJ18" s="1"/>
      <c r="FK18" s="1"/>
      <c r="FL18" s="1"/>
      <c r="FM18" s="1"/>
      <c r="FN18" s="1"/>
      <c r="FO18" s="1"/>
      <c r="FP18" s="1"/>
      <c r="FQ18" s="1">
        <v>100</v>
      </c>
      <c r="FR18" s="1"/>
      <c r="FS18" s="1"/>
      <c r="FT18" s="1"/>
      <c r="FU18" s="1">
        <v>100</v>
      </c>
      <c r="FV18" s="1"/>
      <c r="FW18" s="1"/>
      <c r="FX18" s="1"/>
      <c r="FY18" s="1"/>
      <c r="FZ18" s="1"/>
      <c r="GA18" s="1">
        <v>20</v>
      </c>
      <c r="GB18" s="1"/>
      <c r="GC18" s="1"/>
      <c r="GD18" s="1"/>
      <c r="GE18" s="1"/>
      <c r="GF18" s="1"/>
      <c r="GG18" s="1"/>
      <c r="GH18" s="1"/>
      <c r="GI18" s="1"/>
      <c r="GJ18" s="1"/>
      <c r="GK18" s="1"/>
      <c r="GL18" s="1"/>
      <c r="GM18" s="1">
        <v>1000</v>
      </c>
      <c r="GN18" s="1"/>
      <c r="GO18" s="1"/>
      <c r="GP18" s="1"/>
      <c r="GQ18" s="1"/>
      <c r="GR18" s="1"/>
      <c r="GS18" s="1"/>
      <c r="GT18" s="1"/>
      <c r="GU18" s="1"/>
      <c r="GV18" s="1"/>
      <c r="GW18" s="1"/>
      <c r="GX18" s="1"/>
      <c r="GY18" s="1"/>
      <c r="GZ18" s="1"/>
      <c r="HA18" s="1"/>
      <c r="HB18" s="1"/>
      <c r="HC18" s="1"/>
      <c r="HD18" s="1"/>
      <c r="HE18" s="1">
        <v>100</v>
      </c>
      <c r="HF18" s="1"/>
      <c r="HG18" s="1"/>
      <c r="HH18" s="1"/>
      <c r="HI18" s="1">
        <v>300</v>
      </c>
      <c r="HJ18" s="1"/>
      <c r="HK18" s="1"/>
      <c r="HL18" s="1"/>
      <c r="HM18" s="1">
        <v>12</v>
      </c>
      <c r="HN18" s="1"/>
      <c r="HO18" s="1"/>
      <c r="HP18" s="1"/>
      <c r="HQ18" s="1"/>
      <c r="HR18" s="1"/>
      <c r="HS18" s="1"/>
      <c r="HT18" s="1"/>
      <c r="HU18" s="1"/>
      <c r="HV18" s="1"/>
      <c r="HW18" s="1"/>
      <c r="HX18" s="1"/>
      <c r="HY18" s="1"/>
      <c r="HZ18" s="1">
        <v>250</v>
      </c>
      <c r="IA18" s="1"/>
      <c r="IB18" s="1"/>
      <c r="IC18" s="1"/>
      <c r="ID18" s="1"/>
      <c r="IE18" s="1">
        <v>200</v>
      </c>
      <c r="IF18" s="1"/>
      <c r="IG18" s="1">
        <v>150</v>
      </c>
      <c r="IH18" s="1"/>
      <c r="II18" s="1"/>
      <c r="IJ18" s="1"/>
      <c r="IK18" s="1"/>
      <c r="IL18" s="1"/>
      <c r="IM18" s="1"/>
      <c r="IN18" s="1"/>
      <c r="IO18" s="1"/>
      <c r="IP18" s="1"/>
      <c r="IQ18" s="1"/>
      <c r="IR18" s="1"/>
      <c r="IS18" s="1"/>
      <c r="IT18" s="1"/>
      <c r="IU18" s="1"/>
      <c r="IV18" s="10">
        <v>5</v>
      </c>
      <c r="IW18" s="2">
        <v>3975</v>
      </c>
      <c r="IX18" s="3">
        <f t="shared" si="0"/>
        <v>143100</v>
      </c>
      <c r="IY18">
        <f t="shared" si="1"/>
        <v>119250</v>
      </c>
      <c r="IZ18" s="1">
        <f t="shared" si="3"/>
        <v>143280</v>
      </c>
      <c r="JA18" s="3">
        <f t="shared" si="2"/>
        <v>3980</v>
      </c>
    </row>
    <row r="19" spans="1:261" ht="15" hidden="1">
      <c r="A19" s="1">
        <v>23</v>
      </c>
      <c r="B19" s="1" t="s">
        <v>292</v>
      </c>
      <c r="C19" s="1" t="s">
        <v>293</v>
      </c>
      <c r="D19" s="1" t="s">
        <v>294</v>
      </c>
      <c r="E19" s="6">
        <v>22.2</v>
      </c>
      <c r="F19" s="1">
        <v>7000</v>
      </c>
      <c r="G19" s="1"/>
      <c r="H19" s="1"/>
      <c r="I19" s="1"/>
      <c r="J19" s="1">
        <v>200</v>
      </c>
      <c r="K19" s="1">
        <v>600</v>
      </c>
      <c r="L19" s="1"/>
      <c r="M19" s="1"/>
      <c r="N19" s="1"/>
      <c r="O19" s="1"/>
      <c r="P19" s="1"/>
      <c r="Q19" s="1"/>
      <c r="R19" s="1"/>
      <c r="S19" s="1">
        <v>1500</v>
      </c>
      <c r="T19" s="1"/>
      <c r="U19" s="1">
        <v>500</v>
      </c>
      <c r="V19" s="1"/>
      <c r="W19" s="1"/>
      <c r="X19" s="1"/>
      <c r="Y19" s="1"/>
      <c r="Z19" s="1">
        <v>500</v>
      </c>
      <c r="AA19" s="1">
        <v>300</v>
      </c>
      <c r="AB19" s="1">
        <v>150</v>
      </c>
      <c r="AC19" s="1"/>
      <c r="AD19" s="1"/>
      <c r="AE19" s="1">
        <v>20</v>
      </c>
      <c r="AF19" s="1"/>
      <c r="AG19" s="1"/>
      <c r="AH19" s="1"/>
      <c r="AI19" s="1"/>
      <c r="AJ19" s="1">
        <v>40</v>
      </c>
      <c r="AK19" s="1"/>
      <c r="AL19" s="1"/>
      <c r="AM19" s="1"/>
      <c r="AN19" s="1">
        <v>50</v>
      </c>
      <c r="AO19" s="1">
        <v>20</v>
      </c>
      <c r="AP19" s="1"/>
      <c r="AQ19" s="1"/>
      <c r="AR19" s="1"/>
      <c r="AS19" s="1"/>
      <c r="AT19" s="1"/>
      <c r="AU19" s="1">
        <v>20</v>
      </c>
      <c r="AV19" s="1"/>
      <c r="AW19" s="1"/>
      <c r="AX19" s="1">
        <v>10</v>
      </c>
      <c r="AY19" s="1">
        <v>5</v>
      </c>
      <c r="AZ19" s="1"/>
      <c r="BA19" s="1">
        <v>60</v>
      </c>
      <c r="BB19" s="1"/>
      <c r="BC19" s="1"/>
      <c r="BD19" s="1"/>
      <c r="BE19" s="1"/>
      <c r="BF19" s="1">
        <v>1</v>
      </c>
      <c r="BG19" s="1">
        <v>20</v>
      </c>
      <c r="BH19" s="1"/>
      <c r="BI19" s="1"/>
      <c r="BJ19" s="1"/>
      <c r="BK19" s="1">
        <v>10</v>
      </c>
      <c r="BL19" s="1"/>
      <c r="BM19" s="1"/>
      <c r="BN19" s="1">
        <v>50</v>
      </c>
      <c r="BO19" s="1"/>
      <c r="BP19" s="1"/>
      <c r="BQ19" s="1">
        <v>100</v>
      </c>
      <c r="BR19" s="1"/>
      <c r="BS19" s="1"/>
      <c r="BT19" s="1">
        <v>20</v>
      </c>
      <c r="BU19" s="1">
        <v>5</v>
      </c>
      <c r="BV19" s="1">
        <v>20</v>
      </c>
      <c r="BW19" s="1">
        <v>300</v>
      </c>
      <c r="BX19" s="1">
        <v>5</v>
      </c>
      <c r="BY19" s="1"/>
      <c r="BZ19" s="1"/>
      <c r="CA19" s="1">
        <v>5</v>
      </c>
      <c r="CB19" s="1"/>
      <c r="CC19" s="1"/>
      <c r="CD19" s="1">
        <v>10</v>
      </c>
      <c r="CE19" s="1">
        <v>40</v>
      </c>
      <c r="CF19" s="1">
        <v>25</v>
      </c>
      <c r="CG19" s="1">
        <v>20</v>
      </c>
      <c r="CH19" s="1">
        <v>30</v>
      </c>
      <c r="CI19" s="1"/>
      <c r="CJ19" s="1">
        <v>20</v>
      </c>
      <c r="CK19" s="1"/>
      <c r="CL19" s="1">
        <v>30</v>
      </c>
      <c r="CM19" s="1"/>
      <c r="CN19" s="1"/>
      <c r="CO19" s="1">
        <v>20</v>
      </c>
      <c r="CP19" s="1"/>
      <c r="CQ19" s="1">
        <v>5</v>
      </c>
      <c r="CR19" s="1"/>
      <c r="CS19" s="1"/>
      <c r="CT19" s="1"/>
      <c r="CU19" s="1"/>
      <c r="CV19" s="1">
        <v>20</v>
      </c>
      <c r="CW19" s="1">
        <v>300</v>
      </c>
      <c r="CX19" s="1"/>
      <c r="CY19" s="1">
        <v>3</v>
      </c>
      <c r="CZ19" s="1">
        <v>30</v>
      </c>
      <c r="DA19" s="1">
        <v>30</v>
      </c>
      <c r="DB19" s="1"/>
      <c r="DC19" s="1">
        <v>10</v>
      </c>
      <c r="DD19" s="1">
        <v>5</v>
      </c>
      <c r="DE19" s="1"/>
      <c r="DF19" s="1"/>
      <c r="DG19" s="1">
        <v>20</v>
      </c>
      <c r="DH19" s="1"/>
      <c r="DI19" s="1"/>
      <c r="DJ19" s="1"/>
      <c r="DK19" s="1"/>
      <c r="DL19" s="1"/>
      <c r="DM19" s="1">
        <v>3</v>
      </c>
      <c r="DN19" s="1">
        <v>20</v>
      </c>
      <c r="DO19" s="1"/>
      <c r="DP19" s="1"/>
      <c r="DQ19" s="1"/>
      <c r="DR19" s="1"/>
      <c r="DS19" s="1">
        <v>50</v>
      </c>
      <c r="DT19" s="1">
        <v>200</v>
      </c>
      <c r="DU19" s="1">
        <v>10</v>
      </c>
      <c r="DV19" s="1"/>
      <c r="DW19" s="1">
        <v>40</v>
      </c>
      <c r="DX19" s="1">
        <v>20</v>
      </c>
      <c r="DY19" s="1"/>
      <c r="DZ19" s="1">
        <v>50</v>
      </c>
      <c r="EA19" s="1">
        <v>5</v>
      </c>
      <c r="EB19" s="1"/>
      <c r="EC19" s="1"/>
      <c r="ED19" s="1">
        <v>50</v>
      </c>
      <c r="EE19" s="1">
        <v>20</v>
      </c>
      <c r="EF19" s="1">
        <v>30</v>
      </c>
      <c r="EG19" s="1"/>
      <c r="EH19" s="1"/>
      <c r="EI19" s="1"/>
      <c r="EJ19" s="1">
        <v>10</v>
      </c>
      <c r="EK19" s="1"/>
      <c r="EL19" s="1"/>
      <c r="EM19" s="1"/>
      <c r="EN19" s="1"/>
      <c r="EO19" s="1"/>
      <c r="EP19" s="1">
        <v>40</v>
      </c>
      <c r="EQ19" s="1"/>
      <c r="ER19" s="1"/>
      <c r="ES19" s="1">
        <v>30</v>
      </c>
      <c r="ET19" s="1"/>
      <c r="EU19" s="1"/>
      <c r="EV19" s="1"/>
      <c r="EW19" s="1">
        <v>40</v>
      </c>
      <c r="EX19" s="1"/>
      <c r="EY19" s="1"/>
      <c r="EZ19" s="1">
        <v>10</v>
      </c>
      <c r="FA19" s="1"/>
      <c r="FB19" s="1">
        <v>10</v>
      </c>
      <c r="FC19" s="1"/>
      <c r="FD19" s="1"/>
      <c r="FE19" s="1">
        <v>300</v>
      </c>
      <c r="FF19" s="1">
        <v>5</v>
      </c>
      <c r="FG19" s="1">
        <v>20</v>
      </c>
      <c r="FH19" s="1"/>
      <c r="FI19" s="1">
        <v>50</v>
      </c>
      <c r="FJ19" s="1"/>
      <c r="FK19" s="1">
        <v>25</v>
      </c>
      <c r="FL19" s="1">
        <v>25</v>
      </c>
      <c r="FM19" s="1"/>
      <c r="FN19" s="1"/>
      <c r="FO19" s="1">
        <v>50</v>
      </c>
      <c r="FP19" s="1"/>
      <c r="FQ19" s="1">
        <v>300</v>
      </c>
      <c r="FR19" s="1"/>
      <c r="FS19" s="1"/>
      <c r="FT19" s="1">
        <v>25</v>
      </c>
      <c r="FU19" s="1">
        <v>50</v>
      </c>
      <c r="FV19" s="1"/>
      <c r="FW19" s="1">
        <v>25</v>
      </c>
      <c r="FX19" s="1">
        <v>25</v>
      </c>
      <c r="FY19" s="1"/>
      <c r="FZ19" s="1"/>
      <c r="GA19" s="1">
        <v>10</v>
      </c>
      <c r="GB19" s="1"/>
      <c r="GC19" s="1"/>
      <c r="GD19" s="1"/>
      <c r="GE19" s="1"/>
      <c r="GF19" s="1"/>
      <c r="GG19" s="1"/>
      <c r="GH19" s="1"/>
      <c r="GI19" s="1"/>
      <c r="GJ19" s="1"/>
      <c r="GK19" s="1"/>
      <c r="GL19" s="1"/>
      <c r="GM19" s="1">
        <v>2000</v>
      </c>
      <c r="GN19" s="1"/>
      <c r="GO19" s="1"/>
      <c r="GP19" s="1">
        <v>100</v>
      </c>
      <c r="GQ19" s="1"/>
      <c r="GR19" s="1">
        <v>40</v>
      </c>
      <c r="GS19" s="1">
        <v>300</v>
      </c>
      <c r="GT19" s="1">
        <v>600</v>
      </c>
      <c r="GU19" s="1">
        <v>1500</v>
      </c>
      <c r="GV19" s="1">
        <v>100</v>
      </c>
      <c r="GW19" s="1">
        <v>100</v>
      </c>
      <c r="GX19" s="1">
        <v>10</v>
      </c>
      <c r="GY19" s="1"/>
      <c r="GZ19" s="1"/>
      <c r="HA19" s="1"/>
      <c r="HB19" s="1">
        <v>200</v>
      </c>
      <c r="HC19" s="1"/>
      <c r="HD19" s="1"/>
      <c r="HE19" s="1">
        <v>100</v>
      </c>
      <c r="HF19" s="1"/>
      <c r="HG19" s="1"/>
      <c r="HH19" s="1"/>
      <c r="HI19" s="1">
        <v>0</v>
      </c>
      <c r="HJ19" s="1"/>
      <c r="HK19" s="1">
        <v>400</v>
      </c>
      <c r="HL19" s="1"/>
      <c r="HM19" s="1">
        <v>200</v>
      </c>
      <c r="HN19" s="1"/>
      <c r="HO19" s="1">
        <v>25</v>
      </c>
      <c r="HP19" s="1"/>
      <c r="HQ19" s="1">
        <v>100</v>
      </c>
      <c r="HR19" s="1"/>
      <c r="HS19" s="1">
        <v>400</v>
      </c>
      <c r="HT19" s="1"/>
      <c r="HU19" s="1">
        <v>200</v>
      </c>
      <c r="HV19" s="1">
        <v>500</v>
      </c>
      <c r="HW19" s="1">
        <v>100</v>
      </c>
      <c r="HX19" s="1"/>
      <c r="HY19" s="1"/>
      <c r="HZ19" s="1">
        <v>1000</v>
      </c>
      <c r="IA19" s="1"/>
      <c r="IB19" s="1"/>
      <c r="IC19" s="1"/>
      <c r="ID19" s="1"/>
      <c r="IE19" s="1"/>
      <c r="IF19" s="1"/>
      <c r="IG19" s="1">
        <v>160</v>
      </c>
      <c r="IH19" s="1">
        <v>400</v>
      </c>
      <c r="II19" s="1">
        <v>800</v>
      </c>
      <c r="IJ19" s="1">
        <v>1000</v>
      </c>
      <c r="IK19" s="1">
        <v>100</v>
      </c>
      <c r="IL19" s="1">
        <v>1000</v>
      </c>
      <c r="IM19" s="1">
        <v>200</v>
      </c>
      <c r="IN19" s="1">
        <v>60</v>
      </c>
      <c r="IO19" s="1">
        <v>300</v>
      </c>
      <c r="IP19" s="1"/>
      <c r="IQ19" s="1">
        <v>400</v>
      </c>
      <c r="IR19" s="1">
        <v>300</v>
      </c>
      <c r="IS19" s="1">
        <v>300</v>
      </c>
      <c r="IT19" s="1">
        <v>600</v>
      </c>
      <c r="IU19" s="1">
        <v>250</v>
      </c>
      <c r="IV19" s="10"/>
      <c r="IW19" s="2">
        <v>27522</v>
      </c>
      <c r="IX19" s="3">
        <f t="shared" si="0"/>
        <v>610988.4</v>
      </c>
      <c r="IY19">
        <f t="shared" si="1"/>
        <v>509157.00000000006</v>
      </c>
      <c r="IZ19" s="1">
        <f t="shared" si="3"/>
        <v>610988.4</v>
      </c>
      <c r="JA19" s="3">
        <f t="shared" si="2"/>
        <v>27522</v>
      </c>
    </row>
    <row r="20" spans="1:261" ht="15" hidden="1">
      <c r="A20" s="1">
        <v>24</v>
      </c>
      <c r="B20" s="1" t="s">
        <v>295</v>
      </c>
      <c r="C20" s="1" t="s">
        <v>296</v>
      </c>
      <c r="D20" s="1" t="s">
        <v>297</v>
      </c>
      <c r="E20" s="6">
        <v>15</v>
      </c>
      <c r="F20" s="1">
        <v>2000</v>
      </c>
      <c r="G20" s="1">
        <v>6000</v>
      </c>
      <c r="H20" s="1">
        <v>1260</v>
      </c>
      <c r="I20" s="3">
        <v>150</v>
      </c>
      <c r="J20" s="1">
        <v>200</v>
      </c>
      <c r="K20" s="1">
        <v>3300</v>
      </c>
      <c r="L20" s="1">
        <v>150</v>
      </c>
      <c r="M20" s="1"/>
      <c r="N20" s="1"/>
      <c r="O20" s="1"/>
      <c r="P20" s="1">
        <v>10</v>
      </c>
      <c r="Q20" s="1">
        <v>5</v>
      </c>
      <c r="R20" s="1"/>
      <c r="S20" s="1">
        <v>50</v>
      </c>
      <c r="T20" s="1"/>
      <c r="U20" s="1"/>
      <c r="V20" s="1">
        <v>50</v>
      </c>
      <c r="W20" s="1">
        <v>50</v>
      </c>
      <c r="X20" s="1"/>
      <c r="Y20" s="1"/>
      <c r="Z20" s="1">
        <v>10</v>
      </c>
      <c r="AA20" s="1"/>
      <c r="AB20" s="1"/>
      <c r="AC20" s="1">
        <v>75</v>
      </c>
      <c r="AD20" s="1"/>
      <c r="AE20" s="1"/>
      <c r="AF20" s="1">
        <v>100</v>
      </c>
      <c r="AG20" s="1">
        <v>20</v>
      </c>
      <c r="AH20" s="1">
        <v>50</v>
      </c>
      <c r="AI20" s="1"/>
      <c r="AJ20" s="1">
        <v>120</v>
      </c>
      <c r="AK20" s="1">
        <v>50</v>
      </c>
      <c r="AL20" s="1"/>
      <c r="AM20" s="1"/>
      <c r="AN20" s="1"/>
      <c r="AO20" s="1"/>
      <c r="AP20" s="1"/>
      <c r="AQ20" s="1">
        <v>300</v>
      </c>
      <c r="AR20" s="1"/>
      <c r="AS20" s="1">
        <v>150</v>
      </c>
      <c r="AT20" s="1"/>
      <c r="AU20" s="1"/>
      <c r="AV20" s="1"/>
      <c r="AW20" s="1"/>
      <c r="AX20" s="1">
        <v>350</v>
      </c>
      <c r="AY20" s="1">
        <v>5</v>
      </c>
      <c r="AZ20" s="1"/>
      <c r="BA20" s="1"/>
      <c r="BB20" s="1"/>
      <c r="BC20" s="1"/>
      <c r="BD20" s="1"/>
      <c r="BE20" s="1">
        <v>20</v>
      </c>
      <c r="BF20" s="1"/>
      <c r="BG20" s="1"/>
      <c r="BH20" s="1"/>
      <c r="BI20" s="1">
        <v>260</v>
      </c>
      <c r="BJ20" s="1">
        <v>15</v>
      </c>
      <c r="BK20" s="1"/>
      <c r="BL20" s="1"/>
      <c r="BM20" s="1"/>
      <c r="BN20" s="1"/>
      <c r="BO20" s="1"/>
      <c r="BP20" s="1"/>
      <c r="BQ20" s="1"/>
      <c r="BR20" s="1"/>
      <c r="BS20" s="1"/>
      <c r="BT20" s="1"/>
      <c r="BU20" s="1"/>
      <c r="BV20" s="1">
        <v>25</v>
      </c>
      <c r="BW20" s="1"/>
      <c r="BX20" s="1">
        <v>5</v>
      </c>
      <c r="BY20" s="1"/>
      <c r="BZ20" s="1"/>
      <c r="CA20" s="1"/>
      <c r="CB20" s="1"/>
      <c r="CC20" s="1"/>
      <c r="CD20" s="1">
        <v>20</v>
      </c>
      <c r="CE20" s="1">
        <v>100</v>
      </c>
      <c r="CF20" s="1"/>
      <c r="CG20" s="1"/>
      <c r="CH20" s="1"/>
      <c r="CI20" s="1"/>
      <c r="CJ20" s="1"/>
      <c r="CK20" s="1"/>
      <c r="CL20" s="1">
        <v>5</v>
      </c>
      <c r="CM20" s="1">
        <v>20</v>
      </c>
      <c r="CN20" s="1"/>
      <c r="CO20" s="1"/>
      <c r="CP20" s="1"/>
      <c r="CQ20" s="1">
        <v>5</v>
      </c>
      <c r="CR20" s="1"/>
      <c r="CS20" s="1"/>
      <c r="CT20" s="1"/>
      <c r="CU20" s="1">
        <v>120</v>
      </c>
      <c r="CV20" s="1">
        <v>50</v>
      </c>
      <c r="CW20" s="1"/>
      <c r="CX20" s="1"/>
      <c r="CY20" s="1">
        <v>3</v>
      </c>
      <c r="CZ20" s="1">
        <v>10</v>
      </c>
      <c r="DA20" s="1">
        <v>5</v>
      </c>
      <c r="DB20" s="1"/>
      <c r="DC20" s="1">
        <v>5</v>
      </c>
      <c r="DD20" s="1">
        <v>20</v>
      </c>
      <c r="DE20" s="1">
        <v>40</v>
      </c>
      <c r="DF20" s="1"/>
      <c r="DG20" s="1">
        <v>10</v>
      </c>
      <c r="DH20" s="1">
        <v>50</v>
      </c>
      <c r="DI20" s="1"/>
      <c r="DJ20" s="1"/>
      <c r="DK20" s="1"/>
      <c r="DL20" s="1"/>
      <c r="DM20" s="1"/>
      <c r="DN20" s="1"/>
      <c r="DO20" s="1">
        <v>30</v>
      </c>
      <c r="DP20" s="1"/>
      <c r="DQ20" s="1"/>
      <c r="DR20" s="1"/>
      <c r="DS20" s="1"/>
      <c r="DT20" s="1"/>
      <c r="DU20" s="1">
        <v>3</v>
      </c>
      <c r="DV20" s="1"/>
      <c r="DW20" s="1"/>
      <c r="DX20" s="1">
        <v>3</v>
      </c>
      <c r="DY20" s="1"/>
      <c r="DZ20" s="1"/>
      <c r="EA20" s="1">
        <v>5</v>
      </c>
      <c r="EB20" s="1"/>
      <c r="EC20" s="1"/>
      <c r="ED20" s="1"/>
      <c r="EE20" s="1"/>
      <c r="EF20" s="1"/>
      <c r="EG20" s="1">
        <v>30</v>
      </c>
      <c r="EH20" s="1">
        <v>10</v>
      </c>
      <c r="EI20" s="1">
        <v>60</v>
      </c>
      <c r="EJ20" s="1"/>
      <c r="EK20" s="1"/>
      <c r="EL20" s="1"/>
      <c r="EM20" s="1"/>
      <c r="EN20" s="1"/>
      <c r="EO20" s="1"/>
      <c r="EP20" s="1"/>
      <c r="EQ20" s="1"/>
      <c r="ER20" s="1">
        <v>25</v>
      </c>
      <c r="ES20" s="1">
        <v>6</v>
      </c>
      <c r="ET20" s="1"/>
      <c r="EU20" s="1">
        <v>100</v>
      </c>
      <c r="EV20" s="1"/>
      <c r="EW20" s="1"/>
      <c r="EX20" s="1"/>
      <c r="EY20" s="1"/>
      <c r="EZ20" s="1"/>
      <c r="FA20" s="1"/>
      <c r="FB20" s="1"/>
      <c r="FC20" s="1"/>
      <c r="FD20" s="1">
        <v>5</v>
      </c>
      <c r="FE20" s="1"/>
      <c r="FF20" s="1"/>
      <c r="FG20" s="1"/>
      <c r="FH20" s="1"/>
      <c r="FI20" s="1"/>
      <c r="FJ20" s="1">
        <v>40</v>
      </c>
      <c r="FK20" s="1">
        <v>50</v>
      </c>
      <c r="FL20" s="1"/>
      <c r="FM20" s="1"/>
      <c r="FN20" s="1"/>
      <c r="FO20" s="1"/>
      <c r="FP20" s="1"/>
      <c r="FQ20" s="1"/>
      <c r="FR20" s="1"/>
      <c r="FS20" s="1"/>
      <c r="FT20" s="1"/>
      <c r="FU20" s="1">
        <v>100</v>
      </c>
      <c r="FV20" s="1"/>
      <c r="FW20" s="1"/>
      <c r="FX20" s="1">
        <v>20</v>
      </c>
      <c r="FY20" s="1"/>
      <c r="FZ20" s="1"/>
      <c r="GA20" s="1"/>
      <c r="GB20" s="1"/>
      <c r="GC20" s="1">
        <v>24</v>
      </c>
      <c r="GD20" s="1"/>
      <c r="GE20" s="1"/>
      <c r="GF20" s="1"/>
      <c r="GG20" s="1"/>
      <c r="GH20" s="1">
        <v>300</v>
      </c>
      <c r="GI20" s="1">
        <v>1920</v>
      </c>
      <c r="GJ20" s="1"/>
      <c r="GK20" s="1">
        <v>1100</v>
      </c>
      <c r="GL20" s="1"/>
      <c r="GM20" s="1"/>
      <c r="GN20" s="1"/>
      <c r="GO20" s="1"/>
      <c r="GP20" s="1">
        <v>40000</v>
      </c>
      <c r="GQ20" s="1"/>
      <c r="GR20" s="1"/>
      <c r="GS20" s="1">
        <v>250</v>
      </c>
      <c r="GT20" s="1"/>
      <c r="GU20" s="1"/>
      <c r="GV20" s="1"/>
      <c r="GW20" s="1">
        <v>100</v>
      </c>
      <c r="GX20" s="1">
        <v>200</v>
      </c>
      <c r="GY20" s="1">
        <v>6000</v>
      </c>
      <c r="GZ20" s="1"/>
      <c r="HA20" s="1"/>
      <c r="HB20" s="1"/>
      <c r="HC20" s="1">
        <v>3000</v>
      </c>
      <c r="HD20" s="1"/>
      <c r="HE20" s="1">
        <v>500</v>
      </c>
      <c r="HF20" s="1"/>
      <c r="HG20" s="1"/>
      <c r="HH20" s="1">
        <v>2500</v>
      </c>
      <c r="HI20" s="1">
        <v>0</v>
      </c>
      <c r="HJ20" s="1"/>
      <c r="HK20" s="1">
        <v>800</v>
      </c>
      <c r="HL20" s="1"/>
      <c r="HM20" s="1"/>
      <c r="HN20" s="1">
        <v>100</v>
      </c>
      <c r="HO20" s="1"/>
      <c r="HP20" s="1"/>
      <c r="HQ20" s="1"/>
      <c r="HR20" s="1"/>
      <c r="HS20" s="1">
        <v>350</v>
      </c>
      <c r="HT20" s="1">
        <v>400</v>
      </c>
      <c r="HU20" s="1">
        <v>120</v>
      </c>
      <c r="HV20" s="1"/>
      <c r="HW20" s="1">
        <v>400</v>
      </c>
      <c r="HX20" s="1">
        <v>600</v>
      </c>
      <c r="HY20" s="1"/>
      <c r="HZ20" s="1">
        <v>100</v>
      </c>
      <c r="IA20" s="1"/>
      <c r="IB20" s="1"/>
      <c r="IC20" s="1"/>
      <c r="ID20" s="1">
        <v>200</v>
      </c>
      <c r="IE20" s="1">
        <v>200</v>
      </c>
      <c r="IF20" s="1">
        <v>500</v>
      </c>
      <c r="IG20" s="1"/>
      <c r="IH20" s="1">
        <v>200</v>
      </c>
      <c r="II20" s="1"/>
      <c r="IJ20" s="1">
        <v>0</v>
      </c>
      <c r="IK20" s="1"/>
      <c r="IL20" s="1">
        <v>500</v>
      </c>
      <c r="IM20" s="1"/>
      <c r="IN20" s="1"/>
      <c r="IO20" s="1"/>
      <c r="IP20" s="1"/>
      <c r="IQ20" s="1">
        <v>60</v>
      </c>
      <c r="IR20" s="1">
        <v>300</v>
      </c>
      <c r="IS20" s="1">
        <v>500</v>
      </c>
      <c r="IT20" s="1"/>
      <c r="IU20" s="1">
        <v>100</v>
      </c>
      <c r="IV20" s="10"/>
      <c r="IW20" s="2">
        <v>76904</v>
      </c>
      <c r="IX20" s="3">
        <f t="shared" si="0"/>
        <v>1153560</v>
      </c>
      <c r="IY20">
        <f t="shared" si="1"/>
        <v>961300</v>
      </c>
      <c r="IZ20" s="1">
        <f t="shared" si="3"/>
        <v>1155810</v>
      </c>
      <c r="JA20" s="3">
        <f>IW20+IV20+I20</f>
        <v>77054</v>
      </c>
    </row>
    <row r="21" spans="1:261" ht="15" hidden="1">
      <c r="A21" s="1">
        <v>25</v>
      </c>
      <c r="B21" s="1" t="s">
        <v>298</v>
      </c>
      <c r="C21" s="1" t="s">
        <v>296</v>
      </c>
      <c r="D21" s="1" t="s">
        <v>297</v>
      </c>
      <c r="E21" s="6">
        <v>36</v>
      </c>
      <c r="F21" s="1">
        <v>0</v>
      </c>
      <c r="G21" s="1"/>
      <c r="H21" s="1">
        <v>140</v>
      </c>
      <c r="I21" s="1"/>
      <c r="J21" s="1">
        <v>100</v>
      </c>
      <c r="K21" s="1"/>
      <c r="L21" s="1">
        <v>200</v>
      </c>
      <c r="M21" s="1"/>
      <c r="N21" s="1">
        <v>120</v>
      </c>
      <c r="O21" s="1"/>
      <c r="P21" s="1"/>
      <c r="Q21" s="1"/>
      <c r="R21" s="1"/>
      <c r="S21" s="1"/>
      <c r="T21" s="1"/>
      <c r="U21" s="1"/>
      <c r="V21" s="1"/>
      <c r="W21" s="1"/>
      <c r="X21" s="1"/>
      <c r="Y21" s="1"/>
      <c r="Z21" s="1"/>
      <c r="AA21" s="1"/>
      <c r="AB21" s="1"/>
      <c r="AC21" s="1"/>
      <c r="AD21" s="1"/>
      <c r="AE21" s="1">
        <v>60</v>
      </c>
      <c r="AF21" s="1">
        <v>100</v>
      </c>
      <c r="AG21" s="1">
        <v>20</v>
      </c>
      <c r="AH21" s="1"/>
      <c r="AI21" s="1"/>
      <c r="AJ21" s="1">
        <v>100</v>
      </c>
      <c r="AK21" s="1"/>
      <c r="AL21" s="1">
        <v>5</v>
      </c>
      <c r="AM21" s="1">
        <v>10</v>
      </c>
      <c r="AN21" s="1">
        <v>50</v>
      </c>
      <c r="AO21" s="1"/>
      <c r="AP21" s="1">
        <v>5</v>
      </c>
      <c r="AQ21" s="1"/>
      <c r="AR21" s="1"/>
      <c r="AS21" s="1"/>
      <c r="AT21" s="1"/>
      <c r="AU21" s="1"/>
      <c r="AV21" s="1"/>
      <c r="AW21" s="1">
        <v>6</v>
      </c>
      <c r="AX21" s="1"/>
      <c r="AY21" s="1"/>
      <c r="AZ21" s="1"/>
      <c r="BA21" s="1">
        <v>5</v>
      </c>
      <c r="BB21" s="1"/>
      <c r="BC21" s="1"/>
      <c r="BD21" s="1"/>
      <c r="BE21" s="1"/>
      <c r="BF21" s="1"/>
      <c r="BG21" s="1"/>
      <c r="BH21" s="1"/>
      <c r="BI21" s="1"/>
      <c r="BJ21" s="1"/>
      <c r="BK21" s="1"/>
      <c r="BL21" s="1"/>
      <c r="BM21" s="1"/>
      <c r="BN21" s="1"/>
      <c r="BO21" s="1"/>
      <c r="BP21" s="1"/>
      <c r="BQ21" s="1">
        <v>60</v>
      </c>
      <c r="BR21" s="1"/>
      <c r="BS21" s="1"/>
      <c r="BT21" s="1"/>
      <c r="BU21" s="1"/>
      <c r="BV21" s="1">
        <v>5</v>
      </c>
      <c r="BW21" s="1"/>
      <c r="BX21" s="1"/>
      <c r="BY21" s="1"/>
      <c r="BZ21" s="1"/>
      <c r="CA21" s="1"/>
      <c r="CB21" s="1"/>
      <c r="CC21" s="1"/>
      <c r="CD21" s="1">
        <v>10</v>
      </c>
      <c r="CE21" s="1">
        <v>30</v>
      </c>
      <c r="CF21" s="1">
        <v>10</v>
      </c>
      <c r="CG21" s="1"/>
      <c r="CH21" s="1">
        <v>3</v>
      </c>
      <c r="CI21" s="1">
        <v>20</v>
      </c>
      <c r="CJ21" s="1"/>
      <c r="CK21" s="1"/>
      <c r="CL21" s="1"/>
      <c r="CM21" s="1"/>
      <c r="CN21" s="1"/>
      <c r="CO21" s="1"/>
      <c r="CP21" s="1">
        <v>50</v>
      </c>
      <c r="CQ21" s="1"/>
      <c r="CR21" s="1">
        <v>40</v>
      </c>
      <c r="CS21" s="1"/>
      <c r="CT21" s="1"/>
      <c r="CU21" s="1"/>
      <c r="CV21" s="1"/>
      <c r="CW21" s="1"/>
      <c r="CX21" s="1"/>
      <c r="CY21" s="1">
        <v>5</v>
      </c>
      <c r="CZ21" s="1"/>
      <c r="DA21" s="1">
        <v>5</v>
      </c>
      <c r="DB21" s="1"/>
      <c r="DC21" s="1">
        <v>5</v>
      </c>
      <c r="DD21" s="1">
        <v>35</v>
      </c>
      <c r="DE21" s="1">
        <v>10</v>
      </c>
      <c r="DF21" s="1">
        <v>40</v>
      </c>
      <c r="DG21" s="1">
        <v>3</v>
      </c>
      <c r="DH21" s="1">
        <v>20</v>
      </c>
      <c r="DI21" s="1"/>
      <c r="DJ21" s="1"/>
      <c r="DK21" s="1"/>
      <c r="DL21" s="1"/>
      <c r="DM21" s="1"/>
      <c r="DN21" s="1">
        <v>10</v>
      </c>
      <c r="DO21" s="1"/>
      <c r="DP21" s="1">
        <v>5</v>
      </c>
      <c r="DQ21" s="1"/>
      <c r="DR21" s="1"/>
      <c r="DS21" s="1"/>
      <c r="DT21" s="1">
        <v>100</v>
      </c>
      <c r="DU21" s="1"/>
      <c r="DV21" s="1">
        <v>70</v>
      </c>
      <c r="DW21" s="1"/>
      <c r="DX21" s="1"/>
      <c r="DY21" s="1"/>
      <c r="DZ21" s="1">
        <v>20</v>
      </c>
      <c r="EA21" s="1">
        <v>1</v>
      </c>
      <c r="EB21" s="1">
        <v>44</v>
      </c>
      <c r="EC21" s="1"/>
      <c r="ED21" s="1"/>
      <c r="EE21" s="1"/>
      <c r="EF21" s="1"/>
      <c r="EG21" s="1"/>
      <c r="EH21" s="1"/>
      <c r="EI21" s="1"/>
      <c r="EJ21" s="1"/>
      <c r="EK21" s="1">
        <v>5</v>
      </c>
      <c r="EL21" s="1"/>
      <c r="EM21" s="1"/>
      <c r="EN21" s="1"/>
      <c r="EO21" s="1"/>
      <c r="EP21" s="1"/>
      <c r="EQ21" s="1"/>
      <c r="ER21" s="1">
        <v>25</v>
      </c>
      <c r="ES21" s="1"/>
      <c r="ET21" s="1"/>
      <c r="EU21" s="1"/>
      <c r="EV21" s="1"/>
      <c r="EW21" s="1"/>
      <c r="EX21" s="1"/>
      <c r="EY21" s="1">
        <v>10</v>
      </c>
      <c r="EZ21" s="1"/>
      <c r="FA21" s="1">
        <v>10</v>
      </c>
      <c r="FB21" s="1"/>
      <c r="FC21" s="1"/>
      <c r="FD21" s="1"/>
      <c r="FE21" s="1"/>
      <c r="FF21" s="1"/>
      <c r="FG21" s="1"/>
      <c r="FH21" s="1">
        <v>10</v>
      </c>
      <c r="FI21" s="1"/>
      <c r="FJ21" s="1"/>
      <c r="FK21" s="1">
        <v>40</v>
      </c>
      <c r="FL21" s="1"/>
      <c r="FM21" s="1"/>
      <c r="FN21" s="1"/>
      <c r="FO21" s="1"/>
      <c r="FP21" s="1">
        <v>6</v>
      </c>
      <c r="FQ21" s="1">
        <v>100</v>
      </c>
      <c r="FR21" s="1"/>
      <c r="FS21" s="1"/>
      <c r="FT21" s="1"/>
      <c r="FU21" s="1">
        <v>100</v>
      </c>
      <c r="FV21" s="1"/>
      <c r="FW21" s="1"/>
      <c r="FX21" s="1">
        <v>2</v>
      </c>
      <c r="FY21" s="1"/>
      <c r="FZ21" s="1"/>
      <c r="GA21" s="1"/>
      <c r="GB21" s="1"/>
      <c r="GC21" s="1">
        <v>40</v>
      </c>
      <c r="GD21" s="1"/>
      <c r="GE21" s="1"/>
      <c r="GF21" s="1"/>
      <c r="GG21" s="1"/>
      <c r="GH21" s="1">
        <v>600</v>
      </c>
      <c r="GI21" s="1"/>
      <c r="GJ21" s="1"/>
      <c r="GK21" s="1">
        <v>300</v>
      </c>
      <c r="GL21" s="1">
        <v>990</v>
      </c>
      <c r="GM21" s="1">
        <v>3000</v>
      </c>
      <c r="GN21" s="1"/>
      <c r="GO21" s="1"/>
      <c r="GP21" s="1"/>
      <c r="GQ21" s="1">
        <v>2000</v>
      </c>
      <c r="GR21" s="1">
        <v>22</v>
      </c>
      <c r="GS21" s="1"/>
      <c r="GT21" s="1">
        <v>800</v>
      </c>
      <c r="GU21" s="1">
        <v>8000</v>
      </c>
      <c r="GV21" s="1">
        <v>4500</v>
      </c>
      <c r="GW21" s="1"/>
      <c r="GX21" s="1">
        <v>60</v>
      </c>
      <c r="GY21" s="1">
        <v>250</v>
      </c>
      <c r="GZ21" s="1">
        <v>1200</v>
      </c>
      <c r="HA21" s="1"/>
      <c r="HB21" s="1"/>
      <c r="HC21" s="1"/>
      <c r="HD21" s="1">
        <v>110</v>
      </c>
      <c r="HE21" s="1">
        <v>20</v>
      </c>
      <c r="HF21" s="1">
        <v>500</v>
      </c>
      <c r="HG21" s="1"/>
      <c r="HH21" s="1">
        <v>200</v>
      </c>
      <c r="HI21" s="1">
        <v>0</v>
      </c>
      <c r="HJ21" s="1"/>
      <c r="HK21" s="1">
        <v>200</v>
      </c>
      <c r="HL21" s="1">
        <v>2000</v>
      </c>
      <c r="HM21" s="1">
        <v>200</v>
      </c>
      <c r="HN21" s="1"/>
      <c r="HO21" s="1"/>
      <c r="HP21" s="1"/>
      <c r="HQ21" s="1"/>
      <c r="HR21" s="1">
        <v>50</v>
      </c>
      <c r="HS21" s="1"/>
      <c r="HT21" s="1">
        <v>660</v>
      </c>
      <c r="HU21" s="1">
        <v>60</v>
      </c>
      <c r="HV21" s="1">
        <v>200</v>
      </c>
      <c r="HW21" s="1">
        <v>350</v>
      </c>
      <c r="HX21" s="1"/>
      <c r="HY21" s="1">
        <v>200</v>
      </c>
      <c r="HZ21" s="1">
        <v>50</v>
      </c>
      <c r="IA21" s="1"/>
      <c r="IB21" s="1">
        <v>500</v>
      </c>
      <c r="IC21" s="1"/>
      <c r="ID21" s="1">
        <v>280</v>
      </c>
      <c r="IE21" s="1">
        <v>200</v>
      </c>
      <c r="IF21" s="1"/>
      <c r="IG21" s="1"/>
      <c r="IH21" s="1"/>
      <c r="II21" s="1"/>
      <c r="IJ21" s="1">
        <v>500</v>
      </c>
      <c r="IK21" s="1">
        <v>300</v>
      </c>
      <c r="IL21" s="1">
        <v>500</v>
      </c>
      <c r="IM21" s="1">
        <v>1400</v>
      </c>
      <c r="IN21" s="1">
        <v>150</v>
      </c>
      <c r="IO21" s="1">
        <v>850</v>
      </c>
      <c r="IP21" s="1"/>
      <c r="IQ21" s="1">
        <v>60</v>
      </c>
      <c r="IR21" s="1"/>
      <c r="IS21" s="1">
        <v>300</v>
      </c>
      <c r="IT21" s="1">
        <v>1000</v>
      </c>
      <c r="IU21" s="1">
        <v>100</v>
      </c>
      <c r="IV21" s="10"/>
      <c r="IW21" s="2">
        <v>34532</v>
      </c>
      <c r="IX21" s="3">
        <f t="shared" si="0"/>
        <v>1243152</v>
      </c>
      <c r="IY21">
        <f t="shared" si="1"/>
        <v>1035960</v>
      </c>
      <c r="IZ21" s="1">
        <f t="shared" si="3"/>
        <v>1243152</v>
      </c>
      <c r="JA21" s="3">
        <f t="shared" si="2"/>
        <v>34532</v>
      </c>
    </row>
    <row r="22" spans="1:261" ht="15">
      <c r="A22" s="1">
        <v>26</v>
      </c>
      <c r="B22" s="1" t="s">
        <v>299</v>
      </c>
      <c r="C22" s="1" t="s">
        <v>300</v>
      </c>
      <c r="D22" s="1" t="s">
        <v>301</v>
      </c>
      <c r="E22" s="6">
        <v>1000</v>
      </c>
      <c r="F22" s="1">
        <v>0</v>
      </c>
      <c r="G22" s="1"/>
      <c r="H22" s="1"/>
      <c r="I22" s="1"/>
      <c r="J22" s="1"/>
      <c r="K22" s="1"/>
      <c r="L22" s="1"/>
      <c r="M22" s="1"/>
      <c r="N22" s="1"/>
      <c r="O22" s="1"/>
      <c r="P22" s="1"/>
      <c r="Q22" s="1">
        <v>20</v>
      </c>
      <c r="R22" s="1"/>
      <c r="S22" s="1"/>
      <c r="T22" s="1"/>
      <c r="U22" s="1"/>
      <c r="V22" s="1"/>
      <c r="W22" s="1"/>
      <c r="X22" s="1"/>
      <c r="Y22" s="1"/>
      <c r="Z22" s="1"/>
      <c r="AA22" s="1">
        <v>1</v>
      </c>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v>400</v>
      </c>
      <c r="GO22" s="1"/>
      <c r="GP22" s="1">
        <v>200</v>
      </c>
      <c r="GQ22" s="1"/>
      <c r="GR22" s="1"/>
      <c r="GS22" s="1">
        <v>100</v>
      </c>
      <c r="GT22" s="1"/>
      <c r="GU22" s="1"/>
      <c r="GV22" s="1">
        <v>150</v>
      </c>
      <c r="GW22" s="1"/>
      <c r="GX22" s="1"/>
      <c r="GY22" s="1">
        <v>120</v>
      </c>
      <c r="GZ22" s="1"/>
      <c r="HA22" s="1"/>
      <c r="HB22" s="1"/>
      <c r="HC22" s="1"/>
      <c r="HD22" s="1"/>
      <c r="HE22" s="1"/>
      <c r="HF22" s="1"/>
      <c r="HG22" s="1"/>
      <c r="HH22" s="1"/>
      <c r="HI22" s="1">
        <v>0</v>
      </c>
      <c r="HJ22" s="1"/>
      <c r="HK22" s="1"/>
      <c r="HL22" s="1"/>
      <c r="HM22" s="1"/>
      <c r="HN22" s="1"/>
      <c r="HO22" s="1"/>
      <c r="HP22" s="1"/>
      <c r="HQ22" s="1"/>
      <c r="HR22" s="1"/>
      <c r="HS22" s="1"/>
      <c r="HT22" s="1"/>
      <c r="HU22" s="1"/>
      <c r="HV22" s="1"/>
      <c r="HW22" s="1"/>
      <c r="HX22" s="1"/>
      <c r="HY22" s="1"/>
      <c r="HZ22" s="1"/>
      <c r="IA22" s="1"/>
      <c r="IB22" s="1"/>
      <c r="IC22" s="1"/>
      <c r="ID22" s="1"/>
      <c r="IE22" s="1">
        <v>20</v>
      </c>
      <c r="IF22" s="1"/>
      <c r="IG22" s="1"/>
      <c r="IH22" s="1"/>
      <c r="II22" s="1"/>
      <c r="IJ22" s="1">
        <v>0</v>
      </c>
      <c r="IK22" s="1"/>
      <c r="IL22" s="1"/>
      <c r="IM22" s="1"/>
      <c r="IN22" s="1"/>
      <c r="IO22" s="1"/>
      <c r="IP22" s="1"/>
      <c r="IQ22" s="1"/>
      <c r="IR22" s="1"/>
      <c r="IS22" s="1"/>
      <c r="IT22" s="1"/>
      <c r="IU22" s="1"/>
      <c r="IV22" s="10"/>
      <c r="IW22" s="2">
        <v>1011</v>
      </c>
      <c r="IX22" s="3">
        <f t="shared" si="0"/>
        <v>1011000</v>
      </c>
      <c r="IY22">
        <f t="shared" si="1"/>
        <v>842500</v>
      </c>
      <c r="IZ22" s="1">
        <f t="shared" si="3"/>
        <v>1011000</v>
      </c>
      <c r="JA22" s="3">
        <f t="shared" si="2"/>
        <v>1011</v>
      </c>
    </row>
    <row r="23" spans="1:261" ht="15">
      <c r="A23" s="1">
        <v>27</v>
      </c>
      <c r="B23" s="1" t="s">
        <v>302</v>
      </c>
      <c r="C23" s="1" t="s">
        <v>303</v>
      </c>
      <c r="D23" s="1" t="s">
        <v>304</v>
      </c>
      <c r="E23" s="6">
        <v>0.5</v>
      </c>
      <c r="F23" s="1">
        <v>0</v>
      </c>
      <c r="G23" s="1"/>
      <c r="H23" s="1">
        <v>20000</v>
      </c>
      <c r="I23" s="1"/>
      <c r="J23" s="1"/>
      <c r="K23" s="1"/>
      <c r="L23" s="1"/>
      <c r="M23" s="1"/>
      <c r="N23" s="1">
        <v>100</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v>2000</v>
      </c>
      <c r="AS23" s="1"/>
      <c r="AT23" s="1"/>
      <c r="AU23" s="1"/>
      <c r="AV23" s="1"/>
      <c r="AW23" s="1"/>
      <c r="AX23" s="1">
        <v>200</v>
      </c>
      <c r="AY23" s="1"/>
      <c r="AZ23" s="1"/>
      <c r="BA23" s="1"/>
      <c r="BB23" s="1"/>
      <c r="BC23" s="1"/>
      <c r="BD23" s="1"/>
      <c r="BE23" s="1">
        <v>3000</v>
      </c>
      <c r="BF23" s="1">
        <v>1000</v>
      </c>
      <c r="BG23" s="1"/>
      <c r="BH23" s="1"/>
      <c r="BI23" s="1"/>
      <c r="BJ23" s="1"/>
      <c r="BK23" s="1"/>
      <c r="BL23" s="1"/>
      <c r="BM23" s="1"/>
      <c r="BN23" s="1"/>
      <c r="BO23" s="1"/>
      <c r="BP23" s="1"/>
      <c r="BQ23" s="1"/>
      <c r="BR23" s="1"/>
      <c r="BS23" s="1"/>
      <c r="BT23" s="1">
        <v>20</v>
      </c>
      <c r="BU23" s="1"/>
      <c r="BV23" s="1">
        <v>1000</v>
      </c>
      <c r="BW23" s="1"/>
      <c r="BX23" s="1"/>
      <c r="BY23" s="1"/>
      <c r="BZ23" s="1"/>
      <c r="CA23" s="1">
        <v>10</v>
      </c>
      <c r="CB23" s="1"/>
      <c r="CC23" s="1"/>
      <c r="CD23" s="1"/>
      <c r="CE23" s="1"/>
      <c r="CF23" s="1"/>
      <c r="CG23" s="1"/>
      <c r="CH23" s="1"/>
      <c r="CI23" s="1"/>
      <c r="CJ23" s="1"/>
      <c r="CK23" s="1">
        <v>20</v>
      </c>
      <c r="CL23" s="1">
        <v>1000</v>
      </c>
      <c r="CM23" s="1"/>
      <c r="CN23" s="1"/>
      <c r="CO23" s="1"/>
      <c r="CP23" s="1"/>
      <c r="CQ23" s="1"/>
      <c r="CR23" s="1"/>
      <c r="CS23" s="1"/>
      <c r="CT23" s="1"/>
      <c r="CU23" s="1"/>
      <c r="CV23" s="1">
        <v>1000</v>
      </c>
      <c r="CW23" s="1"/>
      <c r="CX23" s="1"/>
      <c r="CY23" s="1"/>
      <c r="CZ23" s="1"/>
      <c r="DA23" s="1"/>
      <c r="DB23" s="1"/>
      <c r="DC23" s="1"/>
      <c r="DD23" s="1"/>
      <c r="DE23" s="1"/>
      <c r="DF23" s="1"/>
      <c r="DG23" s="1"/>
      <c r="DH23" s="1"/>
      <c r="DI23" s="1"/>
      <c r="DJ23" s="1"/>
      <c r="DK23" s="1"/>
      <c r="DL23" s="1">
        <v>500</v>
      </c>
      <c r="DM23" s="1"/>
      <c r="DN23" s="1"/>
      <c r="DO23" s="1"/>
      <c r="DP23" s="1">
        <v>10</v>
      </c>
      <c r="DQ23" s="1"/>
      <c r="DR23" s="1"/>
      <c r="DS23" s="1"/>
      <c r="DT23" s="1"/>
      <c r="DU23" s="1"/>
      <c r="DV23" s="1"/>
      <c r="DW23" s="1"/>
      <c r="DX23" s="1">
        <v>50</v>
      </c>
      <c r="DY23" s="1"/>
      <c r="DZ23" s="1"/>
      <c r="EA23" s="1"/>
      <c r="EB23" s="1"/>
      <c r="EC23" s="1"/>
      <c r="ED23" s="1">
        <v>20000</v>
      </c>
      <c r="EE23" s="1"/>
      <c r="EF23" s="1">
        <v>500</v>
      </c>
      <c r="EG23" s="1"/>
      <c r="EH23" s="1"/>
      <c r="EI23" s="1"/>
      <c r="EJ23" s="1"/>
      <c r="EK23" s="1"/>
      <c r="EL23" s="1">
        <v>1200</v>
      </c>
      <c r="EM23" s="1"/>
      <c r="EN23" s="1">
        <v>30</v>
      </c>
      <c r="EO23" s="1"/>
      <c r="EP23" s="1">
        <v>500</v>
      </c>
      <c r="EQ23" s="1"/>
      <c r="ER23" s="1">
        <v>100</v>
      </c>
      <c r="ES23" s="1"/>
      <c r="ET23" s="1"/>
      <c r="EU23" s="1"/>
      <c r="EV23" s="1"/>
      <c r="EW23" s="1">
        <v>5</v>
      </c>
      <c r="EX23" s="1"/>
      <c r="EY23" s="1"/>
      <c r="EZ23" s="1">
        <v>10</v>
      </c>
      <c r="FA23" s="1">
        <v>1000</v>
      </c>
      <c r="FB23" s="1">
        <v>20</v>
      </c>
      <c r="FC23" s="1">
        <v>200</v>
      </c>
      <c r="FD23" s="1"/>
      <c r="FE23" s="1">
        <v>2000</v>
      </c>
      <c r="FF23" s="1"/>
      <c r="FG23" s="1"/>
      <c r="FH23" s="1"/>
      <c r="FI23" s="1"/>
      <c r="FJ23" s="1"/>
      <c r="FK23" s="1">
        <v>2000</v>
      </c>
      <c r="FL23" s="1"/>
      <c r="FM23" s="1"/>
      <c r="FN23" s="1"/>
      <c r="FO23" s="1"/>
      <c r="FP23" s="1"/>
      <c r="FQ23" s="1"/>
      <c r="FR23" s="1">
        <v>1000</v>
      </c>
      <c r="FS23" s="1"/>
      <c r="FT23" s="1"/>
      <c r="FU23" s="1">
        <v>500</v>
      </c>
      <c r="FV23" s="1"/>
      <c r="FW23" s="1">
        <v>200</v>
      </c>
      <c r="FX23" s="1"/>
      <c r="FY23" s="1"/>
      <c r="FZ23" s="1"/>
      <c r="GA23" s="1">
        <v>50</v>
      </c>
      <c r="GB23" s="1">
        <v>20</v>
      </c>
      <c r="GC23" s="1"/>
      <c r="GD23" s="1"/>
      <c r="GE23" s="1"/>
      <c r="GF23" s="1">
        <v>5000</v>
      </c>
      <c r="GG23" s="1"/>
      <c r="GH23" s="1"/>
      <c r="GI23" s="1"/>
      <c r="GJ23" s="1"/>
      <c r="GK23" s="1"/>
      <c r="GL23" s="1"/>
      <c r="GM23" s="1"/>
      <c r="GN23" s="1"/>
      <c r="GO23" s="1"/>
      <c r="GP23" s="1"/>
      <c r="GQ23" s="1">
        <v>10000</v>
      </c>
      <c r="GR23" s="1"/>
      <c r="GS23" s="1"/>
      <c r="GT23" s="1"/>
      <c r="GU23" s="1">
        <v>30000</v>
      </c>
      <c r="GV23" s="1">
        <v>5000</v>
      </c>
      <c r="GW23" s="1">
        <v>350</v>
      </c>
      <c r="GX23" s="1"/>
      <c r="GY23" s="1"/>
      <c r="GZ23" s="1"/>
      <c r="HA23" s="1"/>
      <c r="HB23" s="1"/>
      <c r="HC23" s="1"/>
      <c r="HD23" s="1"/>
      <c r="HE23" s="1">
        <v>10000</v>
      </c>
      <c r="HF23" s="1"/>
      <c r="HG23" s="1"/>
      <c r="HH23" s="1"/>
      <c r="HI23" s="1">
        <v>2000</v>
      </c>
      <c r="HJ23" s="1"/>
      <c r="HK23" s="1">
        <v>4000</v>
      </c>
      <c r="HL23" s="1"/>
      <c r="HM23" s="1"/>
      <c r="HN23" s="1"/>
      <c r="HO23" s="1"/>
      <c r="HP23" s="1">
        <v>5000</v>
      </c>
      <c r="HQ23" s="1"/>
      <c r="HR23" s="1">
        <v>500</v>
      </c>
      <c r="HS23" s="1"/>
      <c r="HT23" s="1"/>
      <c r="HU23" s="1"/>
      <c r="HV23" s="1">
        <v>500</v>
      </c>
      <c r="HW23" s="1">
        <v>100</v>
      </c>
      <c r="HX23" s="1"/>
      <c r="HY23" s="1"/>
      <c r="HZ23" s="1"/>
      <c r="IA23" s="1">
        <v>5000</v>
      </c>
      <c r="IB23" s="1">
        <v>5000</v>
      </c>
      <c r="IC23" s="1"/>
      <c r="ID23" s="1">
        <v>20</v>
      </c>
      <c r="IE23" s="1"/>
      <c r="IF23" s="1">
        <v>200</v>
      </c>
      <c r="IG23" s="1">
        <v>100</v>
      </c>
      <c r="IH23" s="1"/>
      <c r="II23" s="1"/>
      <c r="IJ23" s="1"/>
      <c r="IK23" s="1"/>
      <c r="IL23" s="1"/>
      <c r="IM23" s="1"/>
      <c r="IN23" s="1"/>
      <c r="IO23" s="1"/>
      <c r="IP23" s="1"/>
      <c r="IQ23" s="1"/>
      <c r="IR23" s="1"/>
      <c r="IS23" s="1"/>
      <c r="IT23" s="1"/>
      <c r="IU23" s="1"/>
      <c r="IV23" s="10"/>
      <c r="IW23" s="2">
        <v>142015</v>
      </c>
      <c r="IX23" s="3">
        <f t="shared" si="0"/>
        <v>71007.5</v>
      </c>
      <c r="IY23">
        <f t="shared" si="1"/>
        <v>59172.91666666667</v>
      </c>
      <c r="IZ23" s="1">
        <f t="shared" si="3"/>
        <v>71007.5</v>
      </c>
      <c r="JA23" s="3">
        <f t="shared" si="2"/>
        <v>142015</v>
      </c>
    </row>
    <row r="24" spans="1:261" ht="15" hidden="1">
      <c r="A24" s="1">
        <v>28</v>
      </c>
      <c r="B24" s="1" t="s">
        <v>305</v>
      </c>
      <c r="C24" s="1" t="s">
        <v>303</v>
      </c>
      <c r="D24" s="1" t="s">
        <v>306</v>
      </c>
      <c r="E24" s="1">
        <v>0.6</v>
      </c>
      <c r="F24" s="1">
        <v>0</v>
      </c>
      <c r="G24" s="1"/>
      <c r="H24" s="1"/>
      <c r="I24" s="1"/>
      <c r="J24" s="1"/>
      <c r="K24" s="1"/>
      <c r="L24" s="1">
        <v>500</v>
      </c>
      <c r="M24" s="1">
        <v>50</v>
      </c>
      <c r="N24" s="1">
        <v>200</v>
      </c>
      <c r="O24" s="1"/>
      <c r="P24" s="1"/>
      <c r="Q24" s="1"/>
      <c r="R24" s="1"/>
      <c r="S24" s="1"/>
      <c r="T24" s="1"/>
      <c r="U24" s="1"/>
      <c r="V24" s="1">
        <v>32000</v>
      </c>
      <c r="W24" s="1"/>
      <c r="X24" s="1"/>
      <c r="Y24" s="1"/>
      <c r="Z24" s="1"/>
      <c r="AA24" s="1">
        <v>50</v>
      </c>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v>100</v>
      </c>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v>20</v>
      </c>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v>20</v>
      </c>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v>100</v>
      </c>
      <c r="EW24" s="1"/>
      <c r="EX24" s="1"/>
      <c r="EY24" s="1"/>
      <c r="EZ24" s="1"/>
      <c r="FA24" s="1"/>
      <c r="FB24" s="1"/>
      <c r="FC24" s="1"/>
      <c r="FD24" s="1"/>
      <c r="FE24" s="1"/>
      <c r="FF24" s="1"/>
      <c r="FG24" s="1"/>
      <c r="FH24" s="1">
        <v>100</v>
      </c>
      <c r="FI24" s="1"/>
      <c r="FJ24" s="1"/>
      <c r="FK24" s="1"/>
      <c r="FL24" s="1"/>
      <c r="FM24" s="1"/>
      <c r="FN24" s="1"/>
      <c r="FO24" s="1"/>
      <c r="FP24" s="1"/>
      <c r="FQ24" s="1"/>
      <c r="FR24" s="1"/>
      <c r="FS24" s="1"/>
      <c r="FT24" s="1"/>
      <c r="FU24" s="1"/>
      <c r="FV24" s="1"/>
      <c r="FW24" s="1"/>
      <c r="FX24" s="1"/>
      <c r="FY24" s="1"/>
      <c r="FZ24" s="1"/>
      <c r="GA24" s="1"/>
      <c r="GB24" s="1"/>
      <c r="GC24" s="1"/>
      <c r="GD24" s="1"/>
      <c r="GE24" s="1"/>
      <c r="GF24" s="1"/>
      <c r="GG24" s="1">
        <v>60000</v>
      </c>
      <c r="GH24" s="1"/>
      <c r="GI24" s="1"/>
      <c r="GJ24" s="1">
        <v>40000</v>
      </c>
      <c r="GK24" s="1"/>
      <c r="GL24" s="1">
        <v>70000</v>
      </c>
      <c r="GM24" s="1"/>
      <c r="GN24" s="1">
        <v>2000</v>
      </c>
      <c r="GO24" s="1"/>
      <c r="GP24" s="1">
        <v>8400</v>
      </c>
      <c r="GQ24" s="1">
        <v>70000</v>
      </c>
      <c r="GR24" s="1"/>
      <c r="GS24" s="1">
        <v>50000</v>
      </c>
      <c r="GT24" s="1"/>
      <c r="GU24" s="1">
        <v>60000</v>
      </c>
      <c r="GV24" s="1">
        <v>100000</v>
      </c>
      <c r="GW24" s="1">
        <v>250</v>
      </c>
      <c r="GX24" s="1"/>
      <c r="GY24" s="1"/>
      <c r="GZ24" s="1">
        <v>70000</v>
      </c>
      <c r="HA24" s="1"/>
      <c r="HB24" s="1"/>
      <c r="HC24" s="1">
        <v>70000</v>
      </c>
      <c r="HD24" s="1"/>
      <c r="HE24" s="1"/>
      <c r="HF24" s="1"/>
      <c r="HG24" s="1">
        <v>360</v>
      </c>
      <c r="HH24" s="1"/>
      <c r="HI24" s="1"/>
      <c r="HJ24" s="1"/>
      <c r="HK24" s="1">
        <v>150000</v>
      </c>
      <c r="HL24" s="1">
        <v>250</v>
      </c>
      <c r="HM24" s="1">
        <v>300</v>
      </c>
      <c r="HN24" s="1"/>
      <c r="HO24" s="1"/>
      <c r="HP24" s="1">
        <v>15000</v>
      </c>
      <c r="HQ24" s="1"/>
      <c r="HR24" s="1">
        <v>2000</v>
      </c>
      <c r="HS24" s="1"/>
      <c r="HT24" s="1"/>
      <c r="HU24" s="1"/>
      <c r="HV24" s="1">
        <v>8000</v>
      </c>
      <c r="HW24" s="1">
        <v>100</v>
      </c>
      <c r="HX24" s="1"/>
      <c r="HY24" s="1"/>
      <c r="HZ24" s="1"/>
      <c r="IA24" s="1"/>
      <c r="IB24" s="1"/>
      <c r="IC24" s="1"/>
      <c r="ID24" s="1"/>
      <c r="IE24" s="1"/>
      <c r="IF24" s="1">
        <v>500</v>
      </c>
      <c r="IG24" s="1">
        <v>8000</v>
      </c>
      <c r="IH24" s="1">
        <v>20000</v>
      </c>
      <c r="II24" s="1">
        <v>5000</v>
      </c>
      <c r="IJ24" s="1">
        <v>0</v>
      </c>
      <c r="IK24" s="1"/>
      <c r="IL24" s="1">
        <v>20000</v>
      </c>
      <c r="IM24" s="1"/>
      <c r="IN24" s="1"/>
      <c r="IO24" s="1">
        <v>20000</v>
      </c>
      <c r="IP24" s="1"/>
      <c r="IQ24" s="1"/>
      <c r="IR24" s="1"/>
      <c r="IS24" s="1">
        <v>15000</v>
      </c>
      <c r="IT24" s="1">
        <v>40000</v>
      </c>
      <c r="IU24" s="1"/>
      <c r="IV24" s="4"/>
      <c r="IW24" s="2">
        <v>938300</v>
      </c>
      <c r="IX24" s="3">
        <f t="shared" si="0"/>
        <v>562980</v>
      </c>
      <c r="IY24">
        <f t="shared" si="1"/>
        <v>469150</v>
      </c>
      <c r="IZ24" s="1">
        <f t="shared" si="3"/>
        <v>562980</v>
      </c>
      <c r="JA24" s="3">
        <f t="shared" si="2"/>
        <v>938300</v>
      </c>
    </row>
    <row r="25" spans="1:261" s="8" customFormat="1" ht="15" hidden="1">
      <c r="A25" s="6" t="s">
        <v>254</v>
      </c>
      <c r="B25" s="6"/>
      <c r="C25" s="6"/>
      <c r="D25" s="6"/>
      <c r="E25" s="6"/>
      <c r="F25" s="6">
        <v>528080</v>
      </c>
      <c r="G25" s="6">
        <v>323490</v>
      </c>
      <c r="H25" s="6">
        <v>297850</v>
      </c>
      <c r="I25" s="6">
        <v>199030</v>
      </c>
      <c r="J25" s="6">
        <v>355865</v>
      </c>
      <c r="K25" s="6">
        <v>1319247</v>
      </c>
      <c r="L25" s="6">
        <v>81160</v>
      </c>
      <c r="M25" s="6">
        <v>10050</v>
      </c>
      <c r="N25" s="6">
        <v>220420</v>
      </c>
      <c r="O25" s="6">
        <v>650</v>
      </c>
      <c r="P25" s="6">
        <v>165470</v>
      </c>
      <c r="Q25" s="6">
        <v>1435</v>
      </c>
      <c r="R25" s="6">
        <v>20000</v>
      </c>
      <c r="S25" s="6">
        <v>605550</v>
      </c>
      <c r="T25" s="6">
        <v>3600</v>
      </c>
      <c r="U25" s="6">
        <v>290800</v>
      </c>
      <c r="V25" s="6">
        <v>96065</v>
      </c>
      <c r="W25" s="6">
        <v>239220</v>
      </c>
      <c r="X25" s="6">
        <v>38</v>
      </c>
      <c r="Y25" s="6">
        <v>5032</v>
      </c>
      <c r="Z25" s="6">
        <v>2555</v>
      </c>
      <c r="AA25" s="6">
        <v>641</v>
      </c>
      <c r="AB25" s="6">
        <v>109950</v>
      </c>
      <c r="AC25" s="6">
        <v>36150</v>
      </c>
      <c r="AD25" s="6">
        <v>62035</v>
      </c>
      <c r="AE25" s="6">
        <v>14225</v>
      </c>
      <c r="AF25" s="6">
        <v>60440</v>
      </c>
      <c r="AG25" s="6">
        <v>2868</v>
      </c>
      <c r="AH25" s="6">
        <v>12850</v>
      </c>
      <c r="AI25" s="6">
        <v>2013</v>
      </c>
      <c r="AJ25" s="6">
        <v>18680</v>
      </c>
      <c r="AK25" s="6">
        <v>310</v>
      </c>
      <c r="AL25" s="6">
        <v>50</v>
      </c>
      <c r="AM25" s="6">
        <v>40</v>
      </c>
      <c r="AN25" s="6">
        <v>4148</v>
      </c>
      <c r="AO25" s="6">
        <v>70</v>
      </c>
      <c r="AP25" s="6">
        <v>40</v>
      </c>
      <c r="AQ25" s="6">
        <v>15155</v>
      </c>
      <c r="AR25" s="6">
        <v>167500</v>
      </c>
      <c r="AS25" s="6">
        <v>218050</v>
      </c>
      <c r="AT25" s="6">
        <v>33000</v>
      </c>
      <c r="AU25" s="6">
        <v>32</v>
      </c>
      <c r="AV25" s="6">
        <v>1762000</v>
      </c>
      <c r="AW25" s="6">
        <v>3496</v>
      </c>
      <c r="AX25" s="6">
        <v>121940</v>
      </c>
      <c r="AY25" s="6">
        <v>8024</v>
      </c>
      <c r="AZ25" s="6">
        <v>16000</v>
      </c>
      <c r="BA25" s="6">
        <v>85</v>
      </c>
      <c r="BB25" s="6">
        <v>5000</v>
      </c>
      <c r="BC25" s="6">
        <v>180000</v>
      </c>
      <c r="BD25" s="6">
        <v>800</v>
      </c>
      <c r="BE25" s="6">
        <v>53025</v>
      </c>
      <c r="BF25" s="6">
        <v>7501</v>
      </c>
      <c r="BG25" s="6">
        <v>22889</v>
      </c>
      <c r="BH25" s="6">
        <v>10</v>
      </c>
      <c r="BI25" s="6">
        <v>172260</v>
      </c>
      <c r="BJ25" s="6">
        <v>9015</v>
      </c>
      <c r="BK25" s="6">
        <v>1030</v>
      </c>
      <c r="BL25" s="6">
        <v>10</v>
      </c>
      <c r="BM25" s="6">
        <v>36200</v>
      </c>
      <c r="BN25" s="6">
        <v>5080</v>
      </c>
      <c r="BO25" s="6">
        <v>179502</v>
      </c>
      <c r="BP25" s="6">
        <v>70000</v>
      </c>
      <c r="BQ25" s="6">
        <v>160</v>
      </c>
      <c r="BR25" s="6">
        <v>35020</v>
      </c>
      <c r="BS25" s="6">
        <v>30000</v>
      </c>
      <c r="BT25" s="6">
        <v>800</v>
      </c>
      <c r="BU25" s="6">
        <v>8019</v>
      </c>
      <c r="BV25" s="6">
        <v>14560</v>
      </c>
      <c r="BW25" s="6">
        <v>155302</v>
      </c>
      <c r="BX25" s="6">
        <v>8024</v>
      </c>
      <c r="BY25" s="6">
        <v>180</v>
      </c>
      <c r="BZ25" s="6">
        <v>420</v>
      </c>
      <c r="CA25" s="6">
        <v>165</v>
      </c>
      <c r="CB25" s="6">
        <v>15540</v>
      </c>
      <c r="CC25" s="6">
        <v>4400</v>
      </c>
      <c r="CD25" s="6">
        <v>265</v>
      </c>
      <c r="CE25" s="6">
        <v>57220</v>
      </c>
      <c r="CF25" s="6">
        <v>10141</v>
      </c>
      <c r="CG25" s="6">
        <v>19070</v>
      </c>
      <c r="CH25" s="6">
        <v>323</v>
      </c>
      <c r="CI25" s="6">
        <v>42920</v>
      </c>
      <c r="CJ25" s="6">
        <v>14030</v>
      </c>
      <c r="CK25" s="6">
        <v>150</v>
      </c>
      <c r="CL25" s="6">
        <v>10105</v>
      </c>
      <c r="CM25" s="6">
        <v>20</v>
      </c>
      <c r="CN25" s="6">
        <v>126060</v>
      </c>
      <c r="CO25" s="6">
        <v>32526</v>
      </c>
      <c r="CP25" s="6">
        <v>3250</v>
      </c>
      <c r="CQ25" s="6">
        <v>4018</v>
      </c>
      <c r="CR25" s="6">
        <v>8240</v>
      </c>
      <c r="CS25" s="6">
        <v>45100</v>
      </c>
      <c r="CT25" s="6">
        <v>14029</v>
      </c>
      <c r="CU25" s="6">
        <v>5740</v>
      </c>
      <c r="CV25" s="6">
        <v>7740</v>
      </c>
      <c r="CW25" s="6">
        <v>95400</v>
      </c>
      <c r="CX25" s="6">
        <v>2000</v>
      </c>
      <c r="CY25" s="6">
        <v>3020</v>
      </c>
      <c r="CZ25" s="6">
        <v>20240</v>
      </c>
      <c r="DA25" s="6">
        <v>55</v>
      </c>
      <c r="DB25" s="6">
        <v>18010</v>
      </c>
      <c r="DC25" s="6">
        <v>9465</v>
      </c>
      <c r="DD25" s="6">
        <v>60</v>
      </c>
      <c r="DE25" s="6">
        <v>90520</v>
      </c>
      <c r="DF25" s="6">
        <v>168240</v>
      </c>
      <c r="DG25" s="6">
        <v>653</v>
      </c>
      <c r="DH25" s="6">
        <v>95</v>
      </c>
      <c r="DI25" s="6">
        <v>18480</v>
      </c>
      <c r="DJ25" s="6">
        <v>400</v>
      </c>
      <c r="DK25" s="6">
        <v>350</v>
      </c>
      <c r="DL25" s="6">
        <v>14525</v>
      </c>
      <c r="DM25" s="6">
        <v>10263</v>
      </c>
      <c r="DN25" s="6">
        <v>3638</v>
      </c>
      <c r="DO25" s="6">
        <v>110</v>
      </c>
      <c r="DP25" s="6">
        <v>117</v>
      </c>
      <c r="DQ25" s="6">
        <v>45500</v>
      </c>
      <c r="DR25" s="6">
        <v>39220</v>
      </c>
      <c r="DS25" s="6">
        <v>21050</v>
      </c>
      <c r="DT25" s="6">
        <v>55530</v>
      </c>
      <c r="DU25" s="6">
        <v>56</v>
      </c>
      <c r="DV25" s="6">
        <v>15090</v>
      </c>
      <c r="DW25" s="6">
        <v>1040</v>
      </c>
      <c r="DX25" s="6">
        <v>513</v>
      </c>
      <c r="DY25" s="6">
        <v>54040</v>
      </c>
      <c r="DZ25" s="6">
        <v>25270</v>
      </c>
      <c r="EA25" s="6">
        <v>7526</v>
      </c>
      <c r="EB25" s="6">
        <v>12054</v>
      </c>
      <c r="EC25" s="6">
        <v>16</v>
      </c>
      <c r="ED25" s="6">
        <v>125150</v>
      </c>
      <c r="EE25" s="6">
        <v>9330</v>
      </c>
      <c r="EF25" s="6">
        <v>830</v>
      </c>
      <c r="EG25" s="6">
        <v>20730</v>
      </c>
      <c r="EH25" s="6">
        <v>23060</v>
      </c>
      <c r="EI25" s="6">
        <v>57590</v>
      </c>
      <c r="EJ25" s="6">
        <v>7015</v>
      </c>
      <c r="EK25" s="6">
        <v>8750</v>
      </c>
      <c r="EL25" s="6">
        <v>13200</v>
      </c>
      <c r="EM25" s="6">
        <v>41180</v>
      </c>
      <c r="EN25" s="6">
        <v>46</v>
      </c>
      <c r="EO25" s="6">
        <v>12010</v>
      </c>
      <c r="EP25" s="6">
        <v>3080</v>
      </c>
      <c r="EQ25" s="6">
        <v>75000</v>
      </c>
      <c r="ER25" s="6">
        <v>10210</v>
      </c>
      <c r="ES25" s="6">
        <v>66</v>
      </c>
      <c r="ET25" s="6">
        <v>40000</v>
      </c>
      <c r="EU25" s="6">
        <v>2400</v>
      </c>
      <c r="EV25" s="6">
        <v>5300</v>
      </c>
      <c r="EW25" s="6">
        <v>115</v>
      </c>
      <c r="EX25" s="6">
        <v>2016</v>
      </c>
      <c r="EY25" s="6">
        <v>4060</v>
      </c>
      <c r="EZ25" s="6">
        <v>378</v>
      </c>
      <c r="FA25" s="6">
        <v>11010</v>
      </c>
      <c r="FB25" s="6">
        <v>1265</v>
      </c>
      <c r="FC25" s="6">
        <v>12235</v>
      </c>
      <c r="FD25" s="6">
        <v>3545</v>
      </c>
      <c r="FE25" s="6">
        <v>104840</v>
      </c>
      <c r="FF25" s="6">
        <v>128665</v>
      </c>
      <c r="FG25" s="6">
        <v>19020</v>
      </c>
      <c r="FH25" s="6">
        <v>570</v>
      </c>
      <c r="FI25" s="6">
        <v>216050</v>
      </c>
      <c r="FJ25" s="6">
        <v>43140</v>
      </c>
      <c r="FK25" s="6">
        <v>11115</v>
      </c>
      <c r="FL25" s="6">
        <v>1036</v>
      </c>
      <c r="FM25" s="6">
        <v>12008</v>
      </c>
      <c r="FN25" s="6">
        <v>7808</v>
      </c>
      <c r="FO25" s="6">
        <v>60070</v>
      </c>
      <c r="FP25" s="6">
        <v>3496</v>
      </c>
      <c r="FQ25" s="6">
        <v>4780</v>
      </c>
      <c r="FR25" s="6">
        <v>3505</v>
      </c>
      <c r="FS25" s="6">
        <v>400</v>
      </c>
      <c r="FT25" s="6">
        <v>10199</v>
      </c>
      <c r="FU25" s="6">
        <v>4790</v>
      </c>
      <c r="FV25" s="6">
        <v>25600</v>
      </c>
      <c r="FW25" s="6">
        <v>10128</v>
      </c>
      <c r="FX25" s="6">
        <v>49</v>
      </c>
      <c r="FY25" s="6">
        <v>2300</v>
      </c>
      <c r="FZ25" s="6">
        <v>5200</v>
      </c>
      <c r="GA25" s="6">
        <v>10240</v>
      </c>
      <c r="GB25" s="6">
        <v>3065</v>
      </c>
      <c r="GC25" s="6">
        <v>61114</v>
      </c>
      <c r="GD25" s="6">
        <v>6099</v>
      </c>
      <c r="GE25" s="6">
        <v>240</v>
      </c>
      <c r="GF25" s="6">
        <v>100140</v>
      </c>
      <c r="GG25" s="6">
        <v>360350</v>
      </c>
      <c r="GH25" s="6">
        <v>201700</v>
      </c>
      <c r="GI25" s="6">
        <v>58975</v>
      </c>
      <c r="GJ25" s="6">
        <v>281330</v>
      </c>
      <c r="GK25" s="6">
        <v>6054215</v>
      </c>
      <c r="GL25" s="6">
        <v>278490</v>
      </c>
      <c r="GM25" s="6">
        <v>3513900</v>
      </c>
      <c r="GN25" s="6">
        <v>988207</v>
      </c>
      <c r="GO25" s="6"/>
      <c r="GP25" s="6">
        <v>1333600</v>
      </c>
      <c r="GQ25" s="6">
        <v>813800</v>
      </c>
      <c r="GR25" s="6">
        <v>62</v>
      </c>
      <c r="GS25" s="6">
        <v>351750</v>
      </c>
      <c r="GT25" s="6">
        <v>852600</v>
      </c>
      <c r="GU25" s="6">
        <v>1241865</v>
      </c>
      <c r="GV25" s="6">
        <v>1047505</v>
      </c>
      <c r="GW25" s="6">
        <v>28990</v>
      </c>
      <c r="GX25" s="6">
        <v>120480</v>
      </c>
      <c r="GY25" s="6">
        <v>459570</v>
      </c>
      <c r="GZ25" s="6">
        <v>221400</v>
      </c>
      <c r="HA25" s="6">
        <v>39230</v>
      </c>
      <c r="HB25" s="6">
        <v>49850</v>
      </c>
      <c r="HC25" s="6">
        <v>977800</v>
      </c>
      <c r="HD25" s="6">
        <v>688360</v>
      </c>
      <c r="HE25" s="6">
        <v>882120</v>
      </c>
      <c r="HF25" s="6">
        <v>880</v>
      </c>
      <c r="HG25" s="6">
        <v>513850</v>
      </c>
      <c r="HH25" s="6">
        <v>133000</v>
      </c>
      <c r="HI25" s="6">
        <v>504050</v>
      </c>
      <c r="HJ25" s="6">
        <v>15</v>
      </c>
      <c r="HK25" s="6">
        <v>560280</v>
      </c>
      <c r="HL25" s="6">
        <v>1237440</v>
      </c>
      <c r="HM25" s="6">
        <v>370672</v>
      </c>
      <c r="HN25" s="6">
        <v>115170</v>
      </c>
      <c r="HO25" s="6">
        <v>478875</v>
      </c>
      <c r="HP25" s="6">
        <v>166240</v>
      </c>
      <c r="HQ25" s="6">
        <v>808800</v>
      </c>
      <c r="HR25" s="6">
        <v>378650</v>
      </c>
      <c r="HS25" s="6">
        <v>204270</v>
      </c>
      <c r="HT25" s="6">
        <v>168160</v>
      </c>
      <c r="HU25" s="6">
        <v>137450</v>
      </c>
      <c r="HV25" s="6">
        <v>164175</v>
      </c>
      <c r="HW25" s="6">
        <v>105150</v>
      </c>
      <c r="HX25" s="6">
        <v>455740</v>
      </c>
      <c r="HY25" s="6">
        <v>37770</v>
      </c>
      <c r="HZ25" s="6">
        <v>218485</v>
      </c>
      <c r="IA25" s="6">
        <v>199000</v>
      </c>
      <c r="IB25" s="6">
        <v>61040</v>
      </c>
      <c r="IC25" s="6"/>
      <c r="ID25" s="6">
        <v>500</v>
      </c>
      <c r="IE25" s="6">
        <v>185020</v>
      </c>
      <c r="IF25" s="6">
        <v>7150</v>
      </c>
      <c r="IG25" s="6">
        <v>74890</v>
      </c>
      <c r="IH25" s="6">
        <v>198600</v>
      </c>
      <c r="II25" s="6">
        <v>232850</v>
      </c>
      <c r="IJ25" s="6">
        <v>630235</v>
      </c>
      <c r="IK25" s="6">
        <v>180850</v>
      </c>
      <c r="IL25" s="6">
        <v>439950</v>
      </c>
      <c r="IM25" s="6">
        <v>38360</v>
      </c>
      <c r="IN25" s="6">
        <v>35360</v>
      </c>
      <c r="IO25" s="6">
        <v>231350</v>
      </c>
      <c r="IP25" s="6">
        <v>1281500</v>
      </c>
      <c r="IQ25" s="6">
        <v>294580</v>
      </c>
      <c r="IR25" s="6">
        <v>90620</v>
      </c>
      <c r="IS25" s="6">
        <v>230224</v>
      </c>
      <c r="IT25" s="6">
        <v>314400</v>
      </c>
      <c r="IU25" s="6">
        <v>39500</v>
      </c>
      <c r="IV25" s="7">
        <v>38</v>
      </c>
      <c r="IW25" s="7">
        <v>43300292</v>
      </c>
      <c r="IX25" s="6"/>
      <c r="IZ25" s="1">
        <f t="shared" si="3"/>
        <v>0</v>
      </c>
      <c r="JA25" s="6">
        <f t="shared" si="2"/>
        <v>43300330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2023-09-04T08:10:51Z</dcterms:created>
  <dcterms:modified xsi:type="dcterms:W3CDTF">2024-02-22T10:14:17Z</dcterms:modified>
  <cp:category/>
  <cp:version/>
  <cp:contentType/>
  <cp:contentStatus/>
</cp:coreProperties>
</file>