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<sst xmlns="http://schemas.openxmlformats.org/spreadsheetml/2006/main" count="330" uniqueCount="312">
  <si>
    <t>Nr. Lot</t>
  </si>
  <si>
    <t>Denumire Lot</t>
  </si>
  <si>
    <t>Unitate de măsură</t>
  </si>
  <si>
    <t>Specificarea tehnică deplină solicitată de către autoritatea contractantă</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</si>
  <si>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</si>
  <si>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</si>
  <si>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</si>
  <si>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</si>
  <si>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</si>
  <si>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</si>
  <si>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</si>
  <si>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</si>
  <si>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</si>
  <si>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</si>
  <si>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</si>
  <si>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</si>
  <si>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</si>
  <si>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</si>
  <si>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</si>
  <si>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</si>
  <si>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</si>
  <si>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</si>
  <si>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</si>
  <si>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</si>
  <si>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</si>
  <si>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</si>
  <si>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</si>
  <si>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</si>
  <si>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</si>
  <si>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</si>
  <si>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</si>
  <si>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</si>
  <si>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</si>
  <si>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</si>
  <si>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</si>
  <si>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</si>
  <si>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</si>
  <si>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</si>
  <si>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</si>
  <si>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</si>
  <si>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</si>
  <si>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</si>
  <si>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</si>
  <si>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</si>
  <si>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</si>
  <si>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</si>
  <si>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</si>
  <si>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</si>
  <si>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</si>
  <si>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</si>
  <si>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</si>
  <si>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</si>
  <si>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</si>
  <si>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</si>
  <si>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</si>
  <si>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</si>
  <si>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</si>
  <si>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</si>
  <si>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</si>
  <si>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</si>
  <si>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</si>
  <si>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</si>
  <si>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</si>
  <si>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</si>
  <si>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</si>
  <si>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</si>
  <si>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</si>
  <si>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</si>
  <si>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</si>
  <si>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</si>
  <si>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</si>
  <si>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</si>
  <si>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</si>
  <si>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</si>
  <si>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</si>
  <si>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</si>
  <si>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</si>
  <si>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</si>
  <si>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</si>
  <si>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</si>
  <si>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</si>
  <si>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</si>
  <si>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</si>
  <si>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</si>
  <si>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</si>
  <si>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</si>
  <si>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</si>
  <si>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</si>
  <si>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</si>
  <si>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</si>
  <si>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</si>
  <si>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</si>
  <si>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</si>
  <si>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</si>
  <si>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</si>
  <si>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</si>
  <si>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</si>
  <si>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</si>
  <si>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</si>
  <si>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</si>
  <si>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</si>
  <si>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</si>
  <si>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</si>
  <si>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</si>
  <si>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</si>
  <si>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</si>
  <si>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</si>
  <si>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</si>
  <si>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</si>
  <si>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</si>
  <si>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</si>
  <si>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</si>
  <si>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</si>
  <si>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</si>
  <si>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</si>
  <si>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</si>
  <si>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</si>
  <si>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</si>
  <si>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</si>
  <si>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</si>
  <si>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</si>
  <si>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</si>
  <si>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</si>
  <si>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</si>
  <si>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</si>
  <si>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</si>
  <si>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</si>
  <si>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</si>
  <si>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</si>
  <si>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</si>
  <si>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</si>
  <si>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</si>
  <si>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</si>
  <si>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</si>
  <si>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</si>
  <si>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</si>
  <si>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</si>
  <si>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</si>
  <si>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</si>
  <si>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</si>
  <si>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</si>
  <si>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</si>
  <si>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</si>
  <si>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</si>
  <si>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</si>
  <si>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</si>
  <si>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</si>
  <si>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</si>
  <si>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</si>
  <si>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</si>
  <si>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</si>
  <si>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</si>
  <si>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</si>
  <si>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</si>
  <si>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</si>
  <si>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</si>
  <si>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</si>
  <si>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</si>
  <si>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</si>
  <si>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</si>
  <si>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</si>
  <si>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</si>
  <si>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</si>
  <si>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</si>
  <si>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</si>
  <si>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</si>
  <si>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</si>
  <si>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</si>
  <si>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</si>
  <si>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</si>
  <si>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</si>
  <si>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</si>
  <si>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</si>
  <si>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</si>
  <si>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</si>
  <si>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</si>
  <si>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</si>
  <si>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</si>
  <si>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</si>
  <si>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</si>
  <si>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</si>
  <si>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</si>
  <si>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</si>
  <si>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</si>
  <si>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</si>
  <si>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</si>
  <si>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</si>
  <si>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</si>
  <si>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</si>
  <si>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</si>
  <si>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</si>
  <si>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</si>
  <si>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</si>
  <si>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</si>
  <si>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</si>
  <si>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</si>
  <si>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</si>
  <si>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</si>
  <si>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</si>
  <si>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</si>
  <si>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</si>
  <si>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</si>
  <si>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</si>
  <si>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</si>
  <si>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</si>
  <si>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</si>
  <si>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</si>
  <si>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</si>
  <si>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</si>
  <si>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</si>
  <si>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</si>
  <si>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</si>
  <si>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</si>
  <si>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</si>
  <si>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</si>
  <si>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</si>
  <si>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</si>
  <si>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</si>
  <si>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</si>
  <si>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</si>
  <si>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</si>
  <si>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</si>
  <si>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</si>
  <si>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</si>
  <si>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</si>
  <si>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</si>
  <si>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</si>
  <si>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</si>
  <si>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</si>
  <si>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</si>
  <si>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</si>
  <si>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</si>
  <si>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</si>
  <si>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</si>
  <si>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</si>
  <si>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</si>
  <si>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</si>
  <si>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</si>
  <si>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</si>
  <si>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</si>
  <si>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</si>
  <si>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</si>
  <si>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</si>
  <si>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</si>
  <si>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</si>
  <si>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</si>
  <si>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</si>
  <si>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</si>
  <si>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</si>
  <si>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</si>
  <si>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</si>
  <si>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</si>
  <si>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</si>
  <si>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</si>
  <si>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</si>
  <si>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</si>
  <si>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</si>
  <si>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</si>
  <si>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</si>
  <si>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</si>
  <si>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</si>
  <si>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</si>
  <si>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</si>
  <si>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</si>
  <si>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</si>
  <si>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</si>
  <si>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</si>
  <si>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</si>
  <si>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</si>
  <si>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</si>
  <si>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</si>
  <si>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</si>
  <si>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</si>
  <si>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</si>
  <si>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</si>
  <si>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</si>
  <si>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</si>
  <si>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</si>
  <si>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</si>
  <si>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</si>
  <si>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bucata</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</si>
  <si>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</si>
  <si>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</si>
  <si>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</si>
  <si>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</si>
  <si>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</si>
  <si>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</si>
  <si>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Litri</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</si>
  <si>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</si>
  <si>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</si>
  <si>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</si>
  <si>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</si>
  <si>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</si>
  <si>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</si>
  <si>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</si>
  <si>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</si>
  <si>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</si>
  <si>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</si>
  <si>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</si>
  <si>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</si>
  <si>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</si>
  <si>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</si>
  <si>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</si>
  <si>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</si>
  <si>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</si>
  <si>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Dezinfecția veselei de masă, spălare manuală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</si>
  <si>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</si>
  <si>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</si>
  <si>
    <t>CS Mihăileni</t>
  </si>
  <si>
    <t>Grand total II</t>
  </si>
  <si>
    <t>VE</t>
  </si>
  <si>
    <t>Prețul estimat per unitate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</si>
</sst>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5">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0" xfId="0" applyFill="1"/>
    <xf numFmtId="0" fontId="0" fillId="3" borderId="1" xfId="0" applyFill="1" applyBorder="1"/>
    <xf numFmtId="0" fontId="0" fillId="3" borderId="2" xfId="0" applyFill="1" applyBorder="1"/>
    <xf numFmtId="0" fontId="0" fillId="3" borderId="0" xfId="0" applyFill="1"/>
    <xf numFmtId="0" fontId="0" fillId="4" borderId="1" xfId="0" applyFill="1" applyBorder="1"/>
    <xf numFmtId="0" fontId="0" fillId="4" borderId="2" xfId="0" applyFill="1" applyBorder="1"/>
    <xf numFmtId="0" fontId="0" fillId="4"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25"/>
  <sheetViews>
    <sheetView tabSelected="1" workbookViewId="0" topLeftCell="A1">
      <pane xSplit="5" ySplit="1" topLeftCell="F2" activePane="bottomRight" state="frozen"/>
      <selection pane="topRight" activeCell="F1" sqref="F1"/>
      <selection pane="bottomLeft" activeCell="A2" sqref="A2"/>
      <selection pane="bottomRight" activeCell="A22" sqref="A22:XFD22"/>
    </sheetView>
  </sheetViews>
  <sheetFormatPr defaultColWidth="9.140625" defaultRowHeight="15"/>
  <cols>
    <col min="5" max="5" width="9.140625" style="0" hidden="1" customWidth="1"/>
    <col min="6" max="12" width="9.140625" style="0" customWidth="1"/>
    <col min="13" max="13" width="9.140625" style="0" hidden="1" customWidth="1"/>
    <col min="14" max="14" width="9.140625" style="0" customWidth="1"/>
    <col min="15" max="16" width="9.140625" style="0" hidden="1" customWidth="1"/>
    <col min="17" max="19" width="9.140625" style="0" customWidth="1"/>
    <col min="20" max="20" width="9.140625" style="0" hidden="1" customWidth="1"/>
    <col min="21" max="21" width="9.140625" style="0" customWidth="1"/>
    <col min="22" max="22" width="9.140625" style="0" hidden="1" customWidth="1"/>
    <col min="23" max="23" width="9.140625" style="0" customWidth="1"/>
    <col min="24" max="25" width="9.140625" style="0" hidden="1" customWidth="1"/>
    <col min="26" max="35" width="9.140625" style="0" customWidth="1"/>
    <col min="36" max="36" width="9.140625" style="0" hidden="1" customWidth="1"/>
    <col min="37" max="38" width="9.140625" style="0" customWidth="1"/>
    <col min="39" max="39" width="9.140625" style="0" hidden="1" customWidth="1"/>
    <col min="40" max="45" width="9.140625" style="0" customWidth="1"/>
    <col min="46" max="47" width="9.140625" style="0" hidden="1" customWidth="1"/>
    <col min="48" max="48" width="9.140625" style="0" customWidth="1"/>
    <col min="49" max="49" width="9.140625" style="0" hidden="1" customWidth="1"/>
    <col min="50" max="51" width="9.140625" style="0" customWidth="1"/>
    <col min="52" max="52" width="9.140625" style="0" hidden="1" customWidth="1"/>
    <col min="53" max="53" width="9.140625" style="0" customWidth="1"/>
    <col min="54" max="56" width="9.140625" style="0" hidden="1" customWidth="1"/>
    <col min="57" max="57" width="9.140625" style="0" customWidth="1"/>
    <col min="58" max="58" width="9.140625" style="0" hidden="1" customWidth="1"/>
    <col min="59" max="60" width="9.140625" style="0" customWidth="1"/>
    <col min="61" max="62" width="9.140625" style="0" hidden="1" customWidth="1"/>
    <col min="63" max="63" width="9.140625" style="0" customWidth="1"/>
    <col min="64" max="65" width="9.140625" style="0" hidden="1" customWidth="1"/>
    <col min="66" max="66" width="9.140625" style="0" customWidth="1"/>
    <col min="67" max="69" width="9.140625" style="0" hidden="1" customWidth="1"/>
    <col min="70" max="70" width="9.140625" style="0" customWidth="1"/>
    <col min="71" max="71" width="9.140625" style="0" hidden="1" customWidth="1"/>
    <col min="72" max="80" width="9.140625" style="0" customWidth="1"/>
    <col min="81" max="81" width="9.140625" style="0" hidden="1" customWidth="1"/>
    <col min="82" max="84" width="9.140625" style="0" customWidth="1"/>
    <col min="85" max="85" width="9.140625" style="0" hidden="1" customWidth="1"/>
    <col min="86" max="86" width="9.140625" style="0" customWidth="1"/>
    <col min="87" max="88" width="9.140625" style="0" hidden="1" customWidth="1"/>
    <col min="89" max="90" width="9.140625" style="0" customWidth="1"/>
    <col min="91" max="91" width="9.140625" style="0" hidden="1" customWidth="1"/>
    <col min="92" max="93" width="9.140625" style="0" customWidth="1"/>
    <col min="94" max="94" width="9.140625" style="0" hidden="1" customWidth="1"/>
    <col min="95" max="95" width="9.140625" style="0" customWidth="1"/>
    <col min="96" max="96" width="9.140625" style="0" hidden="1" customWidth="1"/>
    <col min="97" max="100" width="9.140625" style="0" customWidth="1"/>
    <col min="101" max="101" width="9.140625" style="0" hidden="1" customWidth="1"/>
    <col min="102" max="103" width="9.140625" style="0" customWidth="1"/>
    <col min="104" max="104" width="9.140625" style="0" hidden="1" customWidth="1"/>
    <col min="105" max="107" width="9.140625" style="0" customWidth="1"/>
    <col min="108" max="108" width="9.140625" style="0" hidden="1" customWidth="1"/>
    <col min="109" max="109" width="9.140625" style="0" customWidth="1"/>
    <col min="110" max="110" width="9.140625" style="0" hidden="1" customWidth="1"/>
    <col min="111" max="113" width="9.140625" style="0" customWidth="1"/>
    <col min="114" max="114" width="9.140625" style="0" hidden="1" customWidth="1"/>
    <col min="115" max="120" width="9.140625" style="0" customWidth="1"/>
    <col min="121" max="123" width="9.140625" style="0" hidden="1" customWidth="1"/>
    <col min="124" max="126" width="9.140625" style="0" customWidth="1"/>
    <col min="127" max="127" width="9.140625" style="0" hidden="1" customWidth="1"/>
    <col min="128" max="137" width="9.140625" style="0" customWidth="1"/>
    <col min="138" max="138" width="9.140625" style="0" hidden="1" customWidth="1"/>
    <col min="139" max="142" width="9.140625" style="0" customWidth="1"/>
    <col min="143" max="143" width="9.140625" style="0" hidden="1" customWidth="1"/>
    <col min="144" max="144" width="9.140625" style="0" customWidth="1"/>
    <col min="145" max="145" width="9.140625" style="0" hidden="1" customWidth="1"/>
    <col min="146" max="149" width="9.140625" style="0" customWidth="1"/>
    <col min="150" max="152" width="9.140625" style="0" hidden="1" customWidth="1"/>
    <col min="153" max="154" width="9.140625" style="0" customWidth="1"/>
    <col min="155" max="155" width="9.140625" style="0" hidden="1" customWidth="1"/>
    <col min="156" max="162" width="9.140625" style="0" customWidth="1"/>
    <col min="163" max="163" width="9.140625" style="0" hidden="1" customWidth="1"/>
    <col min="164" max="167" width="9.140625" style="0" customWidth="1"/>
    <col min="168" max="169" width="9.140625" style="0" hidden="1" customWidth="1"/>
    <col min="170" max="170" width="9.140625" style="0" customWidth="1"/>
    <col min="171" max="172" width="9.140625" style="0" hidden="1" customWidth="1"/>
    <col min="173" max="177" width="9.140625" style="0" customWidth="1"/>
    <col min="178" max="178" width="9.140625" style="0" hidden="1" customWidth="1"/>
    <col min="179" max="180" width="9.140625" style="0" customWidth="1"/>
    <col min="181" max="182" width="9.140625" style="0" hidden="1" customWidth="1"/>
    <col min="183" max="186" width="9.140625" style="0" customWidth="1"/>
    <col min="187" max="187" width="9.140625" style="0" hidden="1" customWidth="1"/>
    <col min="188" max="188" width="9.140625" style="0" customWidth="1"/>
    <col min="189" max="189" width="9.140625" style="0" hidden="1" customWidth="1"/>
    <col min="190" max="192" width="9.140625" style="0" customWidth="1"/>
    <col min="193" max="193" width="9.140625" style="0" hidden="1" customWidth="1"/>
    <col min="194" max="196" width="9.140625" style="0" customWidth="1"/>
    <col min="197" max="197" width="9.140625" style="0" hidden="1" customWidth="1"/>
    <col min="198" max="199" width="9.140625" style="0" customWidth="1"/>
    <col min="200" max="200" width="9.140625" style="0" hidden="1" customWidth="1"/>
    <col min="201" max="209" width="9.140625" style="0" customWidth="1"/>
    <col min="210" max="210" width="9.140625" style="0" hidden="1" customWidth="1"/>
    <col min="211" max="217" width="9.140625" style="0" customWidth="1"/>
    <col min="218" max="218" width="9.140625" style="0" hidden="1" customWidth="1"/>
    <col min="219" max="232" width="9.140625" style="0" customWidth="1"/>
    <col min="233" max="233" width="9.140625" style="0" hidden="1" customWidth="1"/>
    <col min="234" max="236" width="9.140625" style="0" customWidth="1"/>
    <col min="237" max="237" width="9.140625" style="0" hidden="1" customWidth="1"/>
    <col min="238" max="241" width="9.140625" style="0" customWidth="1"/>
    <col min="242" max="242" width="9.140625" style="0" hidden="1" customWidth="1"/>
    <col min="243" max="244" width="9.140625" style="0" customWidth="1"/>
    <col min="245" max="245" width="9.140625" style="0" hidden="1" customWidth="1"/>
    <col min="246" max="247" width="9.140625" style="0" customWidth="1"/>
    <col min="248" max="248" width="9.140625" style="0" hidden="1" customWidth="1"/>
    <col min="249" max="249" width="9.140625" style="0" customWidth="1"/>
    <col min="250" max="250" width="9.140625" style="0" hidden="1" customWidth="1"/>
    <col min="251" max="251" width="9.140625" style="0" customWidth="1"/>
    <col min="252" max="252" width="9.140625" style="0" hidden="1" customWidth="1"/>
    <col min="253" max="255" width="9.140625" style="0" customWidth="1"/>
    <col min="256" max="256" width="9.140625" style="5" customWidth="1"/>
    <col min="257" max="257" width="12.28125" style="0" hidden="1" customWidth="1"/>
    <col min="258" max="258" width="9.140625" style="3" hidden="1" customWidth="1"/>
    <col min="259" max="259" width="9.140625" style="0" hidden="1" customWidth="1"/>
    <col min="260" max="260" width="12.8515625" style="0" hidden="1" customWidth="1"/>
    <col min="261" max="261" width="12.8515625" style="3" customWidth="1"/>
  </cols>
  <sheetData>
    <row r="1" spans="1:261" ht="15">
      <c r="A1" s="1" t="s">
        <v>0</v>
      </c>
      <c r="B1" s="1" t="s">
        <v>1</v>
      </c>
      <c r="C1" s="1" t="s">
        <v>2</v>
      </c>
      <c r="D1" s="1" t="s">
        <v>3</v>
      </c>
      <c r="E1" s="6" t="s">
        <v>311</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0" t="s">
        <v>308</v>
      </c>
      <c r="IW1" s="2" t="s">
        <v>254</v>
      </c>
      <c r="IX1" s="3" t="s">
        <v>307</v>
      </c>
      <c r="IZ1" s="1" t="s">
        <v>310</v>
      </c>
      <c r="JA1" s="3" t="s">
        <v>309</v>
      </c>
    </row>
    <row r="2" spans="1:261" ht="15" hidden="1">
      <c r="A2" s="1">
        <v>1</v>
      </c>
      <c r="B2" s="1" t="s">
        <v>255</v>
      </c>
      <c r="C2" s="1" t="s">
        <v>256</v>
      </c>
      <c r="D2" s="1" t="s">
        <v>257</v>
      </c>
      <c r="E2" s="6">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10"/>
      <c r="IW2" s="2">
        <v>18717888</v>
      </c>
      <c r="IX2" s="3">
        <f>E2*IW2</f>
        <v>1959762.8736</v>
      </c>
      <c r="IY2">
        <f>IX2/1.2</f>
        <v>1633135.7280000001</v>
      </c>
      <c r="IZ2" s="1"/>
      <c r="JA2" s="3">
        <f>IW2+IV2</f>
        <v>18717888</v>
      </c>
    </row>
    <row r="3" spans="1:261" ht="15" hidden="1">
      <c r="A3" s="1">
        <v>2</v>
      </c>
      <c r="B3" s="1" t="s">
        <v>255</v>
      </c>
      <c r="C3" s="1" t="s">
        <v>256</v>
      </c>
      <c r="D3" s="1" t="s">
        <v>258</v>
      </c>
      <c r="E3" s="6">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10"/>
      <c r="IW3" s="2">
        <v>10926639</v>
      </c>
      <c r="IX3" s="3">
        <f aca="true" t="shared" si="0" ref="IX3:IX24">E3*IW3</f>
        <v>3540231.0360000003</v>
      </c>
      <c r="IY3">
        <f aca="true" t="shared" si="1" ref="IY3:IY24">IX3/1.2</f>
        <v>2950192.5300000003</v>
      </c>
      <c r="IZ3" s="1"/>
      <c r="JA3" s="3">
        <f aca="true" t="shared" si="2" ref="JA3:JA25">IW3+IV3</f>
        <v>10926639</v>
      </c>
    </row>
    <row r="4" spans="1:261" ht="15" hidden="1">
      <c r="A4" s="1">
        <v>3</v>
      </c>
      <c r="B4" s="1" t="s">
        <v>259</v>
      </c>
      <c r="C4" s="1" t="s">
        <v>256</v>
      </c>
      <c r="D4" s="1" t="s">
        <v>260</v>
      </c>
      <c r="E4" s="6">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10"/>
      <c r="IW4" s="2">
        <v>1745648</v>
      </c>
      <c r="IX4" s="3">
        <f t="shared" si="0"/>
        <v>698084.6352</v>
      </c>
      <c r="IY4">
        <f t="shared" si="1"/>
        <v>581737.196</v>
      </c>
      <c r="IZ4" s="1"/>
      <c r="JA4" s="3">
        <f t="shared" si="2"/>
        <v>1745648</v>
      </c>
    </row>
    <row r="5" spans="1:261" ht="15" hidden="1">
      <c r="A5" s="1"/>
      <c r="B5" s="1" t="s">
        <v>261</v>
      </c>
      <c r="C5" s="1" t="s">
        <v>256</v>
      </c>
      <c r="D5" s="1" t="s">
        <v>262</v>
      </c>
      <c r="E5" s="6">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10"/>
      <c r="IW5" s="2">
        <v>1546098</v>
      </c>
      <c r="IX5" s="3">
        <f t="shared" si="0"/>
        <v>618284.5902</v>
      </c>
      <c r="IY5">
        <f t="shared" si="1"/>
        <v>515237.1585</v>
      </c>
      <c r="IZ5" s="1"/>
      <c r="JA5" s="3">
        <f t="shared" si="2"/>
        <v>1546098</v>
      </c>
    </row>
    <row r="6" spans="1:261" ht="15" hidden="1">
      <c r="A6" s="1">
        <v>4</v>
      </c>
      <c r="B6" s="1" t="s">
        <v>263</v>
      </c>
      <c r="C6" s="1" t="s">
        <v>256</v>
      </c>
      <c r="D6" s="1" t="s">
        <v>264</v>
      </c>
      <c r="E6" s="6">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10"/>
      <c r="IW6" s="2">
        <v>3847696</v>
      </c>
      <c r="IX6" s="3">
        <f t="shared" si="0"/>
        <v>1846894.0799999998</v>
      </c>
      <c r="IY6">
        <f t="shared" si="1"/>
        <v>1539078.4</v>
      </c>
      <c r="IZ6" s="1"/>
      <c r="JA6" s="3">
        <f t="shared" si="2"/>
        <v>3847696</v>
      </c>
    </row>
    <row r="7" spans="1:261" ht="15" hidden="1">
      <c r="A7" s="1"/>
      <c r="B7" s="1" t="s">
        <v>265</v>
      </c>
      <c r="C7" s="1" t="s">
        <v>256</v>
      </c>
      <c r="D7" s="1" t="s">
        <v>266</v>
      </c>
      <c r="E7" s="6">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10"/>
      <c r="IW7" s="2">
        <v>1417275</v>
      </c>
      <c r="IX7" s="3">
        <f t="shared" si="0"/>
        <v>850365</v>
      </c>
      <c r="IY7">
        <f t="shared" si="1"/>
        <v>708637.5</v>
      </c>
      <c r="IZ7" s="1"/>
      <c r="JA7" s="3">
        <f t="shared" si="2"/>
        <v>1417275</v>
      </c>
    </row>
    <row r="8" spans="1:261" ht="15">
      <c r="A8" s="1">
        <v>5</v>
      </c>
      <c r="B8" s="1" t="s">
        <v>267</v>
      </c>
      <c r="C8" s="1" t="s">
        <v>256</v>
      </c>
      <c r="D8" s="1" t="s">
        <v>268</v>
      </c>
      <c r="E8" s="6">
        <v>1.2</v>
      </c>
      <c r="F8" s="1">
        <v>440</v>
      </c>
      <c r="G8" s="1"/>
      <c r="H8" s="1"/>
      <c r="I8" s="1">
        <v>10000</v>
      </c>
      <c r="J8" s="1">
        <v>150000</v>
      </c>
      <c r="K8" s="1"/>
      <c r="L8" s="1">
        <v>15000</v>
      </c>
      <c r="M8" s="1"/>
      <c r="N8" s="1"/>
      <c r="O8" s="1"/>
      <c r="P8" s="1"/>
      <c r="Q8" s="1"/>
      <c r="R8" s="1"/>
      <c r="S8" s="9">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c r="IK8" s="1"/>
      <c r="IL8" s="1"/>
      <c r="IM8" s="1"/>
      <c r="IN8" s="1"/>
      <c r="IO8" s="1">
        <v>12000</v>
      </c>
      <c r="IP8" s="1"/>
      <c r="IQ8" s="1"/>
      <c r="IR8" s="1"/>
      <c r="IS8" s="1"/>
      <c r="IT8" s="1"/>
      <c r="IU8" s="1"/>
      <c r="IV8" s="10"/>
      <c r="IW8" s="2">
        <v>542689</v>
      </c>
      <c r="IX8" s="3">
        <f t="shared" si="0"/>
        <v>651226.7999999999</v>
      </c>
      <c r="IY8">
        <f t="shared" si="1"/>
        <v>542689</v>
      </c>
      <c r="IZ8" s="1">
        <f>JA8*E8</f>
        <v>651226.7999999999</v>
      </c>
      <c r="JA8" s="3">
        <f t="shared" si="2"/>
        <v>542689</v>
      </c>
    </row>
    <row r="9" spans="1:261" ht="15">
      <c r="A9" s="1"/>
      <c r="B9" s="1" t="s">
        <v>269</v>
      </c>
      <c r="C9" s="1" t="s">
        <v>256</v>
      </c>
      <c r="D9" s="1" t="s">
        <v>270</v>
      </c>
      <c r="E9" s="6">
        <v>1.4</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c r="IK9" s="1"/>
      <c r="IL9" s="1">
        <v>6000</v>
      </c>
      <c r="IM9" s="1">
        <v>1500</v>
      </c>
      <c r="IN9" s="1"/>
      <c r="IO9" s="1">
        <v>5000</v>
      </c>
      <c r="IP9" s="1"/>
      <c r="IQ9" s="1">
        <v>1000</v>
      </c>
      <c r="IR9" s="1"/>
      <c r="IS9" s="1"/>
      <c r="IT9" s="1">
        <v>20000</v>
      </c>
      <c r="IU9" s="1">
        <v>3000</v>
      </c>
      <c r="IV9" s="10"/>
      <c r="IW9" s="2">
        <v>1091220</v>
      </c>
      <c r="IX9" s="3">
        <f t="shared" si="0"/>
        <v>1527708</v>
      </c>
      <c r="IY9">
        <f t="shared" si="1"/>
        <v>1273090</v>
      </c>
      <c r="IZ9" s="1">
        <f aca="true" t="shared" si="3" ref="IZ9:IZ25">JA9*E9</f>
        <v>1527708</v>
      </c>
      <c r="JA9" s="3">
        <f t="shared" si="2"/>
        <v>1091220</v>
      </c>
    </row>
    <row r="10" spans="1:261" ht="15" hidden="1">
      <c r="A10" s="1">
        <v>6</v>
      </c>
      <c r="B10" s="1" t="s">
        <v>271</v>
      </c>
      <c r="C10" s="1" t="s">
        <v>256</v>
      </c>
      <c r="D10" s="1" t="s">
        <v>272</v>
      </c>
      <c r="E10" s="6">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10"/>
      <c r="IW10" s="2">
        <v>87420</v>
      </c>
      <c r="IX10" s="3">
        <f t="shared" si="0"/>
        <v>734328</v>
      </c>
      <c r="IY10">
        <f t="shared" si="1"/>
        <v>611940</v>
      </c>
      <c r="IZ10" s="1">
        <f t="shared" si="3"/>
        <v>734328</v>
      </c>
      <c r="JA10" s="3">
        <f t="shared" si="2"/>
        <v>87420</v>
      </c>
    </row>
    <row r="11" spans="1:261" ht="15">
      <c r="A11" s="1">
        <v>7</v>
      </c>
      <c r="B11" s="1" t="s">
        <v>273</v>
      </c>
      <c r="C11" s="1" t="s">
        <v>274</v>
      </c>
      <c r="D11" s="1" t="s">
        <v>275</v>
      </c>
      <c r="E11" s="6">
        <v>91.66</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c r="BP11" s="1"/>
      <c r="BQ11" s="1"/>
      <c r="BR11" s="1"/>
      <c r="BS11" s="1"/>
      <c r="BT11" s="1">
        <v>12</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c r="IK11" s="1"/>
      <c r="IL11" s="1"/>
      <c r="IM11" s="1"/>
      <c r="IN11" s="1"/>
      <c r="IO11" s="1"/>
      <c r="IP11" s="1"/>
      <c r="IQ11" s="1"/>
      <c r="IR11" s="1"/>
      <c r="IS11" s="1"/>
      <c r="IT11" s="1"/>
      <c r="IU11" s="1"/>
      <c r="IV11" s="10">
        <v>10</v>
      </c>
      <c r="IW11" s="2">
        <v>2586</v>
      </c>
      <c r="IX11" s="3">
        <f t="shared" si="0"/>
        <v>237032.75999999998</v>
      </c>
      <c r="IY11">
        <f t="shared" si="1"/>
        <v>197527.3</v>
      </c>
      <c r="IZ11" s="1">
        <f t="shared" si="3"/>
        <v>237949.36</v>
      </c>
      <c r="JA11" s="3">
        <f t="shared" si="2"/>
        <v>2596</v>
      </c>
    </row>
    <row r="12" spans="1:261" ht="15">
      <c r="A12" s="1"/>
      <c r="B12" s="1" t="s">
        <v>276</v>
      </c>
      <c r="C12" s="1" t="s">
        <v>274</v>
      </c>
      <c r="D12" s="1" t="s">
        <v>277</v>
      </c>
      <c r="E12" s="6">
        <v>91.66</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c r="IK12" s="1"/>
      <c r="IL12" s="1"/>
      <c r="IM12" s="1">
        <v>10</v>
      </c>
      <c r="IN12" s="1"/>
      <c r="IO12" s="1"/>
      <c r="IP12" s="1"/>
      <c r="IQ12" s="1"/>
      <c r="IR12" s="1"/>
      <c r="IS12" s="1"/>
      <c r="IT12" s="1"/>
      <c r="IU12" s="1"/>
      <c r="IV12" s="10">
        <v>10</v>
      </c>
      <c r="IW12" s="2">
        <v>2302</v>
      </c>
      <c r="IX12" s="3">
        <f t="shared" si="0"/>
        <v>211001.31999999998</v>
      </c>
      <c r="IY12">
        <f t="shared" si="1"/>
        <v>175834.43333333332</v>
      </c>
      <c r="IZ12" s="1">
        <f t="shared" si="3"/>
        <v>211917.91999999998</v>
      </c>
      <c r="JA12" s="3">
        <f t="shared" si="2"/>
        <v>2312</v>
      </c>
    </row>
    <row r="13" spans="1:261" ht="15">
      <c r="A13" s="1">
        <v>8</v>
      </c>
      <c r="B13" s="1" t="s">
        <v>278</v>
      </c>
      <c r="C13" s="1" t="s">
        <v>274</v>
      </c>
      <c r="D13" s="1" t="s">
        <v>279</v>
      </c>
      <c r="E13" s="6">
        <v>81.4487</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10"/>
      <c r="IW13" s="2">
        <v>26236</v>
      </c>
      <c r="IX13" s="3">
        <f t="shared" si="0"/>
        <v>2136888.0932</v>
      </c>
      <c r="IY13">
        <f t="shared" si="1"/>
        <v>1780740.0776666668</v>
      </c>
      <c r="IZ13" s="1">
        <f t="shared" si="3"/>
        <v>2136888.0932</v>
      </c>
      <c r="JA13" s="3">
        <f t="shared" si="2"/>
        <v>26236</v>
      </c>
    </row>
    <row r="14" spans="1:261" ht="15" hidden="1">
      <c r="A14" s="1"/>
      <c r="B14" s="1" t="s">
        <v>281</v>
      </c>
      <c r="C14" s="1" t="s">
        <v>256</v>
      </c>
      <c r="D14" s="1" t="s">
        <v>282</v>
      </c>
      <c r="E14" s="6">
        <v>6</v>
      </c>
      <c r="F14" s="1">
        <v>500</v>
      </c>
      <c r="G14" s="1">
        <v>400</v>
      </c>
      <c r="H14" s="1"/>
      <c r="I14" s="1">
        <v>1000</v>
      </c>
      <c r="J14" s="1"/>
      <c r="K14" s="1">
        <v>400</v>
      </c>
      <c r="L14" s="1"/>
      <c r="M14" s="1"/>
      <c r="N14" s="1"/>
      <c r="O14" s="1"/>
      <c r="P14" s="1"/>
      <c r="Q14" s="1"/>
      <c r="R14" s="1"/>
      <c r="S14" s="1"/>
      <c r="T14" s="1"/>
      <c r="U14" s="1"/>
      <c r="V14" s="1"/>
      <c r="W14" s="1">
        <v>500</v>
      </c>
      <c r="X14" s="1"/>
      <c r="Y14" s="1"/>
      <c r="Z14" s="1"/>
      <c r="AA14" s="1"/>
      <c r="AB14" s="1"/>
      <c r="AC14" s="1"/>
      <c r="AD14" s="1"/>
      <c r="AE14" s="1"/>
      <c r="AF14" s="1"/>
      <c r="AG14" s="1"/>
      <c r="AH14" s="1"/>
      <c r="AI14" s="1"/>
      <c r="AJ14" s="1"/>
      <c r="AK14" s="1"/>
      <c r="AL14" s="1"/>
      <c r="AM14" s="1"/>
      <c r="AN14" s="1"/>
      <c r="AO14" s="1"/>
      <c r="AP14" s="1"/>
      <c r="AQ14" s="1"/>
      <c r="AR14" s="1"/>
      <c r="AS14" s="1">
        <v>200</v>
      </c>
      <c r="AT14" s="1"/>
      <c r="AU14" s="1"/>
      <c r="AV14" s="1"/>
      <c r="AW14" s="1"/>
      <c r="AX14" s="1">
        <v>100</v>
      </c>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v>200</v>
      </c>
      <c r="CS14" s="1"/>
      <c r="CT14" s="1"/>
      <c r="CU14" s="1"/>
      <c r="CV14" s="1">
        <v>100</v>
      </c>
      <c r="CW14" s="1">
        <v>600</v>
      </c>
      <c r="CX14" s="1"/>
      <c r="CY14" s="1"/>
      <c r="CZ14" s="1"/>
      <c r="DA14" s="1"/>
      <c r="DB14" s="1"/>
      <c r="DC14" s="1"/>
      <c r="DD14" s="1"/>
      <c r="DE14" s="1">
        <v>200</v>
      </c>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v>400</v>
      </c>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v>300</v>
      </c>
      <c r="FW14" s="1"/>
      <c r="FX14" s="1"/>
      <c r="FY14" s="1"/>
      <c r="FZ14" s="1"/>
      <c r="GA14" s="1"/>
      <c r="GB14" s="1"/>
      <c r="GC14" s="1"/>
      <c r="GD14" s="1">
        <v>50</v>
      </c>
      <c r="GE14" s="1"/>
      <c r="GF14" s="1"/>
      <c r="GG14" s="1"/>
      <c r="GH14" s="1"/>
      <c r="GI14" s="1"/>
      <c r="GJ14" s="1">
        <v>4500</v>
      </c>
      <c r="GK14" s="1">
        <v>5000</v>
      </c>
      <c r="GL14" s="1"/>
      <c r="GM14" s="1"/>
      <c r="GN14" s="1">
        <v>10000</v>
      </c>
      <c r="GO14" s="1"/>
      <c r="GP14" s="1">
        <v>1500</v>
      </c>
      <c r="GQ14" s="1"/>
      <c r="GR14" s="1"/>
      <c r="GS14" s="1"/>
      <c r="GT14" s="1">
        <v>300</v>
      </c>
      <c r="GU14" s="1"/>
      <c r="GV14" s="1">
        <v>6000</v>
      </c>
      <c r="GW14" s="1"/>
      <c r="GX14" s="1"/>
      <c r="GY14" s="1"/>
      <c r="GZ14" s="1"/>
      <c r="HA14" s="1"/>
      <c r="HB14" s="1"/>
      <c r="HC14" s="1">
        <v>3000</v>
      </c>
      <c r="HD14" s="1">
        <v>735</v>
      </c>
      <c r="HE14" s="1">
        <v>3000</v>
      </c>
      <c r="HF14" s="1">
        <v>50</v>
      </c>
      <c r="HG14" s="1"/>
      <c r="HH14" s="1"/>
      <c r="HI14" s="1">
        <v>5000</v>
      </c>
      <c r="HJ14" s="1"/>
      <c r="HK14" s="1"/>
      <c r="HL14" s="1"/>
      <c r="HM14" s="1"/>
      <c r="HN14" s="1"/>
      <c r="HO14" s="1"/>
      <c r="HP14" s="1"/>
      <c r="HQ14" s="1">
        <v>200</v>
      </c>
      <c r="HR14" s="1">
        <v>1000</v>
      </c>
      <c r="HS14" s="1">
        <v>1500</v>
      </c>
      <c r="HT14" s="1">
        <v>1500</v>
      </c>
      <c r="HU14" s="1">
        <v>6000</v>
      </c>
      <c r="HV14" s="1">
        <v>700</v>
      </c>
      <c r="HW14" s="1">
        <v>2000</v>
      </c>
      <c r="HX14" s="1">
        <v>2000</v>
      </c>
      <c r="HY14" s="1">
        <v>300</v>
      </c>
      <c r="HZ14" s="1">
        <v>2000</v>
      </c>
      <c r="IA14" s="1">
        <v>1000</v>
      </c>
      <c r="IB14" s="1"/>
      <c r="IC14" s="1"/>
      <c r="ID14" s="1"/>
      <c r="IE14" s="1"/>
      <c r="IF14" s="1">
        <v>50</v>
      </c>
      <c r="IG14" s="1">
        <v>350</v>
      </c>
      <c r="IH14" s="1">
        <v>1000</v>
      </c>
      <c r="II14" s="1">
        <v>1000</v>
      </c>
      <c r="IJ14" s="1">
        <v>4000</v>
      </c>
      <c r="IK14" s="1"/>
      <c r="IL14" s="1">
        <v>300</v>
      </c>
      <c r="IM14" s="1">
        <v>240</v>
      </c>
      <c r="IN14" s="1">
        <v>150</v>
      </c>
      <c r="IO14" s="1">
        <v>2000</v>
      </c>
      <c r="IP14" s="1"/>
      <c r="IQ14" s="1">
        <v>600</v>
      </c>
      <c r="IR14" s="1"/>
      <c r="IS14" s="1"/>
      <c r="IT14" s="1"/>
      <c r="IU14" s="1"/>
      <c r="IV14" s="10"/>
      <c r="IW14" s="2">
        <v>71925</v>
      </c>
      <c r="IX14" s="3">
        <f t="shared" si="0"/>
        <v>431550</v>
      </c>
      <c r="IY14">
        <f t="shared" si="1"/>
        <v>359625</v>
      </c>
      <c r="IZ14" s="1">
        <f t="shared" si="3"/>
        <v>431550</v>
      </c>
      <c r="JA14" s="3">
        <f t="shared" si="2"/>
        <v>71925</v>
      </c>
    </row>
    <row r="15" spans="1:261" s="11" customFormat="1" ht="15">
      <c r="A15" s="9">
        <v>14</v>
      </c>
      <c r="B15" s="9" t="s">
        <v>283</v>
      </c>
      <c r="C15" s="9" t="s">
        <v>274</v>
      </c>
      <c r="D15" s="9" t="s">
        <v>284</v>
      </c>
      <c r="E15" s="6">
        <v>166.666</v>
      </c>
      <c r="F15" s="9">
        <v>0</v>
      </c>
      <c r="G15" s="9"/>
      <c r="H15" s="9"/>
      <c r="I15" s="9"/>
      <c r="J15" s="9"/>
      <c r="K15" s="9">
        <v>12</v>
      </c>
      <c r="L15" s="9"/>
      <c r="M15" s="9"/>
      <c r="N15" s="9"/>
      <c r="O15" s="9"/>
      <c r="P15" s="9"/>
      <c r="Q15" s="9"/>
      <c r="R15" s="9"/>
      <c r="S15" s="9"/>
      <c r="T15" s="9"/>
      <c r="U15" s="9"/>
      <c r="V15" s="9"/>
      <c r="W15" s="9"/>
      <c r="X15" s="9"/>
      <c r="Y15" s="9"/>
      <c r="Z15" s="9"/>
      <c r="AA15" s="9"/>
      <c r="AB15" s="9"/>
      <c r="AC15" s="9"/>
      <c r="AD15" s="9"/>
      <c r="AE15" s="9"/>
      <c r="AF15" s="9">
        <v>50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v>2</v>
      </c>
      <c r="BX15" s="9"/>
      <c r="BY15" s="9"/>
      <c r="BZ15" s="9"/>
      <c r="CA15" s="9"/>
      <c r="CB15" s="9"/>
      <c r="CC15" s="9"/>
      <c r="CD15" s="9"/>
      <c r="CE15" s="9"/>
      <c r="CF15" s="9">
        <v>4</v>
      </c>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v>1</v>
      </c>
      <c r="FY15" s="9"/>
      <c r="FZ15" s="9"/>
      <c r="GA15" s="9"/>
      <c r="GB15" s="9"/>
      <c r="GC15" s="9"/>
      <c r="GD15" s="9">
        <v>5</v>
      </c>
      <c r="GE15" s="9"/>
      <c r="GF15" s="9"/>
      <c r="GG15" s="9"/>
      <c r="GH15" s="9"/>
      <c r="GI15" s="9"/>
      <c r="GJ15" s="9"/>
      <c r="GK15" s="9"/>
      <c r="GL15" s="9"/>
      <c r="GM15" s="9">
        <v>500</v>
      </c>
      <c r="GN15" s="9"/>
      <c r="GO15" s="9"/>
      <c r="GP15" s="9">
        <v>40</v>
      </c>
      <c r="GQ15" s="9"/>
      <c r="GR15" s="9"/>
      <c r="GS15" s="9">
        <v>300</v>
      </c>
      <c r="GT15" s="9">
        <v>300</v>
      </c>
      <c r="GU15" s="9">
        <v>200</v>
      </c>
      <c r="GV15" s="9">
        <v>400</v>
      </c>
      <c r="GW15" s="9"/>
      <c r="GX15" s="9"/>
      <c r="GY15" s="9"/>
      <c r="GZ15" s="9">
        <v>50</v>
      </c>
      <c r="HA15" s="9"/>
      <c r="HB15" s="9"/>
      <c r="HC15" s="9"/>
      <c r="HD15" s="9"/>
      <c r="HE15" s="9"/>
      <c r="HF15" s="9"/>
      <c r="HG15" s="9"/>
      <c r="HH15" s="9"/>
      <c r="HI15" s="9">
        <v>0</v>
      </c>
      <c r="HJ15" s="9"/>
      <c r="HK15" s="9"/>
      <c r="HL15" s="9">
        <v>50</v>
      </c>
      <c r="HM15" s="9"/>
      <c r="HN15" s="9"/>
      <c r="HO15" s="9"/>
      <c r="HP15" s="9"/>
      <c r="HQ15" s="9"/>
      <c r="HR15" s="9"/>
      <c r="HS15" s="9"/>
      <c r="HT15" s="9">
        <v>50</v>
      </c>
      <c r="HU15" s="9"/>
      <c r="HV15" s="9">
        <v>15</v>
      </c>
      <c r="HW15" s="9"/>
      <c r="HX15" s="9"/>
      <c r="HY15" s="9"/>
      <c r="HZ15" s="9">
        <v>150</v>
      </c>
      <c r="IA15" s="9"/>
      <c r="IB15" s="9">
        <v>240</v>
      </c>
      <c r="IC15" s="9"/>
      <c r="ID15" s="9"/>
      <c r="IE15" s="9"/>
      <c r="IF15" s="9">
        <v>100</v>
      </c>
      <c r="IG15" s="9">
        <v>30</v>
      </c>
      <c r="IH15" s="9"/>
      <c r="II15" s="9"/>
      <c r="IJ15" s="9"/>
      <c r="IK15" s="9"/>
      <c r="IL15" s="9"/>
      <c r="IM15" s="9"/>
      <c r="IN15" s="9"/>
      <c r="IO15" s="9">
        <v>50</v>
      </c>
      <c r="IP15" s="9"/>
      <c r="IQ15" s="9"/>
      <c r="IR15" s="9"/>
      <c r="IS15" s="9"/>
      <c r="IT15" s="9"/>
      <c r="IU15" s="9"/>
      <c r="IV15" s="10"/>
      <c r="IW15" s="10">
        <v>2549</v>
      </c>
      <c r="IX15" s="9">
        <f t="shared" si="0"/>
        <v>424831.634</v>
      </c>
      <c r="IY15" s="11">
        <f t="shared" si="1"/>
        <v>354026.3616666667</v>
      </c>
      <c r="IZ15" s="1">
        <f t="shared" si="3"/>
        <v>424831.634</v>
      </c>
      <c r="JA15" s="3">
        <f t="shared" si="2"/>
        <v>2549</v>
      </c>
    </row>
    <row r="16" spans="1:261" ht="15">
      <c r="A16" s="1"/>
      <c r="B16" s="1" t="s">
        <v>285</v>
      </c>
      <c r="C16" s="1" t="s">
        <v>280</v>
      </c>
      <c r="D16" s="1" t="s">
        <v>286</v>
      </c>
      <c r="E16" s="6">
        <v>0</v>
      </c>
      <c r="F16" s="1">
        <v>0</v>
      </c>
      <c r="G16" s="1">
        <v>300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v>900</v>
      </c>
      <c r="AI16" s="1"/>
      <c r="AJ16" s="1"/>
      <c r="AK16" s="1"/>
      <c r="AL16" s="1"/>
      <c r="AM16" s="1"/>
      <c r="AN16" s="1">
        <v>8</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v>2</v>
      </c>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v>1000</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300</v>
      </c>
      <c r="FX16" s="1">
        <v>1</v>
      </c>
      <c r="FY16" s="1"/>
      <c r="FZ16" s="1"/>
      <c r="GA16" s="1"/>
      <c r="GB16" s="1"/>
      <c r="GC16" s="1"/>
      <c r="GD16" s="1"/>
      <c r="GE16" s="1"/>
      <c r="GF16" s="1"/>
      <c r="GG16" s="1"/>
      <c r="GH16" s="1"/>
      <c r="GI16" s="1"/>
      <c r="GJ16" s="1"/>
      <c r="GK16" s="1"/>
      <c r="GL16" s="1"/>
      <c r="GM16" s="1">
        <v>3000</v>
      </c>
      <c r="GN16" s="1"/>
      <c r="GO16" s="1"/>
      <c r="GP16" s="1"/>
      <c r="GQ16" s="1"/>
      <c r="GR16" s="1"/>
      <c r="GS16" s="1"/>
      <c r="GT16" s="1">
        <v>0</v>
      </c>
      <c r="GU16" s="1">
        <v>100</v>
      </c>
      <c r="GV16" s="1">
        <v>250</v>
      </c>
      <c r="GW16" s="1"/>
      <c r="GX16" s="1"/>
      <c r="GY16" s="1"/>
      <c r="GZ16" s="1">
        <v>450</v>
      </c>
      <c r="HA16" s="1"/>
      <c r="HB16" s="1"/>
      <c r="HC16" s="1"/>
      <c r="HD16" s="1"/>
      <c r="HE16" s="1"/>
      <c r="HF16" s="1"/>
      <c r="HG16" s="1"/>
      <c r="HH16" s="1"/>
      <c r="HI16" s="1">
        <v>0</v>
      </c>
      <c r="HJ16" s="1"/>
      <c r="HK16" s="1">
        <v>600</v>
      </c>
      <c r="HL16" s="1">
        <v>600</v>
      </c>
      <c r="HM16" s="1"/>
      <c r="HN16" s="1"/>
      <c r="HO16" s="1"/>
      <c r="HP16" s="1"/>
      <c r="HQ16" s="1"/>
      <c r="HR16" s="1"/>
      <c r="HS16" s="1"/>
      <c r="HT16" s="1"/>
      <c r="HU16" s="1"/>
      <c r="HV16" s="1"/>
      <c r="HW16" s="1"/>
      <c r="HX16" s="1"/>
      <c r="HY16" s="1"/>
      <c r="HZ16" s="1">
        <v>300</v>
      </c>
      <c r="IA16" s="1"/>
      <c r="IB16" s="1"/>
      <c r="IC16" s="1"/>
      <c r="ID16" s="1"/>
      <c r="IE16" s="1"/>
      <c r="IF16" s="1"/>
      <c r="IG16" s="1"/>
      <c r="IH16" s="1"/>
      <c r="II16" s="1"/>
      <c r="IJ16" s="1"/>
      <c r="IK16" s="1"/>
      <c r="IL16" s="1">
        <v>10</v>
      </c>
      <c r="IM16" s="1"/>
      <c r="IN16" s="1"/>
      <c r="IO16" s="1">
        <v>3000</v>
      </c>
      <c r="IP16" s="1"/>
      <c r="IQ16" s="1"/>
      <c r="IR16" s="1"/>
      <c r="IS16" s="1"/>
      <c r="IT16" s="1"/>
      <c r="IU16" s="1"/>
      <c r="IV16" s="10"/>
      <c r="IW16" s="2">
        <v>10821</v>
      </c>
      <c r="IX16" s="3">
        <f t="shared" si="0"/>
        <v>0</v>
      </c>
      <c r="IY16">
        <f t="shared" si="1"/>
        <v>0</v>
      </c>
      <c r="IZ16" s="1">
        <f t="shared" si="3"/>
        <v>0</v>
      </c>
      <c r="JA16" s="3">
        <f t="shared" si="2"/>
        <v>10821</v>
      </c>
    </row>
    <row r="17" spans="1:261" ht="15">
      <c r="A17" s="1">
        <v>21</v>
      </c>
      <c r="B17" s="1" t="s">
        <v>288</v>
      </c>
      <c r="C17" s="1" t="s">
        <v>287</v>
      </c>
      <c r="D17" s="1" t="s">
        <v>289</v>
      </c>
      <c r="E17" s="6">
        <v>300</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v>30</v>
      </c>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v>15</v>
      </c>
      <c r="GV17" s="1">
        <v>5</v>
      </c>
      <c r="GW17" s="1"/>
      <c r="GX17" s="1"/>
      <c r="GY17" s="1"/>
      <c r="GZ17" s="1"/>
      <c r="HA17" s="1"/>
      <c r="HB17" s="1"/>
      <c r="HC17" s="1"/>
      <c r="HD17" s="1"/>
      <c r="HE17" s="1"/>
      <c r="HF17" s="1"/>
      <c r="HG17" s="1"/>
      <c r="HH17" s="1"/>
      <c r="HI17" s="1">
        <v>0</v>
      </c>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v>5</v>
      </c>
      <c r="IK17" s="1"/>
      <c r="IL17" s="1"/>
      <c r="IM17" s="1"/>
      <c r="IN17" s="1"/>
      <c r="IO17" s="1"/>
      <c r="IP17" s="1"/>
      <c r="IQ17" s="1"/>
      <c r="IR17" s="1"/>
      <c r="IS17" s="1"/>
      <c r="IT17" s="1"/>
      <c r="IU17" s="1"/>
      <c r="IV17" s="10"/>
      <c r="IW17" s="2">
        <v>55</v>
      </c>
      <c r="IX17" s="3">
        <f t="shared" si="0"/>
        <v>16500</v>
      </c>
      <c r="IY17">
        <f t="shared" si="1"/>
        <v>13750</v>
      </c>
      <c r="IZ17" s="1">
        <f t="shared" si="3"/>
        <v>16500</v>
      </c>
      <c r="JA17" s="3">
        <f t="shared" si="2"/>
        <v>55</v>
      </c>
    </row>
    <row r="18" spans="1:261" ht="15">
      <c r="A18" s="1">
        <v>22</v>
      </c>
      <c r="B18" s="1" t="s">
        <v>290</v>
      </c>
      <c r="C18" s="1" t="s">
        <v>287</v>
      </c>
      <c r="D18" s="1" t="s">
        <v>291</v>
      </c>
      <c r="E18" s="6">
        <v>36</v>
      </c>
      <c r="F18" s="1">
        <v>0</v>
      </c>
      <c r="G18" s="1"/>
      <c r="H18" s="1"/>
      <c r="I18" s="1">
        <v>100</v>
      </c>
      <c r="J18" s="1">
        <v>100</v>
      </c>
      <c r="K18" s="1"/>
      <c r="L18" s="1"/>
      <c r="M18" s="1"/>
      <c r="N18" s="1"/>
      <c r="O18" s="1"/>
      <c r="P18" s="1"/>
      <c r="Q18" s="1"/>
      <c r="R18" s="1"/>
      <c r="S18" s="1"/>
      <c r="T18" s="1"/>
      <c r="U18" s="1">
        <v>300</v>
      </c>
      <c r="V18" s="1"/>
      <c r="W18" s="1"/>
      <c r="X18" s="1"/>
      <c r="Y18" s="1"/>
      <c r="Z18" s="1"/>
      <c r="AA18" s="1"/>
      <c r="AB18" s="1"/>
      <c r="AC18" s="1"/>
      <c r="AD18" s="1"/>
      <c r="AE18" s="1"/>
      <c r="AF18" s="1"/>
      <c r="AG18" s="1"/>
      <c r="AH18" s="1"/>
      <c r="AI18" s="1"/>
      <c r="AJ18" s="1"/>
      <c r="AK18" s="1"/>
      <c r="AL18" s="1"/>
      <c r="AM18" s="1"/>
      <c r="AN18" s="1"/>
      <c r="AO18" s="1"/>
      <c r="AP18" s="1"/>
      <c r="AQ18" s="1"/>
      <c r="AR18" s="1">
        <v>200</v>
      </c>
      <c r="AS18" s="1"/>
      <c r="AT18" s="1"/>
      <c r="AU18" s="1"/>
      <c r="AV18" s="1"/>
      <c r="AW18" s="1"/>
      <c r="AX18" s="1">
        <v>600</v>
      </c>
      <c r="AY18" s="1"/>
      <c r="AZ18" s="1"/>
      <c r="BA18" s="1"/>
      <c r="BB18" s="1"/>
      <c r="BC18" s="1"/>
      <c r="BD18" s="1"/>
      <c r="BE18" s="1"/>
      <c r="BF18" s="1"/>
      <c r="BG18" s="1">
        <v>50</v>
      </c>
      <c r="BH18" s="1"/>
      <c r="BI18" s="1"/>
      <c r="BJ18" s="1"/>
      <c r="BK18" s="1"/>
      <c r="BL18" s="1"/>
      <c r="BM18" s="1"/>
      <c r="BN18" s="1"/>
      <c r="BO18" s="1"/>
      <c r="BP18" s="1"/>
      <c r="BQ18" s="1"/>
      <c r="BR18" s="1"/>
      <c r="BS18" s="1"/>
      <c r="BT18" s="1">
        <v>10</v>
      </c>
      <c r="BU18" s="1"/>
      <c r="BV18" s="1"/>
      <c r="BW18" s="1"/>
      <c r="BX18" s="1"/>
      <c r="BY18" s="1"/>
      <c r="BZ18" s="1">
        <v>10</v>
      </c>
      <c r="CA18" s="1">
        <v>10</v>
      </c>
      <c r="CB18" s="1"/>
      <c r="CC18" s="1"/>
      <c r="CD18" s="1">
        <v>5</v>
      </c>
      <c r="CE18" s="1"/>
      <c r="CF18" s="1"/>
      <c r="CG18" s="1"/>
      <c r="CH18" s="1">
        <v>30</v>
      </c>
      <c r="CI18" s="1"/>
      <c r="CJ18" s="1"/>
      <c r="CK18" s="1">
        <v>10</v>
      </c>
      <c r="CL18" s="1"/>
      <c r="CM18" s="1"/>
      <c r="CN18" s="1"/>
      <c r="CO18" s="1"/>
      <c r="CP18" s="1"/>
      <c r="CQ18" s="1"/>
      <c r="CR18" s="1"/>
      <c r="CS18" s="1"/>
      <c r="CT18" s="1">
        <v>15</v>
      </c>
      <c r="CU18" s="1"/>
      <c r="CV18" s="1">
        <v>20</v>
      </c>
      <c r="CW18" s="1"/>
      <c r="CX18" s="1"/>
      <c r="CY18" s="1"/>
      <c r="CZ18" s="1"/>
      <c r="DA18" s="1"/>
      <c r="DB18" s="1"/>
      <c r="DC18" s="1"/>
      <c r="DD18" s="1"/>
      <c r="DE18" s="1"/>
      <c r="DF18" s="1"/>
      <c r="DG18" s="1"/>
      <c r="DH18" s="1">
        <v>10</v>
      </c>
      <c r="DI18" s="1"/>
      <c r="DJ18" s="1"/>
      <c r="DK18" s="1"/>
      <c r="DL18" s="1">
        <v>15</v>
      </c>
      <c r="DM18" s="1">
        <v>60</v>
      </c>
      <c r="DN18" s="1"/>
      <c r="DO18" s="1"/>
      <c r="DP18" s="1">
        <v>2</v>
      </c>
      <c r="DQ18" s="1"/>
      <c r="DR18" s="1"/>
      <c r="DS18" s="1"/>
      <c r="DT18" s="1"/>
      <c r="DU18" s="1"/>
      <c r="DV18" s="1"/>
      <c r="DW18" s="1"/>
      <c r="DX18" s="1"/>
      <c r="DY18" s="1">
        <v>40</v>
      </c>
      <c r="DZ18" s="1"/>
      <c r="EA18" s="1">
        <v>6</v>
      </c>
      <c r="EB18" s="1"/>
      <c r="EC18" s="1"/>
      <c r="ED18" s="1"/>
      <c r="EE18" s="1"/>
      <c r="EF18" s="1"/>
      <c r="EG18" s="1"/>
      <c r="EH18" s="1"/>
      <c r="EI18" s="1"/>
      <c r="EJ18" s="1"/>
      <c r="EK18" s="1"/>
      <c r="EL18" s="1"/>
      <c r="EM18" s="1"/>
      <c r="EN18" s="1"/>
      <c r="EO18" s="1"/>
      <c r="EP18" s="1"/>
      <c r="EQ18" s="1"/>
      <c r="ER18" s="1"/>
      <c r="ES18" s="1">
        <v>20</v>
      </c>
      <c r="ET18" s="1"/>
      <c r="EU18" s="1"/>
      <c r="EV18" s="1"/>
      <c r="EW18" s="1"/>
      <c r="EX18" s="1"/>
      <c r="EY18" s="1"/>
      <c r="EZ18" s="1">
        <v>15</v>
      </c>
      <c r="FA18" s="1"/>
      <c r="FB18" s="1">
        <v>25</v>
      </c>
      <c r="FC18" s="1"/>
      <c r="FD18" s="1"/>
      <c r="FE18" s="1">
        <v>10</v>
      </c>
      <c r="FF18" s="1">
        <v>50</v>
      </c>
      <c r="FG18" s="1"/>
      <c r="FH18" s="1">
        <v>30</v>
      </c>
      <c r="FI18" s="1"/>
      <c r="FJ18" s="1"/>
      <c r="FK18" s="1"/>
      <c r="FL18" s="1"/>
      <c r="FM18" s="1"/>
      <c r="FN18" s="1"/>
      <c r="FO18" s="1"/>
      <c r="FP18" s="1"/>
      <c r="FQ18" s="1">
        <v>100</v>
      </c>
      <c r="FR18" s="1"/>
      <c r="FS18" s="1"/>
      <c r="FT18" s="1"/>
      <c r="FU18" s="1">
        <v>100</v>
      </c>
      <c r="FV18" s="1"/>
      <c r="FW18" s="1"/>
      <c r="FX18" s="1"/>
      <c r="FY18" s="1"/>
      <c r="FZ18" s="1"/>
      <c r="GA18" s="1">
        <v>20</v>
      </c>
      <c r="GB18" s="1"/>
      <c r="GC18" s="1"/>
      <c r="GD18" s="1"/>
      <c r="GE18" s="1"/>
      <c r="GF18" s="1"/>
      <c r="GG18" s="1"/>
      <c r="GH18" s="1"/>
      <c r="GI18" s="1"/>
      <c r="GJ18" s="1"/>
      <c r="GK18" s="1"/>
      <c r="GL18" s="1"/>
      <c r="GM18" s="1">
        <v>1000</v>
      </c>
      <c r="GN18" s="1"/>
      <c r="GO18" s="1"/>
      <c r="GP18" s="1"/>
      <c r="GQ18" s="1"/>
      <c r="GR18" s="1"/>
      <c r="GS18" s="1"/>
      <c r="GT18" s="1"/>
      <c r="GU18" s="1"/>
      <c r="GV18" s="1"/>
      <c r="GW18" s="1"/>
      <c r="GX18" s="1"/>
      <c r="GY18" s="1"/>
      <c r="GZ18" s="1"/>
      <c r="HA18" s="1"/>
      <c r="HB18" s="1"/>
      <c r="HC18" s="1"/>
      <c r="HD18" s="1"/>
      <c r="HE18" s="1">
        <v>100</v>
      </c>
      <c r="HF18" s="1"/>
      <c r="HG18" s="1"/>
      <c r="HH18" s="1"/>
      <c r="HI18" s="1">
        <v>300</v>
      </c>
      <c r="HJ18" s="1"/>
      <c r="HK18" s="1"/>
      <c r="HL18" s="1"/>
      <c r="HM18" s="1">
        <v>12</v>
      </c>
      <c r="HN18" s="1"/>
      <c r="HO18" s="1"/>
      <c r="HP18" s="1"/>
      <c r="HQ18" s="1"/>
      <c r="HR18" s="1"/>
      <c r="HS18" s="1"/>
      <c r="HT18" s="1"/>
      <c r="HU18" s="1"/>
      <c r="HV18" s="1"/>
      <c r="HW18" s="1"/>
      <c r="HX18" s="1"/>
      <c r="HY18" s="1"/>
      <c r="HZ18" s="1">
        <v>250</v>
      </c>
      <c r="IA18" s="1"/>
      <c r="IB18" s="1"/>
      <c r="IC18" s="1"/>
      <c r="ID18" s="1"/>
      <c r="IE18" s="1">
        <v>200</v>
      </c>
      <c r="IF18" s="1"/>
      <c r="IG18" s="1">
        <v>150</v>
      </c>
      <c r="IH18" s="1"/>
      <c r="II18" s="1"/>
      <c r="IJ18" s="1"/>
      <c r="IK18" s="1"/>
      <c r="IL18" s="1"/>
      <c r="IM18" s="1"/>
      <c r="IN18" s="1"/>
      <c r="IO18" s="1"/>
      <c r="IP18" s="1"/>
      <c r="IQ18" s="1"/>
      <c r="IR18" s="1"/>
      <c r="IS18" s="1"/>
      <c r="IT18" s="1"/>
      <c r="IU18" s="1"/>
      <c r="IV18" s="10">
        <v>5</v>
      </c>
      <c r="IW18" s="2">
        <v>3975</v>
      </c>
      <c r="IX18" s="3">
        <f t="shared" si="0"/>
        <v>143100</v>
      </c>
      <c r="IY18">
        <f t="shared" si="1"/>
        <v>119250</v>
      </c>
      <c r="IZ18" s="1">
        <f t="shared" si="3"/>
        <v>143280</v>
      </c>
      <c r="JA18" s="3">
        <f t="shared" si="2"/>
        <v>3980</v>
      </c>
    </row>
    <row r="19" spans="1:261" ht="15" hidden="1">
      <c r="A19" s="1">
        <v>23</v>
      </c>
      <c r="B19" s="1" t="s">
        <v>292</v>
      </c>
      <c r="C19" s="1" t="s">
        <v>293</v>
      </c>
      <c r="D19" s="1" t="s">
        <v>294</v>
      </c>
      <c r="E19" s="6">
        <v>22.2</v>
      </c>
      <c r="F19" s="1">
        <v>7000</v>
      </c>
      <c r="G19" s="1"/>
      <c r="H19" s="1"/>
      <c r="I19" s="1"/>
      <c r="J19" s="1">
        <v>200</v>
      </c>
      <c r="K19" s="1">
        <v>600</v>
      </c>
      <c r="L19" s="1"/>
      <c r="M19" s="1"/>
      <c r="N19" s="1"/>
      <c r="O19" s="1"/>
      <c r="P19" s="1"/>
      <c r="Q19" s="1"/>
      <c r="R19" s="1"/>
      <c r="S19" s="1">
        <v>1500</v>
      </c>
      <c r="T19" s="1"/>
      <c r="U19" s="1">
        <v>500</v>
      </c>
      <c r="V19" s="1"/>
      <c r="W19" s="1"/>
      <c r="X19" s="1"/>
      <c r="Y19" s="1"/>
      <c r="Z19" s="1">
        <v>500</v>
      </c>
      <c r="AA19" s="1">
        <v>300</v>
      </c>
      <c r="AB19" s="1">
        <v>150</v>
      </c>
      <c r="AC19" s="1"/>
      <c r="AD19" s="1"/>
      <c r="AE19" s="1">
        <v>20</v>
      </c>
      <c r="AF19" s="1"/>
      <c r="AG19" s="1"/>
      <c r="AH19" s="1"/>
      <c r="AI19" s="1"/>
      <c r="AJ19" s="1">
        <v>40</v>
      </c>
      <c r="AK19" s="1"/>
      <c r="AL19" s="1"/>
      <c r="AM19" s="1"/>
      <c r="AN19" s="1">
        <v>50</v>
      </c>
      <c r="AO19" s="1">
        <v>20</v>
      </c>
      <c r="AP19" s="1"/>
      <c r="AQ19" s="1"/>
      <c r="AR19" s="1"/>
      <c r="AS19" s="1"/>
      <c r="AT19" s="1"/>
      <c r="AU19" s="1">
        <v>20</v>
      </c>
      <c r="AV19" s="1"/>
      <c r="AW19" s="1"/>
      <c r="AX19" s="1">
        <v>10</v>
      </c>
      <c r="AY19" s="1">
        <v>5</v>
      </c>
      <c r="AZ19" s="1"/>
      <c r="BA19" s="1">
        <v>60</v>
      </c>
      <c r="BB19" s="1"/>
      <c r="BC19" s="1"/>
      <c r="BD19" s="1"/>
      <c r="BE19" s="1"/>
      <c r="BF19" s="1">
        <v>1</v>
      </c>
      <c r="BG19" s="1">
        <v>20</v>
      </c>
      <c r="BH19" s="1"/>
      <c r="BI19" s="1"/>
      <c r="BJ19" s="1"/>
      <c r="BK19" s="1">
        <v>10</v>
      </c>
      <c r="BL19" s="1"/>
      <c r="BM19" s="1"/>
      <c r="BN19" s="1">
        <v>50</v>
      </c>
      <c r="BO19" s="1"/>
      <c r="BP19" s="1"/>
      <c r="BQ19" s="1">
        <v>100</v>
      </c>
      <c r="BR19" s="1"/>
      <c r="BS19" s="1"/>
      <c r="BT19" s="1">
        <v>20</v>
      </c>
      <c r="BU19" s="1">
        <v>5</v>
      </c>
      <c r="BV19" s="1">
        <v>20</v>
      </c>
      <c r="BW19" s="1">
        <v>300</v>
      </c>
      <c r="BX19" s="1">
        <v>5</v>
      </c>
      <c r="BY19" s="1"/>
      <c r="BZ19" s="1"/>
      <c r="CA19" s="1">
        <v>5</v>
      </c>
      <c r="CB19" s="1"/>
      <c r="CC19" s="1"/>
      <c r="CD19" s="1">
        <v>10</v>
      </c>
      <c r="CE19" s="1">
        <v>40</v>
      </c>
      <c r="CF19" s="1">
        <v>25</v>
      </c>
      <c r="CG19" s="1">
        <v>20</v>
      </c>
      <c r="CH19" s="1">
        <v>30</v>
      </c>
      <c r="CI19" s="1"/>
      <c r="CJ19" s="1">
        <v>20</v>
      </c>
      <c r="CK19" s="1"/>
      <c r="CL19" s="1">
        <v>30</v>
      </c>
      <c r="CM19" s="1"/>
      <c r="CN19" s="1"/>
      <c r="CO19" s="1">
        <v>20</v>
      </c>
      <c r="CP19" s="1"/>
      <c r="CQ19" s="1">
        <v>5</v>
      </c>
      <c r="CR19" s="1"/>
      <c r="CS19" s="1"/>
      <c r="CT19" s="1"/>
      <c r="CU19" s="1"/>
      <c r="CV19" s="1">
        <v>20</v>
      </c>
      <c r="CW19" s="1">
        <v>300</v>
      </c>
      <c r="CX19" s="1"/>
      <c r="CY19" s="1">
        <v>3</v>
      </c>
      <c r="CZ19" s="1">
        <v>30</v>
      </c>
      <c r="DA19" s="1">
        <v>30</v>
      </c>
      <c r="DB19" s="1"/>
      <c r="DC19" s="1">
        <v>10</v>
      </c>
      <c r="DD19" s="1">
        <v>5</v>
      </c>
      <c r="DE19" s="1"/>
      <c r="DF19" s="1"/>
      <c r="DG19" s="1">
        <v>20</v>
      </c>
      <c r="DH19" s="1"/>
      <c r="DI19" s="1"/>
      <c r="DJ19" s="1"/>
      <c r="DK19" s="1"/>
      <c r="DL19" s="1"/>
      <c r="DM19" s="1">
        <v>3</v>
      </c>
      <c r="DN19" s="1">
        <v>20</v>
      </c>
      <c r="DO19" s="1"/>
      <c r="DP19" s="1"/>
      <c r="DQ19" s="1"/>
      <c r="DR19" s="1"/>
      <c r="DS19" s="1">
        <v>50</v>
      </c>
      <c r="DT19" s="1">
        <v>200</v>
      </c>
      <c r="DU19" s="1">
        <v>10</v>
      </c>
      <c r="DV19" s="1"/>
      <c r="DW19" s="1">
        <v>40</v>
      </c>
      <c r="DX19" s="1">
        <v>20</v>
      </c>
      <c r="DY19" s="1"/>
      <c r="DZ19" s="1">
        <v>50</v>
      </c>
      <c r="EA19" s="1">
        <v>5</v>
      </c>
      <c r="EB19" s="1"/>
      <c r="EC19" s="1"/>
      <c r="ED19" s="1">
        <v>50</v>
      </c>
      <c r="EE19" s="1">
        <v>20</v>
      </c>
      <c r="EF19" s="1">
        <v>30</v>
      </c>
      <c r="EG19" s="1"/>
      <c r="EH19" s="1"/>
      <c r="EI19" s="1"/>
      <c r="EJ19" s="1">
        <v>10</v>
      </c>
      <c r="EK19" s="1"/>
      <c r="EL19" s="1"/>
      <c r="EM19" s="1"/>
      <c r="EN19" s="1"/>
      <c r="EO19" s="1"/>
      <c r="EP19" s="1">
        <v>40</v>
      </c>
      <c r="EQ19" s="1"/>
      <c r="ER19" s="1"/>
      <c r="ES19" s="1">
        <v>30</v>
      </c>
      <c r="ET19" s="1"/>
      <c r="EU19" s="1"/>
      <c r="EV19" s="1"/>
      <c r="EW19" s="1">
        <v>40</v>
      </c>
      <c r="EX19" s="1"/>
      <c r="EY19" s="1"/>
      <c r="EZ19" s="1">
        <v>10</v>
      </c>
      <c r="FA19" s="1"/>
      <c r="FB19" s="1">
        <v>10</v>
      </c>
      <c r="FC19" s="1"/>
      <c r="FD19" s="1"/>
      <c r="FE19" s="1">
        <v>300</v>
      </c>
      <c r="FF19" s="1">
        <v>5</v>
      </c>
      <c r="FG19" s="1">
        <v>20</v>
      </c>
      <c r="FH19" s="1"/>
      <c r="FI19" s="1">
        <v>50</v>
      </c>
      <c r="FJ19" s="1"/>
      <c r="FK19" s="1">
        <v>25</v>
      </c>
      <c r="FL19" s="1">
        <v>25</v>
      </c>
      <c r="FM19" s="1"/>
      <c r="FN19" s="1"/>
      <c r="FO19" s="1">
        <v>50</v>
      </c>
      <c r="FP19" s="1"/>
      <c r="FQ19" s="1">
        <v>300</v>
      </c>
      <c r="FR19" s="1"/>
      <c r="FS19" s="1"/>
      <c r="FT19" s="1">
        <v>25</v>
      </c>
      <c r="FU19" s="1">
        <v>50</v>
      </c>
      <c r="FV19" s="1"/>
      <c r="FW19" s="1">
        <v>25</v>
      </c>
      <c r="FX19" s="1">
        <v>25</v>
      </c>
      <c r="FY19" s="1"/>
      <c r="FZ19" s="1"/>
      <c r="GA19" s="1">
        <v>10</v>
      </c>
      <c r="GB19" s="1"/>
      <c r="GC19" s="1"/>
      <c r="GD19" s="1"/>
      <c r="GE19" s="1"/>
      <c r="GF19" s="1"/>
      <c r="GG19" s="1"/>
      <c r="GH19" s="1"/>
      <c r="GI19" s="1"/>
      <c r="GJ19" s="1"/>
      <c r="GK19" s="1"/>
      <c r="GL19" s="1"/>
      <c r="GM19" s="1">
        <v>2000</v>
      </c>
      <c r="GN19" s="1"/>
      <c r="GO19" s="1"/>
      <c r="GP19" s="1">
        <v>100</v>
      </c>
      <c r="GQ19" s="1"/>
      <c r="GR19" s="1">
        <v>40</v>
      </c>
      <c r="GS19" s="1">
        <v>300</v>
      </c>
      <c r="GT19" s="1">
        <v>600</v>
      </c>
      <c r="GU19" s="1">
        <v>1500</v>
      </c>
      <c r="GV19" s="1">
        <v>100</v>
      </c>
      <c r="GW19" s="1">
        <v>100</v>
      </c>
      <c r="GX19" s="1">
        <v>10</v>
      </c>
      <c r="GY19" s="1"/>
      <c r="GZ19" s="1"/>
      <c r="HA19" s="1"/>
      <c r="HB19" s="1">
        <v>200</v>
      </c>
      <c r="HC19" s="1"/>
      <c r="HD19" s="1"/>
      <c r="HE19" s="1">
        <v>100</v>
      </c>
      <c r="HF19" s="1"/>
      <c r="HG19" s="1"/>
      <c r="HH19" s="1"/>
      <c r="HI19" s="1">
        <v>0</v>
      </c>
      <c r="HJ19" s="1"/>
      <c r="HK19" s="1">
        <v>400</v>
      </c>
      <c r="HL19" s="1"/>
      <c r="HM19" s="1">
        <v>200</v>
      </c>
      <c r="HN19" s="1"/>
      <c r="HO19" s="1">
        <v>25</v>
      </c>
      <c r="HP19" s="1"/>
      <c r="HQ19" s="1">
        <v>100</v>
      </c>
      <c r="HR19" s="1"/>
      <c r="HS19" s="1">
        <v>400</v>
      </c>
      <c r="HT19" s="1"/>
      <c r="HU19" s="1">
        <v>200</v>
      </c>
      <c r="HV19" s="1">
        <v>500</v>
      </c>
      <c r="HW19" s="1">
        <v>100</v>
      </c>
      <c r="HX19" s="1"/>
      <c r="HY19" s="1"/>
      <c r="HZ19" s="1">
        <v>1000</v>
      </c>
      <c r="IA19" s="1"/>
      <c r="IB19" s="1"/>
      <c r="IC19" s="1"/>
      <c r="ID19" s="1"/>
      <c r="IE19" s="1"/>
      <c r="IF19" s="1"/>
      <c r="IG19" s="1">
        <v>160</v>
      </c>
      <c r="IH19" s="1">
        <v>400</v>
      </c>
      <c r="II19" s="1">
        <v>800</v>
      </c>
      <c r="IJ19" s="1">
        <v>1000</v>
      </c>
      <c r="IK19" s="1">
        <v>100</v>
      </c>
      <c r="IL19" s="1">
        <v>1000</v>
      </c>
      <c r="IM19" s="1">
        <v>200</v>
      </c>
      <c r="IN19" s="1">
        <v>60</v>
      </c>
      <c r="IO19" s="1">
        <v>300</v>
      </c>
      <c r="IP19" s="1"/>
      <c r="IQ19" s="1">
        <v>400</v>
      </c>
      <c r="IR19" s="1">
        <v>300</v>
      </c>
      <c r="IS19" s="1">
        <v>300</v>
      </c>
      <c r="IT19" s="1">
        <v>600</v>
      </c>
      <c r="IU19" s="1">
        <v>250</v>
      </c>
      <c r="IV19" s="10"/>
      <c r="IW19" s="2">
        <v>27522</v>
      </c>
      <c r="IX19" s="3">
        <f t="shared" si="0"/>
        <v>610988.4</v>
      </c>
      <c r="IY19">
        <f t="shared" si="1"/>
        <v>509157.00000000006</v>
      </c>
      <c r="IZ19" s="1">
        <f t="shared" si="3"/>
        <v>610988.4</v>
      </c>
      <c r="JA19" s="3">
        <f t="shared" si="2"/>
        <v>27522</v>
      </c>
    </row>
    <row r="20" spans="1:261" ht="15" hidden="1">
      <c r="A20" s="1">
        <v>24</v>
      </c>
      <c r="B20" s="1" t="s">
        <v>295</v>
      </c>
      <c r="C20" s="1" t="s">
        <v>296</v>
      </c>
      <c r="D20" s="1" t="s">
        <v>297</v>
      </c>
      <c r="E20" s="6">
        <v>15</v>
      </c>
      <c r="F20" s="1">
        <v>2000</v>
      </c>
      <c r="G20" s="1">
        <v>6000</v>
      </c>
      <c r="H20" s="1">
        <v>1260</v>
      </c>
      <c r="I20" s="3">
        <v>150</v>
      </c>
      <c r="J20" s="1">
        <v>200</v>
      </c>
      <c r="K20" s="1">
        <v>3300</v>
      </c>
      <c r="L20" s="1">
        <v>150</v>
      </c>
      <c r="M20" s="1"/>
      <c r="N20" s="1"/>
      <c r="O20" s="1"/>
      <c r="P20" s="1">
        <v>10</v>
      </c>
      <c r="Q20" s="1">
        <v>5</v>
      </c>
      <c r="R20" s="1"/>
      <c r="S20" s="1">
        <v>50</v>
      </c>
      <c r="T20" s="1"/>
      <c r="U20" s="1"/>
      <c r="V20" s="1">
        <v>50</v>
      </c>
      <c r="W20" s="1">
        <v>50</v>
      </c>
      <c r="X20" s="1"/>
      <c r="Y20" s="1"/>
      <c r="Z20" s="1">
        <v>10</v>
      </c>
      <c r="AA20" s="1"/>
      <c r="AB20" s="1"/>
      <c r="AC20" s="1">
        <v>75</v>
      </c>
      <c r="AD20" s="1"/>
      <c r="AE20" s="1"/>
      <c r="AF20" s="1">
        <v>100</v>
      </c>
      <c r="AG20" s="1">
        <v>20</v>
      </c>
      <c r="AH20" s="1">
        <v>50</v>
      </c>
      <c r="AI20" s="1"/>
      <c r="AJ20" s="1">
        <v>120</v>
      </c>
      <c r="AK20" s="1">
        <v>50</v>
      </c>
      <c r="AL20" s="1"/>
      <c r="AM20" s="1"/>
      <c r="AN20" s="1"/>
      <c r="AO20" s="1"/>
      <c r="AP20" s="1"/>
      <c r="AQ20" s="1">
        <v>300</v>
      </c>
      <c r="AR20" s="1"/>
      <c r="AS20" s="1">
        <v>150</v>
      </c>
      <c r="AT20" s="1"/>
      <c r="AU20" s="1"/>
      <c r="AV20" s="1"/>
      <c r="AW20" s="1"/>
      <c r="AX20" s="1">
        <v>350</v>
      </c>
      <c r="AY20" s="1">
        <v>5</v>
      </c>
      <c r="AZ20" s="1"/>
      <c r="BA20" s="1"/>
      <c r="BB20" s="1"/>
      <c r="BC20" s="1"/>
      <c r="BD20" s="1"/>
      <c r="BE20" s="1">
        <v>20</v>
      </c>
      <c r="BF20" s="1"/>
      <c r="BG20" s="1"/>
      <c r="BH20" s="1"/>
      <c r="BI20" s="1">
        <v>260</v>
      </c>
      <c r="BJ20" s="1">
        <v>15</v>
      </c>
      <c r="BK20" s="1"/>
      <c r="BL20" s="1"/>
      <c r="BM20" s="1"/>
      <c r="BN20" s="1"/>
      <c r="BO20" s="1"/>
      <c r="BP20" s="1"/>
      <c r="BQ20" s="1"/>
      <c r="BR20" s="1"/>
      <c r="BS20" s="1"/>
      <c r="BT20" s="1"/>
      <c r="BU20" s="1"/>
      <c r="BV20" s="1">
        <v>25</v>
      </c>
      <c r="BW20" s="1"/>
      <c r="BX20" s="1">
        <v>5</v>
      </c>
      <c r="BY20" s="1"/>
      <c r="BZ20" s="1"/>
      <c r="CA20" s="1"/>
      <c r="CB20" s="1"/>
      <c r="CC20" s="1"/>
      <c r="CD20" s="1">
        <v>20</v>
      </c>
      <c r="CE20" s="1">
        <v>100</v>
      </c>
      <c r="CF20" s="1"/>
      <c r="CG20" s="1"/>
      <c r="CH20" s="1"/>
      <c r="CI20" s="1"/>
      <c r="CJ20" s="1"/>
      <c r="CK20" s="1"/>
      <c r="CL20" s="1">
        <v>5</v>
      </c>
      <c r="CM20" s="1">
        <v>20</v>
      </c>
      <c r="CN20" s="1"/>
      <c r="CO20" s="1"/>
      <c r="CP20" s="1"/>
      <c r="CQ20" s="1">
        <v>5</v>
      </c>
      <c r="CR20" s="1"/>
      <c r="CS20" s="1"/>
      <c r="CT20" s="1"/>
      <c r="CU20" s="1">
        <v>120</v>
      </c>
      <c r="CV20" s="1">
        <v>50</v>
      </c>
      <c r="CW20" s="1"/>
      <c r="CX20" s="1"/>
      <c r="CY20" s="1">
        <v>3</v>
      </c>
      <c r="CZ20" s="1">
        <v>10</v>
      </c>
      <c r="DA20" s="1">
        <v>5</v>
      </c>
      <c r="DB20" s="1"/>
      <c r="DC20" s="1">
        <v>5</v>
      </c>
      <c r="DD20" s="1">
        <v>20</v>
      </c>
      <c r="DE20" s="1">
        <v>40</v>
      </c>
      <c r="DF20" s="1"/>
      <c r="DG20" s="1">
        <v>10</v>
      </c>
      <c r="DH20" s="1">
        <v>50</v>
      </c>
      <c r="DI20" s="1"/>
      <c r="DJ20" s="1"/>
      <c r="DK20" s="1"/>
      <c r="DL20" s="1"/>
      <c r="DM20" s="1"/>
      <c r="DN20" s="1"/>
      <c r="DO20" s="1">
        <v>30</v>
      </c>
      <c r="DP20" s="1"/>
      <c r="DQ20" s="1"/>
      <c r="DR20" s="1"/>
      <c r="DS20" s="1"/>
      <c r="DT20" s="1"/>
      <c r="DU20" s="1">
        <v>3</v>
      </c>
      <c r="DV20" s="1"/>
      <c r="DW20" s="1"/>
      <c r="DX20" s="1">
        <v>3</v>
      </c>
      <c r="DY20" s="1"/>
      <c r="DZ20" s="1"/>
      <c r="EA20" s="1">
        <v>5</v>
      </c>
      <c r="EB20" s="1"/>
      <c r="EC20" s="1"/>
      <c r="ED20" s="1"/>
      <c r="EE20" s="1"/>
      <c r="EF20" s="1"/>
      <c r="EG20" s="1">
        <v>30</v>
      </c>
      <c r="EH20" s="1">
        <v>10</v>
      </c>
      <c r="EI20" s="1">
        <v>60</v>
      </c>
      <c r="EJ20" s="1"/>
      <c r="EK20" s="1"/>
      <c r="EL20" s="1"/>
      <c r="EM20" s="1"/>
      <c r="EN20" s="1"/>
      <c r="EO20" s="1"/>
      <c r="EP20" s="1"/>
      <c r="EQ20" s="1"/>
      <c r="ER20" s="1">
        <v>25</v>
      </c>
      <c r="ES20" s="1">
        <v>6</v>
      </c>
      <c r="ET20" s="1"/>
      <c r="EU20" s="1">
        <v>100</v>
      </c>
      <c r="EV20" s="1"/>
      <c r="EW20" s="1"/>
      <c r="EX20" s="1"/>
      <c r="EY20" s="1"/>
      <c r="EZ20" s="1"/>
      <c r="FA20" s="1"/>
      <c r="FB20" s="1"/>
      <c r="FC20" s="1"/>
      <c r="FD20" s="1">
        <v>5</v>
      </c>
      <c r="FE20" s="1"/>
      <c r="FF20" s="1"/>
      <c r="FG20" s="1"/>
      <c r="FH20" s="1"/>
      <c r="FI20" s="1"/>
      <c r="FJ20" s="1">
        <v>40</v>
      </c>
      <c r="FK20" s="1">
        <v>50</v>
      </c>
      <c r="FL20" s="1"/>
      <c r="FM20" s="1"/>
      <c r="FN20" s="1"/>
      <c r="FO20" s="1"/>
      <c r="FP20" s="1"/>
      <c r="FQ20" s="1"/>
      <c r="FR20" s="1"/>
      <c r="FS20" s="1"/>
      <c r="FT20" s="1"/>
      <c r="FU20" s="1">
        <v>100</v>
      </c>
      <c r="FV20" s="1"/>
      <c r="FW20" s="1"/>
      <c r="FX20" s="1">
        <v>20</v>
      </c>
      <c r="FY20" s="1"/>
      <c r="FZ20" s="1"/>
      <c r="GA20" s="1"/>
      <c r="GB20" s="1"/>
      <c r="GC20" s="1">
        <v>24</v>
      </c>
      <c r="GD20" s="1"/>
      <c r="GE20" s="1"/>
      <c r="GF20" s="1"/>
      <c r="GG20" s="1"/>
      <c r="GH20" s="1">
        <v>300</v>
      </c>
      <c r="GI20" s="1">
        <v>1920</v>
      </c>
      <c r="GJ20" s="1"/>
      <c r="GK20" s="1">
        <v>1100</v>
      </c>
      <c r="GL20" s="1"/>
      <c r="GM20" s="1"/>
      <c r="GN20" s="1"/>
      <c r="GO20" s="1"/>
      <c r="GP20" s="1">
        <v>40000</v>
      </c>
      <c r="GQ20" s="1"/>
      <c r="GR20" s="1"/>
      <c r="GS20" s="1">
        <v>250</v>
      </c>
      <c r="GT20" s="1"/>
      <c r="GU20" s="1"/>
      <c r="GV20" s="1"/>
      <c r="GW20" s="1">
        <v>100</v>
      </c>
      <c r="GX20" s="1">
        <v>200</v>
      </c>
      <c r="GY20" s="1">
        <v>6000</v>
      </c>
      <c r="GZ20" s="1"/>
      <c r="HA20" s="1"/>
      <c r="HB20" s="1"/>
      <c r="HC20" s="1">
        <v>3000</v>
      </c>
      <c r="HD20" s="1"/>
      <c r="HE20" s="1">
        <v>500</v>
      </c>
      <c r="HF20" s="1"/>
      <c r="HG20" s="1"/>
      <c r="HH20" s="1">
        <v>2500</v>
      </c>
      <c r="HI20" s="1">
        <v>0</v>
      </c>
      <c r="HJ20" s="1"/>
      <c r="HK20" s="1">
        <v>800</v>
      </c>
      <c r="HL20" s="1"/>
      <c r="HM20" s="1"/>
      <c r="HN20" s="1">
        <v>100</v>
      </c>
      <c r="HO20" s="1"/>
      <c r="HP20" s="1"/>
      <c r="HQ20" s="1"/>
      <c r="HR20" s="1"/>
      <c r="HS20" s="1">
        <v>350</v>
      </c>
      <c r="HT20" s="1">
        <v>400</v>
      </c>
      <c r="HU20" s="1">
        <v>120</v>
      </c>
      <c r="HV20" s="1"/>
      <c r="HW20" s="1">
        <v>400</v>
      </c>
      <c r="HX20" s="1">
        <v>600</v>
      </c>
      <c r="HY20" s="1"/>
      <c r="HZ20" s="1">
        <v>100</v>
      </c>
      <c r="IA20" s="1"/>
      <c r="IB20" s="1"/>
      <c r="IC20" s="1"/>
      <c r="ID20" s="1">
        <v>200</v>
      </c>
      <c r="IE20" s="1">
        <v>200</v>
      </c>
      <c r="IF20" s="1">
        <v>500</v>
      </c>
      <c r="IG20" s="1"/>
      <c r="IH20" s="1">
        <v>200</v>
      </c>
      <c r="II20" s="1"/>
      <c r="IJ20" s="1">
        <v>0</v>
      </c>
      <c r="IK20" s="1"/>
      <c r="IL20" s="1">
        <v>500</v>
      </c>
      <c r="IM20" s="1"/>
      <c r="IN20" s="1"/>
      <c r="IO20" s="1"/>
      <c r="IP20" s="1"/>
      <c r="IQ20" s="1">
        <v>60</v>
      </c>
      <c r="IR20" s="1">
        <v>300</v>
      </c>
      <c r="IS20" s="1">
        <v>500</v>
      </c>
      <c r="IT20" s="1"/>
      <c r="IU20" s="1">
        <v>100</v>
      </c>
      <c r="IV20" s="10"/>
      <c r="IW20" s="2">
        <v>76904</v>
      </c>
      <c r="IX20" s="3">
        <f t="shared" si="0"/>
        <v>1153560</v>
      </c>
      <c r="IY20">
        <f t="shared" si="1"/>
        <v>961300</v>
      </c>
      <c r="IZ20" s="1">
        <f t="shared" si="3"/>
        <v>1155810</v>
      </c>
      <c r="JA20" s="3">
        <f>IW20+IV20+I20</f>
        <v>77054</v>
      </c>
    </row>
    <row r="21" spans="1:261" ht="15" hidden="1">
      <c r="A21" s="1">
        <v>25</v>
      </c>
      <c r="B21" s="1" t="s">
        <v>298</v>
      </c>
      <c r="C21" s="1" t="s">
        <v>296</v>
      </c>
      <c r="D21" s="1" t="s">
        <v>297</v>
      </c>
      <c r="E21" s="6">
        <v>36</v>
      </c>
      <c r="F21" s="1">
        <v>0</v>
      </c>
      <c r="G21" s="1"/>
      <c r="H21" s="1">
        <v>140</v>
      </c>
      <c r="I21" s="1"/>
      <c r="J21" s="1">
        <v>100</v>
      </c>
      <c r="K21" s="1"/>
      <c r="L21" s="1">
        <v>200</v>
      </c>
      <c r="M21" s="1"/>
      <c r="N21" s="1">
        <v>120</v>
      </c>
      <c r="O21" s="1"/>
      <c r="P21" s="1"/>
      <c r="Q21" s="1"/>
      <c r="R21" s="1"/>
      <c r="S21" s="1"/>
      <c r="T21" s="1"/>
      <c r="U21" s="1"/>
      <c r="V21" s="1"/>
      <c r="W21" s="1"/>
      <c r="X21" s="1"/>
      <c r="Y21" s="1"/>
      <c r="Z21" s="1"/>
      <c r="AA21" s="1"/>
      <c r="AB21" s="1"/>
      <c r="AC21" s="1"/>
      <c r="AD21" s="1"/>
      <c r="AE21" s="1">
        <v>60</v>
      </c>
      <c r="AF21" s="1">
        <v>100</v>
      </c>
      <c r="AG21" s="1">
        <v>20</v>
      </c>
      <c r="AH21" s="1"/>
      <c r="AI21" s="1"/>
      <c r="AJ21" s="1">
        <v>100</v>
      </c>
      <c r="AK21" s="1"/>
      <c r="AL21" s="1">
        <v>5</v>
      </c>
      <c r="AM21" s="1">
        <v>10</v>
      </c>
      <c r="AN21" s="1">
        <v>50</v>
      </c>
      <c r="AO21" s="1"/>
      <c r="AP21" s="1">
        <v>5</v>
      </c>
      <c r="AQ21" s="1"/>
      <c r="AR21" s="1"/>
      <c r="AS21" s="1"/>
      <c r="AT21" s="1"/>
      <c r="AU21" s="1"/>
      <c r="AV21" s="1"/>
      <c r="AW21" s="1">
        <v>6</v>
      </c>
      <c r="AX21" s="1"/>
      <c r="AY21" s="1"/>
      <c r="AZ21" s="1"/>
      <c r="BA21" s="1">
        <v>5</v>
      </c>
      <c r="BB21" s="1"/>
      <c r="BC21" s="1"/>
      <c r="BD21" s="1"/>
      <c r="BE21" s="1"/>
      <c r="BF21" s="1"/>
      <c r="BG21" s="1"/>
      <c r="BH21" s="1"/>
      <c r="BI21" s="1"/>
      <c r="BJ21" s="1"/>
      <c r="BK21" s="1"/>
      <c r="BL21" s="1"/>
      <c r="BM21" s="1"/>
      <c r="BN21" s="1"/>
      <c r="BO21" s="1"/>
      <c r="BP21" s="1"/>
      <c r="BQ21" s="1">
        <v>60</v>
      </c>
      <c r="BR21" s="1"/>
      <c r="BS21" s="1"/>
      <c r="BT21" s="1"/>
      <c r="BU21" s="1"/>
      <c r="BV21" s="1">
        <v>5</v>
      </c>
      <c r="BW21" s="1"/>
      <c r="BX21" s="1"/>
      <c r="BY21" s="1"/>
      <c r="BZ21" s="1"/>
      <c r="CA21" s="1"/>
      <c r="CB21" s="1"/>
      <c r="CC21" s="1"/>
      <c r="CD21" s="1">
        <v>10</v>
      </c>
      <c r="CE21" s="1">
        <v>30</v>
      </c>
      <c r="CF21" s="1">
        <v>10</v>
      </c>
      <c r="CG21" s="1"/>
      <c r="CH21" s="1">
        <v>3</v>
      </c>
      <c r="CI21" s="1">
        <v>20</v>
      </c>
      <c r="CJ21" s="1"/>
      <c r="CK21" s="1"/>
      <c r="CL21" s="1"/>
      <c r="CM21" s="1"/>
      <c r="CN21" s="1"/>
      <c r="CO21" s="1"/>
      <c r="CP21" s="1">
        <v>50</v>
      </c>
      <c r="CQ21" s="1"/>
      <c r="CR21" s="1">
        <v>40</v>
      </c>
      <c r="CS21" s="1"/>
      <c r="CT21" s="1"/>
      <c r="CU21" s="1"/>
      <c r="CV21" s="1"/>
      <c r="CW21" s="1"/>
      <c r="CX21" s="1"/>
      <c r="CY21" s="1">
        <v>5</v>
      </c>
      <c r="CZ21" s="1"/>
      <c r="DA21" s="1">
        <v>5</v>
      </c>
      <c r="DB21" s="1"/>
      <c r="DC21" s="1">
        <v>5</v>
      </c>
      <c r="DD21" s="1">
        <v>35</v>
      </c>
      <c r="DE21" s="1">
        <v>10</v>
      </c>
      <c r="DF21" s="1">
        <v>40</v>
      </c>
      <c r="DG21" s="1">
        <v>3</v>
      </c>
      <c r="DH21" s="1">
        <v>20</v>
      </c>
      <c r="DI21" s="1"/>
      <c r="DJ21" s="1"/>
      <c r="DK21" s="1"/>
      <c r="DL21" s="1"/>
      <c r="DM21" s="1"/>
      <c r="DN21" s="1">
        <v>10</v>
      </c>
      <c r="DO21" s="1"/>
      <c r="DP21" s="1">
        <v>5</v>
      </c>
      <c r="DQ21" s="1"/>
      <c r="DR21" s="1"/>
      <c r="DS21" s="1"/>
      <c r="DT21" s="1">
        <v>100</v>
      </c>
      <c r="DU21" s="1"/>
      <c r="DV21" s="1">
        <v>70</v>
      </c>
      <c r="DW21" s="1"/>
      <c r="DX21" s="1"/>
      <c r="DY21" s="1"/>
      <c r="DZ21" s="1">
        <v>20</v>
      </c>
      <c r="EA21" s="1">
        <v>1</v>
      </c>
      <c r="EB21" s="1">
        <v>44</v>
      </c>
      <c r="EC21" s="1"/>
      <c r="ED21" s="1"/>
      <c r="EE21" s="1"/>
      <c r="EF21" s="1"/>
      <c r="EG21" s="1"/>
      <c r="EH21" s="1"/>
      <c r="EI21" s="1"/>
      <c r="EJ21" s="1"/>
      <c r="EK21" s="1">
        <v>5</v>
      </c>
      <c r="EL21" s="1"/>
      <c r="EM21" s="1"/>
      <c r="EN21" s="1"/>
      <c r="EO21" s="1"/>
      <c r="EP21" s="1"/>
      <c r="EQ21" s="1"/>
      <c r="ER21" s="1">
        <v>25</v>
      </c>
      <c r="ES21" s="1"/>
      <c r="ET21" s="1"/>
      <c r="EU21" s="1"/>
      <c r="EV21" s="1"/>
      <c r="EW21" s="1"/>
      <c r="EX21" s="1"/>
      <c r="EY21" s="1">
        <v>10</v>
      </c>
      <c r="EZ21" s="1"/>
      <c r="FA21" s="1">
        <v>10</v>
      </c>
      <c r="FB21" s="1"/>
      <c r="FC21" s="1"/>
      <c r="FD21" s="1"/>
      <c r="FE21" s="1"/>
      <c r="FF21" s="1"/>
      <c r="FG21" s="1"/>
      <c r="FH21" s="1">
        <v>10</v>
      </c>
      <c r="FI21" s="1"/>
      <c r="FJ21" s="1"/>
      <c r="FK21" s="1">
        <v>40</v>
      </c>
      <c r="FL21" s="1"/>
      <c r="FM21" s="1"/>
      <c r="FN21" s="1"/>
      <c r="FO21" s="1"/>
      <c r="FP21" s="1">
        <v>6</v>
      </c>
      <c r="FQ21" s="1">
        <v>100</v>
      </c>
      <c r="FR21" s="1"/>
      <c r="FS21" s="1"/>
      <c r="FT21" s="1"/>
      <c r="FU21" s="1">
        <v>100</v>
      </c>
      <c r="FV21" s="1"/>
      <c r="FW21" s="1"/>
      <c r="FX21" s="1">
        <v>2</v>
      </c>
      <c r="FY21" s="1"/>
      <c r="FZ21" s="1"/>
      <c r="GA21" s="1"/>
      <c r="GB21" s="1"/>
      <c r="GC21" s="1">
        <v>40</v>
      </c>
      <c r="GD21" s="1"/>
      <c r="GE21" s="1"/>
      <c r="GF21" s="1"/>
      <c r="GG21" s="1"/>
      <c r="GH21" s="1">
        <v>600</v>
      </c>
      <c r="GI21" s="1"/>
      <c r="GJ21" s="1"/>
      <c r="GK21" s="1">
        <v>300</v>
      </c>
      <c r="GL21" s="1">
        <v>990</v>
      </c>
      <c r="GM21" s="1">
        <v>3000</v>
      </c>
      <c r="GN21" s="1"/>
      <c r="GO21" s="1"/>
      <c r="GP21" s="1"/>
      <c r="GQ21" s="1">
        <v>2000</v>
      </c>
      <c r="GR21" s="1">
        <v>22</v>
      </c>
      <c r="GS21" s="1"/>
      <c r="GT21" s="1">
        <v>800</v>
      </c>
      <c r="GU21" s="1">
        <v>8000</v>
      </c>
      <c r="GV21" s="1">
        <v>4500</v>
      </c>
      <c r="GW21" s="1"/>
      <c r="GX21" s="1">
        <v>60</v>
      </c>
      <c r="GY21" s="1">
        <v>250</v>
      </c>
      <c r="GZ21" s="1">
        <v>1200</v>
      </c>
      <c r="HA21" s="1"/>
      <c r="HB21" s="1"/>
      <c r="HC21" s="1"/>
      <c r="HD21" s="1">
        <v>110</v>
      </c>
      <c r="HE21" s="1">
        <v>20</v>
      </c>
      <c r="HF21" s="1">
        <v>500</v>
      </c>
      <c r="HG21" s="1"/>
      <c r="HH21" s="1">
        <v>200</v>
      </c>
      <c r="HI21" s="1">
        <v>0</v>
      </c>
      <c r="HJ21" s="1"/>
      <c r="HK21" s="1">
        <v>200</v>
      </c>
      <c r="HL21" s="1">
        <v>2000</v>
      </c>
      <c r="HM21" s="1">
        <v>200</v>
      </c>
      <c r="HN21" s="1"/>
      <c r="HO21" s="1"/>
      <c r="HP21" s="1"/>
      <c r="HQ21" s="1"/>
      <c r="HR21" s="1">
        <v>50</v>
      </c>
      <c r="HS21" s="1"/>
      <c r="HT21" s="1">
        <v>660</v>
      </c>
      <c r="HU21" s="1">
        <v>60</v>
      </c>
      <c r="HV21" s="1">
        <v>200</v>
      </c>
      <c r="HW21" s="1">
        <v>350</v>
      </c>
      <c r="HX21" s="1"/>
      <c r="HY21" s="1">
        <v>200</v>
      </c>
      <c r="HZ21" s="1">
        <v>50</v>
      </c>
      <c r="IA21" s="1"/>
      <c r="IB21" s="1">
        <v>500</v>
      </c>
      <c r="IC21" s="1"/>
      <c r="ID21" s="1">
        <v>280</v>
      </c>
      <c r="IE21" s="1">
        <v>200</v>
      </c>
      <c r="IF21" s="1"/>
      <c r="IG21" s="1"/>
      <c r="IH21" s="1"/>
      <c r="II21" s="1"/>
      <c r="IJ21" s="1">
        <v>500</v>
      </c>
      <c r="IK21" s="1">
        <v>300</v>
      </c>
      <c r="IL21" s="1">
        <v>500</v>
      </c>
      <c r="IM21" s="1">
        <v>1400</v>
      </c>
      <c r="IN21" s="1">
        <v>150</v>
      </c>
      <c r="IO21" s="1">
        <v>850</v>
      </c>
      <c r="IP21" s="1"/>
      <c r="IQ21" s="1">
        <v>60</v>
      </c>
      <c r="IR21" s="1"/>
      <c r="IS21" s="1">
        <v>300</v>
      </c>
      <c r="IT21" s="1">
        <v>1000</v>
      </c>
      <c r="IU21" s="1">
        <v>100</v>
      </c>
      <c r="IV21" s="10"/>
      <c r="IW21" s="2">
        <v>34532</v>
      </c>
      <c r="IX21" s="3">
        <f t="shared" si="0"/>
        <v>1243152</v>
      </c>
      <c r="IY21">
        <f t="shared" si="1"/>
        <v>1035960</v>
      </c>
      <c r="IZ21" s="1">
        <f t="shared" si="3"/>
        <v>1243152</v>
      </c>
      <c r="JA21" s="3">
        <f t="shared" si="2"/>
        <v>34532</v>
      </c>
    </row>
    <row r="22" spans="1:261" ht="15" hidden="1">
      <c r="A22" s="1">
        <v>26</v>
      </c>
      <c r="B22" s="1" t="s">
        <v>299</v>
      </c>
      <c r="C22" s="1" t="s">
        <v>300</v>
      </c>
      <c r="D22" s="1" t="s">
        <v>301</v>
      </c>
      <c r="E22" s="6">
        <v>1000</v>
      </c>
      <c r="F22" s="1">
        <v>0</v>
      </c>
      <c r="G22" s="1"/>
      <c r="H22" s="1"/>
      <c r="I22" s="1"/>
      <c r="J22" s="1"/>
      <c r="K22" s="1"/>
      <c r="L22" s="1"/>
      <c r="M22" s="1"/>
      <c r="N22" s="1"/>
      <c r="O22" s="1"/>
      <c r="P22" s="1"/>
      <c r="Q22" s="1">
        <v>20</v>
      </c>
      <c r="R22" s="1"/>
      <c r="S22" s="1"/>
      <c r="T22" s="1"/>
      <c r="U22" s="1"/>
      <c r="V22" s="1"/>
      <c r="W22" s="1"/>
      <c r="X22" s="1"/>
      <c r="Y22" s="1"/>
      <c r="Z22" s="1"/>
      <c r="AA22" s="1">
        <v>1</v>
      </c>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v>400</v>
      </c>
      <c r="GO22" s="1"/>
      <c r="GP22" s="1">
        <v>200</v>
      </c>
      <c r="GQ22" s="1"/>
      <c r="GR22" s="1"/>
      <c r="GS22" s="1">
        <v>100</v>
      </c>
      <c r="GT22" s="1"/>
      <c r="GU22" s="1"/>
      <c r="GV22" s="1">
        <v>150</v>
      </c>
      <c r="GW22" s="1"/>
      <c r="GX22" s="1"/>
      <c r="GY22" s="1">
        <v>120</v>
      </c>
      <c r="GZ22" s="1"/>
      <c r="HA22" s="1"/>
      <c r="HB22" s="1"/>
      <c r="HC22" s="1"/>
      <c r="HD22" s="1"/>
      <c r="HE22" s="1"/>
      <c r="HF22" s="1"/>
      <c r="HG22" s="1"/>
      <c r="HH22" s="1"/>
      <c r="HI22" s="1">
        <v>0</v>
      </c>
      <c r="HJ22" s="1"/>
      <c r="HK22" s="1"/>
      <c r="HL22" s="1"/>
      <c r="HM22" s="1"/>
      <c r="HN22" s="1"/>
      <c r="HO22" s="1"/>
      <c r="HP22" s="1"/>
      <c r="HQ22" s="1"/>
      <c r="HR22" s="1"/>
      <c r="HS22" s="1"/>
      <c r="HT22" s="1"/>
      <c r="HU22" s="1"/>
      <c r="HV22" s="1"/>
      <c r="HW22" s="1"/>
      <c r="HX22" s="1"/>
      <c r="HY22" s="1"/>
      <c r="HZ22" s="1"/>
      <c r="IA22" s="1"/>
      <c r="IB22" s="1"/>
      <c r="IC22" s="1"/>
      <c r="ID22" s="1"/>
      <c r="IE22" s="1">
        <v>20</v>
      </c>
      <c r="IF22" s="1"/>
      <c r="IG22" s="1"/>
      <c r="IH22" s="1"/>
      <c r="II22" s="1"/>
      <c r="IJ22" s="1">
        <v>0</v>
      </c>
      <c r="IK22" s="1"/>
      <c r="IL22" s="1"/>
      <c r="IM22" s="1"/>
      <c r="IN22" s="1"/>
      <c r="IO22" s="1"/>
      <c r="IP22" s="1"/>
      <c r="IQ22" s="1"/>
      <c r="IR22" s="1"/>
      <c r="IS22" s="1"/>
      <c r="IT22" s="1"/>
      <c r="IU22" s="1"/>
      <c r="IV22" s="10"/>
      <c r="IW22" s="2">
        <v>1011</v>
      </c>
      <c r="IX22" s="3">
        <f t="shared" si="0"/>
        <v>1011000</v>
      </c>
      <c r="IY22">
        <f t="shared" si="1"/>
        <v>842500</v>
      </c>
      <c r="IZ22" s="1">
        <f t="shared" si="3"/>
        <v>1011000</v>
      </c>
      <c r="JA22" s="3">
        <f t="shared" si="2"/>
        <v>1011</v>
      </c>
    </row>
    <row r="23" spans="1:261" ht="15">
      <c r="A23" s="1">
        <v>27</v>
      </c>
      <c r="B23" s="1" t="s">
        <v>302</v>
      </c>
      <c r="C23" s="1" t="s">
        <v>303</v>
      </c>
      <c r="D23" s="1" t="s">
        <v>304</v>
      </c>
      <c r="E23" s="6">
        <v>0.5</v>
      </c>
      <c r="F23" s="1">
        <v>0</v>
      </c>
      <c r="G23" s="1"/>
      <c r="H23" s="1">
        <v>20000</v>
      </c>
      <c r="I23" s="1"/>
      <c r="J23" s="1"/>
      <c r="K23" s="1"/>
      <c r="L23" s="1"/>
      <c r="M23" s="1"/>
      <c r="N23" s="1">
        <v>100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v>2000</v>
      </c>
      <c r="AS23" s="1"/>
      <c r="AT23" s="1"/>
      <c r="AU23" s="1"/>
      <c r="AV23" s="1"/>
      <c r="AW23" s="1"/>
      <c r="AX23" s="1">
        <v>200</v>
      </c>
      <c r="AY23" s="1"/>
      <c r="AZ23" s="1"/>
      <c r="BA23" s="1"/>
      <c r="BB23" s="1"/>
      <c r="BC23" s="1"/>
      <c r="BD23" s="1"/>
      <c r="BE23" s="1">
        <v>3000</v>
      </c>
      <c r="BF23" s="1">
        <v>1000</v>
      </c>
      <c r="BG23" s="1"/>
      <c r="BH23" s="1"/>
      <c r="BI23" s="1"/>
      <c r="BJ23" s="1"/>
      <c r="BK23" s="1"/>
      <c r="BL23" s="1"/>
      <c r="BM23" s="1"/>
      <c r="BN23" s="1"/>
      <c r="BO23" s="1"/>
      <c r="BP23" s="1"/>
      <c r="BQ23" s="1"/>
      <c r="BR23" s="1"/>
      <c r="BS23" s="1"/>
      <c r="BT23" s="1">
        <v>20</v>
      </c>
      <c r="BU23" s="1"/>
      <c r="BV23" s="1">
        <v>1000</v>
      </c>
      <c r="BW23" s="1"/>
      <c r="BX23" s="1"/>
      <c r="BY23" s="1"/>
      <c r="BZ23" s="1"/>
      <c r="CA23" s="1">
        <v>10</v>
      </c>
      <c r="CB23" s="1"/>
      <c r="CC23" s="1"/>
      <c r="CD23" s="1"/>
      <c r="CE23" s="1"/>
      <c r="CF23" s="1"/>
      <c r="CG23" s="1"/>
      <c r="CH23" s="1"/>
      <c r="CI23" s="1"/>
      <c r="CJ23" s="1"/>
      <c r="CK23" s="1">
        <v>20</v>
      </c>
      <c r="CL23" s="1">
        <v>1000</v>
      </c>
      <c r="CM23" s="1"/>
      <c r="CN23" s="1"/>
      <c r="CO23" s="1"/>
      <c r="CP23" s="1"/>
      <c r="CQ23" s="1"/>
      <c r="CR23" s="1"/>
      <c r="CS23" s="1"/>
      <c r="CT23" s="1"/>
      <c r="CU23" s="1"/>
      <c r="CV23" s="1">
        <v>1000</v>
      </c>
      <c r="CW23" s="1"/>
      <c r="CX23" s="1"/>
      <c r="CY23" s="1"/>
      <c r="CZ23" s="1"/>
      <c r="DA23" s="1"/>
      <c r="DB23" s="1"/>
      <c r="DC23" s="1"/>
      <c r="DD23" s="1"/>
      <c r="DE23" s="1"/>
      <c r="DF23" s="1"/>
      <c r="DG23" s="1"/>
      <c r="DH23" s="1"/>
      <c r="DI23" s="1"/>
      <c r="DJ23" s="1"/>
      <c r="DK23" s="1"/>
      <c r="DL23" s="1">
        <v>500</v>
      </c>
      <c r="DM23" s="1"/>
      <c r="DN23" s="1"/>
      <c r="DO23" s="1"/>
      <c r="DP23" s="1">
        <v>10</v>
      </c>
      <c r="DQ23" s="1"/>
      <c r="DR23" s="1"/>
      <c r="DS23" s="1"/>
      <c r="DT23" s="1"/>
      <c r="DU23" s="1"/>
      <c r="DV23" s="1"/>
      <c r="DW23" s="1"/>
      <c r="DX23" s="1">
        <v>50</v>
      </c>
      <c r="DY23" s="1"/>
      <c r="DZ23" s="1"/>
      <c r="EA23" s="1"/>
      <c r="EB23" s="1"/>
      <c r="EC23" s="1"/>
      <c r="ED23" s="1">
        <v>20000</v>
      </c>
      <c r="EE23" s="1"/>
      <c r="EF23" s="1">
        <v>500</v>
      </c>
      <c r="EG23" s="1"/>
      <c r="EH23" s="1"/>
      <c r="EI23" s="1"/>
      <c r="EJ23" s="1"/>
      <c r="EK23" s="1"/>
      <c r="EL23" s="1">
        <v>1200</v>
      </c>
      <c r="EM23" s="1"/>
      <c r="EN23" s="1">
        <v>30</v>
      </c>
      <c r="EO23" s="1"/>
      <c r="EP23" s="1">
        <v>500</v>
      </c>
      <c r="EQ23" s="1"/>
      <c r="ER23" s="1">
        <v>100</v>
      </c>
      <c r="ES23" s="1"/>
      <c r="ET23" s="1"/>
      <c r="EU23" s="1"/>
      <c r="EV23" s="1"/>
      <c r="EW23" s="1">
        <v>5</v>
      </c>
      <c r="EX23" s="1"/>
      <c r="EY23" s="1"/>
      <c r="EZ23" s="1">
        <v>10</v>
      </c>
      <c r="FA23" s="1">
        <v>1000</v>
      </c>
      <c r="FB23" s="1">
        <v>20</v>
      </c>
      <c r="FC23" s="1">
        <v>200</v>
      </c>
      <c r="FD23" s="1"/>
      <c r="FE23" s="1">
        <v>2000</v>
      </c>
      <c r="FF23" s="1"/>
      <c r="FG23" s="1"/>
      <c r="FH23" s="1"/>
      <c r="FI23" s="1"/>
      <c r="FJ23" s="1"/>
      <c r="FK23" s="1">
        <v>2000</v>
      </c>
      <c r="FL23" s="1"/>
      <c r="FM23" s="1"/>
      <c r="FN23" s="1"/>
      <c r="FO23" s="1"/>
      <c r="FP23" s="1"/>
      <c r="FQ23" s="1"/>
      <c r="FR23" s="1">
        <v>1000</v>
      </c>
      <c r="FS23" s="1"/>
      <c r="FT23" s="1"/>
      <c r="FU23" s="1">
        <v>500</v>
      </c>
      <c r="FV23" s="1"/>
      <c r="FW23" s="1">
        <v>200</v>
      </c>
      <c r="FX23" s="1"/>
      <c r="FY23" s="1"/>
      <c r="FZ23" s="1"/>
      <c r="GA23" s="1">
        <v>50</v>
      </c>
      <c r="GB23" s="1">
        <v>20</v>
      </c>
      <c r="GC23" s="1"/>
      <c r="GD23" s="1"/>
      <c r="GE23" s="1"/>
      <c r="GF23" s="1">
        <v>5000</v>
      </c>
      <c r="GG23" s="1"/>
      <c r="GH23" s="1"/>
      <c r="GI23" s="1"/>
      <c r="GJ23" s="1"/>
      <c r="GK23" s="1"/>
      <c r="GL23" s="1"/>
      <c r="GM23" s="1"/>
      <c r="GN23" s="1"/>
      <c r="GO23" s="1"/>
      <c r="GP23" s="1"/>
      <c r="GQ23" s="1">
        <v>10000</v>
      </c>
      <c r="GR23" s="1"/>
      <c r="GS23" s="1"/>
      <c r="GT23" s="1"/>
      <c r="GU23" s="1">
        <v>30000</v>
      </c>
      <c r="GV23" s="1">
        <v>5000</v>
      </c>
      <c r="GW23" s="1">
        <v>350</v>
      </c>
      <c r="GX23" s="1"/>
      <c r="GY23" s="1"/>
      <c r="GZ23" s="1"/>
      <c r="HA23" s="1"/>
      <c r="HB23" s="1"/>
      <c r="HC23" s="1"/>
      <c r="HD23" s="1"/>
      <c r="HE23" s="1">
        <v>10000</v>
      </c>
      <c r="HF23" s="1"/>
      <c r="HG23" s="1"/>
      <c r="HH23" s="1"/>
      <c r="HI23" s="1">
        <v>2000</v>
      </c>
      <c r="HJ23" s="1"/>
      <c r="HK23" s="1">
        <v>4000</v>
      </c>
      <c r="HL23" s="1"/>
      <c r="HM23" s="1"/>
      <c r="HN23" s="1"/>
      <c r="HO23" s="1"/>
      <c r="HP23" s="1">
        <v>5000</v>
      </c>
      <c r="HQ23" s="1"/>
      <c r="HR23" s="1">
        <v>500</v>
      </c>
      <c r="HS23" s="1"/>
      <c r="HT23" s="1"/>
      <c r="HU23" s="1"/>
      <c r="HV23" s="1">
        <v>500</v>
      </c>
      <c r="HW23" s="1">
        <v>100</v>
      </c>
      <c r="HX23" s="1"/>
      <c r="HY23" s="1"/>
      <c r="HZ23" s="1"/>
      <c r="IA23" s="1">
        <v>5000</v>
      </c>
      <c r="IB23" s="1">
        <v>5000</v>
      </c>
      <c r="IC23" s="1"/>
      <c r="ID23" s="1">
        <v>20</v>
      </c>
      <c r="IE23" s="1"/>
      <c r="IF23" s="1">
        <v>200</v>
      </c>
      <c r="IG23" s="1">
        <v>100</v>
      </c>
      <c r="IH23" s="1"/>
      <c r="II23" s="1"/>
      <c r="IJ23" s="1"/>
      <c r="IK23" s="1"/>
      <c r="IL23" s="1"/>
      <c r="IM23" s="1"/>
      <c r="IN23" s="1"/>
      <c r="IO23" s="1"/>
      <c r="IP23" s="1"/>
      <c r="IQ23" s="1"/>
      <c r="IR23" s="1"/>
      <c r="IS23" s="1"/>
      <c r="IT23" s="1"/>
      <c r="IU23" s="1"/>
      <c r="IV23" s="10"/>
      <c r="IW23" s="2">
        <v>142015</v>
      </c>
      <c r="IX23" s="3">
        <f t="shared" si="0"/>
        <v>71007.5</v>
      </c>
      <c r="IY23">
        <f t="shared" si="1"/>
        <v>59172.91666666667</v>
      </c>
      <c r="IZ23" s="1">
        <f t="shared" si="3"/>
        <v>71007.5</v>
      </c>
      <c r="JA23" s="3">
        <f t="shared" si="2"/>
        <v>142015</v>
      </c>
    </row>
    <row r="24" spans="1:261" ht="15" hidden="1">
      <c r="A24" s="1">
        <v>28</v>
      </c>
      <c r="B24" s="1" t="s">
        <v>305</v>
      </c>
      <c r="C24" s="1" t="s">
        <v>303</v>
      </c>
      <c r="D24" s="1" t="s">
        <v>306</v>
      </c>
      <c r="E24" s="1">
        <v>0.6</v>
      </c>
      <c r="F24" s="1">
        <v>0</v>
      </c>
      <c r="G24" s="1"/>
      <c r="H24" s="1"/>
      <c r="I24" s="1"/>
      <c r="J24" s="1"/>
      <c r="K24" s="1"/>
      <c r="L24" s="1">
        <v>500</v>
      </c>
      <c r="M24" s="1">
        <v>50</v>
      </c>
      <c r="N24" s="1">
        <v>200</v>
      </c>
      <c r="O24" s="1"/>
      <c r="P24" s="1"/>
      <c r="Q24" s="1"/>
      <c r="R24" s="1"/>
      <c r="S24" s="1"/>
      <c r="T24" s="1"/>
      <c r="U24" s="1"/>
      <c r="V24" s="1">
        <v>32000</v>
      </c>
      <c r="W24" s="1"/>
      <c r="X24" s="1"/>
      <c r="Y24" s="1"/>
      <c r="Z24" s="1"/>
      <c r="AA24" s="1">
        <v>50</v>
      </c>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v>100</v>
      </c>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v>20</v>
      </c>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v>20</v>
      </c>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v>100</v>
      </c>
      <c r="EW24" s="1"/>
      <c r="EX24" s="1"/>
      <c r="EY24" s="1"/>
      <c r="EZ24" s="1"/>
      <c r="FA24" s="1"/>
      <c r="FB24" s="1"/>
      <c r="FC24" s="1"/>
      <c r="FD24" s="1"/>
      <c r="FE24" s="1"/>
      <c r="FF24" s="1"/>
      <c r="FG24" s="1"/>
      <c r="FH24" s="1">
        <v>100</v>
      </c>
      <c r="FI24" s="1"/>
      <c r="FJ24" s="1"/>
      <c r="FK24" s="1"/>
      <c r="FL24" s="1"/>
      <c r="FM24" s="1"/>
      <c r="FN24" s="1"/>
      <c r="FO24" s="1"/>
      <c r="FP24" s="1"/>
      <c r="FQ24" s="1"/>
      <c r="FR24" s="1"/>
      <c r="FS24" s="1"/>
      <c r="FT24" s="1"/>
      <c r="FU24" s="1"/>
      <c r="FV24" s="1"/>
      <c r="FW24" s="1"/>
      <c r="FX24" s="1"/>
      <c r="FY24" s="1"/>
      <c r="FZ24" s="1"/>
      <c r="GA24" s="1"/>
      <c r="GB24" s="1"/>
      <c r="GC24" s="1"/>
      <c r="GD24" s="1"/>
      <c r="GE24" s="1"/>
      <c r="GF24" s="1"/>
      <c r="GG24" s="1">
        <v>60000</v>
      </c>
      <c r="GH24" s="1"/>
      <c r="GI24" s="1"/>
      <c r="GJ24" s="1">
        <v>40000</v>
      </c>
      <c r="GK24" s="1"/>
      <c r="GL24" s="1">
        <v>70000</v>
      </c>
      <c r="GM24" s="1"/>
      <c r="GN24" s="1">
        <v>2000</v>
      </c>
      <c r="GO24" s="1"/>
      <c r="GP24" s="1">
        <v>8400</v>
      </c>
      <c r="GQ24" s="1">
        <v>70000</v>
      </c>
      <c r="GR24" s="1"/>
      <c r="GS24" s="1">
        <v>50000</v>
      </c>
      <c r="GT24" s="1"/>
      <c r="GU24" s="1">
        <v>60000</v>
      </c>
      <c r="GV24" s="1">
        <v>100000</v>
      </c>
      <c r="GW24" s="1">
        <v>250</v>
      </c>
      <c r="GX24" s="1"/>
      <c r="GY24" s="1"/>
      <c r="GZ24" s="1">
        <v>70000</v>
      </c>
      <c r="HA24" s="1"/>
      <c r="HB24" s="1"/>
      <c r="HC24" s="1">
        <v>70000</v>
      </c>
      <c r="HD24" s="1"/>
      <c r="HE24" s="1"/>
      <c r="HF24" s="1"/>
      <c r="HG24" s="1">
        <v>360</v>
      </c>
      <c r="HH24" s="1"/>
      <c r="HI24" s="1"/>
      <c r="HJ24" s="1"/>
      <c r="HK24" s="1">
        <v>150000</v>
      </c>
      <c r="HL24" s="1">
        <v>250</v>
      </c>
      <c r="HM24" s="1">
        <v>300</v>
      </c>
      <c r="HN24" s="1"/>
      <c r="HO24" s="1"/>
      <c r="HP24" s="1">
        <v>15000</v>
      </c>
      <c r="HQ24" s="1"/>
      <c r="HR24" s="1">
        <v>2000</v>
      </c>
      <c r="HS24" s="1"/>
      <c r="HT24" s="1"/>
      <c r="HU24" s="1"/>
      <c r="HV24" s="1">
        <v>8000</v>
      </c>
      <c r="HW24" s="1">
        <v>100</v>
      </c>
      <c r="HX24" s="1"/>
      <c r="HY24" s="1"/>
      <c r="HZ24" s="1"/>
      <c r="IA24" s="1"/>
      <c r="IB24" s="1"/>
      <c r="IC24" s="1"/>
      <c r="ID24" s="1"/>
      <c r="IE24" s="1"/>
      <c r="IF24" s="1">
        <v>500</v>
      </c>
      <c r="IG24" s="1">
        <v>8000</v>
      </c>
      <c r="IH24" s="1">
        <v>20000</v>
      </c>
      <c r="II24" s="1">
        <v>5000</v>
      </c>
      <c r="IJ24" s="1">
        <v>0</v>
      </c>
      <c r="IK24" s="1"/>
      <c r="IL24" s="1">
        <v>20000</v>
      </c>
      <c r="IM24" s="1"/>
      <c r="IN24" s="1"/>
      <c r="IO24" s="1">
        <v>20000</v>
      </c>
      <c r="IP24" s="1"/>
      <c r="IQ24" s="1"/>
      <c r="IR24" s="1"/>
      <c r="IS24" s="1">
        <v>15000</v>
      </c>
      <c r="IT24" s="1">
        <v>40000</v>
      </c>
      <c r="IU24" s="1"/>
      <c r="IV24" s="4"/>
      <c r="IW24" s="2">
        <v>938300</v>
      </c>
      <c r="IX24" s="3">
        <f t="shared" si="0"/>
        <v>562980</v>
      </c>
      <c r="IY24">
        <f t="shared" si="1"/>
        <v>469150</v>
      </c>
      <c r="IZ24" s="1">
        <f t="shared" si="3"/>
        <v>562980</v>
      </c>
      <c r="JA24" s="3">
        <f t="shared" si="2"/>
        <v>938300</v>
      </c>
    </row>
    <row r="25" spans="1:261" s="8" customFormat="1" ht="15" hidden="1">
      <c r="A25" s="6" t="s">
        <v>254</v>
      </c>
      <c r="B25" s="6"/>
      <c r="C25" s="6"/>
      <c r="D25" s="6"/>
      <c r="E25" s="6"/>
      <c r="F25" s="6">
        <v>528080</v>
      </c>
      <c r="G25" s="6">
        <v>323490</v>
      </c>
      <c r="H25" s="6">
        <v>297850</v>
      </c>
      <c r="I25" s="6">
        <v>199030</v>
      </c>
      <c r="J25" s="6">
        <v>355865</v>
      </c>
      <c r="K25" s="6">
        <v>1319247</v>
      </c>
      <c r="L25" s="6">
        <v>81160</v>
      </c>
      <c r="M25" s="6">
        <v>10050</v>
      </c>
      <c r="N25" s="6">
        <v>220420</v>
      </c>
      <c r="O25" s="6">
        <v>650</v>
      </c>
      <c r="P25" s="6">
        <v>165470</v>
      </c>
      <c r="Q25" s="6">
        <v>1435</v>
      </c>
      <c r="R25" s="6">
        <v>20000</v>
      </c>
      <c r="S25" s="6">
        <v>605550</v>
      </c>
      <c r="T25" s="6">
        <v>3600</v>
      </c>
      <c r="U25" s="6">
        <v>290800</v>
      </c>
      <c r="V25" s="6">
        <v>96065</v>
      </c>
      <c r="W25" s="6">
        <v>239220</v>
      </c>
      <c r="X25" s="6">
        <v>38</v>
      </c>
      <c r="Y25" s="6">
        <v>5032</v>
      </c>
      <c r="Z25" s="6">
        <v>2555</v>
      </c>
      <c r="AA25" s="6">
        <v>641</v>
      </c>
      <c r="AB25" s="6">
        <v>109950</v>
      </c>
      <c r="AC25" s="6">
        <v>36150</v>
      </c>
      <c r="AD25" s="6">
        <v>62035</v>
      </c>
      <c r="AE25" s="6">
        <v>14225</v>
      </c>
      <c r="AF25" s="6">
        <v>60440</v>
      </c>
      <c r="AG25" s="6">
        <v>2868</v>
      </c>
      <c r="AH25" s="6">
        <v>12850</v>
      </c>
      <c r="AI25" s="6">
        <v>2013</v>
      </c>
      <c r="AJ25" s="6">
        <v>18680</v>
      </c>
      <c r="AK25" s="6">
        <v>310</v>
      </c>
      <c r="AL25" s="6">
        <v>50</v>
      </c>
      <c r="AM25" s="6">
        <v>40</v>
      </c>
      <c r="AN25" s="6">
        <v>4148</v>
      </c>
      <c r="AO25" s="6">
        <v>70</v>
      </c>
      <c r="AP25" s="6">
        <v>40</v>
      </c>
      <c r="AQ25" s="6">
        <v>15155</v>
      </c>
      <c r="AR25" s="6">
        <v>167500</v>
      </c>
      <c r="AS25" s="6">
        <v>218050</v>
      </c>
      <c r="AT25" s="6">
        <v>33000</v>
      </c>
      <c r="AU25" s="6">
        <v>32</v>
      </c>
      <c r="AV25" s="6">
        <v>1762000</v>
      </c>
      <c r="AW25" s="6">
        <v>3496</v>
      </c>
      <c r="AX25" s="6">
        <v>121940</v>
      </c>
      <c r="AY25" s="6">
        <v>8024</v>
      </c>
      <c r="AZ25" s="6">
        <v>16000</v>
      </c>
      <c r="BA25" s="6">
        <v>85</v>
      </c>
      <c r="BB25" s="6">
        <v>5000</v>
      </c>
      <c r="BC25" s="6">
        <v>180000</v>
      </c>
      <c r="BD25" s="6">
        <v>800</v>
      </c>
      <c r="BE25" s="6">
        <v>53025</v>
      </c>
      <c r="BF25" s="6">
        <v>7501</v>
      </c>
      <c r="BG25" s="6">
        <v>22889</v>
      </c>
      <c r="BH25" s="6">
        <v>10</v>
      </c>
      <c r="BI25" s="6">
        <v>172260</v>
      </c>
      <c r="BJ25" s="6">
        <v>9015</v>
      </c>
      <c r="BK25" s="6">
        <v>1030</v>
      </c>
      <c r="BL25" s="6">
        <v>10</v>
      </c>
      <c r="BM25" s="6">
        <v>36200</v>
      </c>
      <c r="BN25" s="6">
        <v>5080</v>
      </c>
      <c r="BO25" s="6">
        <v>179502</v>
      </c>
      <c r="BP25" s="6">
        <v>70000</v>
      </c>
      <c r="BQ25" s="6">
        <v>160</v>
      </c>
      <c r="BR25" s="6">
        <v>35020</v>
      </c>
      <c r="BS25" s="6">
        <v>30000</v>
      </c>
      <c r="BT25" s="6">
        <v>800</v>
      </c>
      <c r="BU25" s="6">
        <v>8019</v>
      </c>
      <c r="BV25" s="6">
        <v>14560</v>
      </c>
      <c r="BW25" s="6">
        <v>155302</v>
      </c>
      <c r="BX25" s="6">
        <v>8024</v>
      </c>
      <c r="BY25" s="6">
        <v>180</v>
      </c>
      <c r="BZ25" s="6">
        <v>420</v>
      </c>
      <c r="CA25" s="6">
        <v>165</v>
      </c>
      <c r="CB25" s="6">
        <v>15540</v>
      </c>
      <c r="CC25" s="6">
        <v>4400</v>
      </c>
      <c r="CD25" s="6">
        <v>265</v>
      </c>
      <c r="CE25" s="6">
        <v>57220</v>
      </c>
      <c r="CF25" s="6">
        <v>10141</v>
      </c>
      <c r="CG25" s="6">
        <v>19070</v>
      </c>
      <c r="CH25" s="6">
        <v>323</v>
      </c>
      <c r="CI25" s="6">
        <v>42920</v>
      </c>
      <c r="CJ25" s="6">
        <v>14030</v>
      </c>
      <c r="CK25" s="6">
        <v>150</v>
      </c>
      <c r="CL25" s="6">
        <v>10105</v>
      </c>
      <c r="CM25" s="6">
        <v>20</v>
      </c>
      <c r="CN25" s="6">
        <v>126060</v>
      </c>
      <c r="CO25" s="6">
        <v>32526</v>
      </c>
      <c r="CP25" s="6">
        <v>3250</v>
      </c>
      <c r="CQ25" s="6">
        <v>4018</v>
      </c>
      <c r="CR25" s="6">
        <v>8240</v>
      </c>
      <c r="CS25" s="6">
        <v>45100</v>
      </c>
      <c r="CT25" s="6">
        <v>14029</v>
      </c>
      <c r="CU25" s="6">
        <v>5740</v>
      </c>
      <c r="CV25" s="6">
        <v>7740</v>
      </c>
      <c r="CW25" s="6">
        <v>95400</v>
      </c>
      <c r="CX25" s="6">
        <v>2000</v>
      </c>
      <c r="CY25" s="6">
        <v>3020</v>
      </c>
      <c r="CZ25" s="6">
        <v>20240</v>
      </c>
      <c r="DA25" s="6">
        <v>55</v>
      </c>
      <c r="DB25" s="6">
        <v>18010</v>
      </c>
      <c r="DC25" s="6">
        <v>9465</v>
      </c>
      <c r="DD25" s="6">
        <v>60</v>
      </c>
      <c r="DE25" s="6">
        <v>90520</v>
      </c>
      <c r="DF25" s="6">
        <v>168240</v>
      </c>
      <c r="DG25" s="6">
        <v>653</v>
      </c>
      <c r="DH25" s="6">
        <v>95</v>
      </c>
      <c r="DI25" s="6">
        <v>18480</v>
      </c>
      <c r="DJ25" s="6">
        <v>400</v>
      </c>
      <c r="DK25" s="6">
        <v>350</v>
      </c>
      <c r="DL25" s="6">
        <v>14525</v>
      </c>
      <c r="DM25" s="6">
        <v>10263</v>
      </c>
      <c r="DN25" s="6">
        <v>3638</v>
      </c>
      <c r="DO25" s="6">
        <v>110</v>
      </c>
      <c r="DP25" s="6">
        <v>117</v>
      </c>
      <c r="DQ25" s="6">
        <v>45500</v>
      </c>
      <c r="DR25" s="6">
        <v>39220</v>
      </c>
      <c r="DS25" s="6">
        <v>21050</v>
      </c>
      <c r="DT25" s="6">
        <v>55530</v>
      </c>
      <c r="DU25" s="6">
        <v>56</v>
      </c>
      <c r="DV25" s="6">
        <v>15090</v>
      </c>
      <c r="DW25" s="6">
        <v>1040</v>
      </c>
      <c r="DX25" s="6">
        <v>513</v>
      </c>
      <c r="DY25" s="6">
        <v>54040</v>
      </c>
      <c r="DZ25" s="6">
        <v>25270</v>
      </c>
      <c r="EA25" s="6">
        <v>7526</v>
      </c>
      <c r="EB25" s="6">
        <v>12054</v>
      </c>
      <c r="EC25" s="6">
        <v>16</v>
      </c>
      <c r="ED25" s="6">
        <v>125150</v>
      </c>
      <c r="EE25" s="6">
        <v>9330</v>
      </c>
      <c r="EF25" s="6">
        <v>830</v>
      </c>
      <c r="EG25" s="6">
        <v>20730</v>
      </c>
      <c r="EH25" s="6">
        <v>23060</v>
      </c>
      <c r="EI25" s="6">
        <v>57590</v>
      </c>
      <c r="EJ25" s="6">
        <v>7015</v>
      </c>
      <c r="EK25" s="6">
        <v>8750</v>
      </c>
      <c r="EL25" s="6">
        <v>13200</v>
      </c>
      <c r="EM25" s="6">
        <v>41180</v>
      </c>
      <c r="EN25" s="6">
        <v>46</v>
      </c>
      <c r="EO25" s="6">
        <v>12010</v>
      </c>
      <c r="EP25" s="6">
        <v>3080</v>
      </c>
      <c r="EQ25" s="6">
        <v>75000</v>
      </c>
      <c r="ER25" s="6">
        <v>10210</v>
      </c>
      <c r="ES25" s="6">
        <v>66</v>
      </c>
      <c r="ET25" s="6">
        <v>40000</v>
      </c>
      <c r="EU25" s="6">
        <v>2400</v>
      </c>
      <c r="EV25" s="6">
        <v>5300</v>
      </c>
      <c r="EW25" s="6">
        <v>115</v>
      </c>
      <c r="EX25" s="6">
        <v>2016</v>
      </c>
      <c r="EY25" s="6">
        <v>4060</v>
      </c>
      <c r="EZ25" s="6">
        <v>378</v>
      </c>
      <c r="FA25" s="6">
        <v>11010</v>
      </c>
      <c r="FB25" s="6">
        <v>1265</v>
      </c>
      <c r="FC25" s="6">
        <v>12235</v>
      </c>
      <c r="FD25" s="6">
        <v>3545</v>
      </c>
      <c r="FE25" s="6">
        <v>104840</v>
      </c>
      <c r="FF25" s="6">
        <v>128665</v>
      </c>
      <c r="FG25" s="6">
        <v>19020</v>
      </c>
      <c r="FH25" s="6">
        <v>570</v>
      </c>
      <c r="FI25" s="6">
        <v>216050</v>
      </c>
      <c r="FJ25" s="6">
        <v>43140</v>
      </c>
      <c r="FK25" s="6">
        <v>11115</v>
      </c>
      <c r="FL25" s="6">
        <v>1036</v>
      </c>
      <c r="FM25" s="6">
        <v>12008</v>
      </c>
      <c r="FN25" s="6">
        <v>7808</v>
      </c>
      <c r="FO25" s="6">
        <v>60070</v>
      </c>
      <c r="FP25" s="6">
        <v>3496</v>
      </c>
      <c r="FQ25" s="6">
        <v>4780</v>
      </c>
      <c r="FR25" s="6">
        <v>3505</v>
      </c>
      <c r="FS25" s="6">
        <v>400</v>
      </c>
      <c r="FT25" s="6">
        <v>10199</v>
      </c>
      <c r="FU25" s="6">
        <v>4790</v>
      </c>
      <c r="FV25" s="6">
        <v>25600</v>
      </c>
      <c r="FW25" s="6">
        <v>10128</v>
      </c>
      <c r="FX25" s="6">
        <v>49</v>
      </c>
      <c r="FY25" s="6">
        <v>2300</v>
      </c>
      <c r="FZ25" s="6">
        <v>5200</v>
      </c>
      <c r="GA25" s="6">
        <v>10240</v>
      </c>
      <c r="GB25" s="6">
        <v>3065</v>
      </c>
      <c r="GC25" s="6">
        <v>61114</v>
      </c>
      <c r="GD25" s="6">
        <v>6099</v>
      </c>
      <c r="GE25" s="6">
        <v>240</v>
      </c>
      <c r="GF25" s="6">
        <v>100140</v>
      </c>
      <c r="GG25" s="6">
        <v>360350</v>
      </c>
      <c r="GH25" s="6">
        <v>201700</v>
      </c>
      <c r="GI25" s="6">
        <v>58975</v>
      </c>
      <c r="GJ25" s="6">
        <v>281330</v>
      </c>
      <c r="GK25" s="6">
        <v>6054215</v>
      </c>
      <c r="GL25" s="6">
        <v>278490</v>
      </c>
      <c r="GM25" s="6">
        <v>3513900</v>
      </c>
      <c r="GN25" s="6">
        <v>988207</v>
      </c>
      <c r="GO25" s="6"/>
      <c r="GP25" s="6">
        <v>1333600</v>
      </c>
      <c r="GQ25" s="6">
        <v>813800</v>
      </c>
      <c r="GR25" s="6">
        <v>62</v>
      </c>
      <c r="GS25" s="6">
        <v>351750</v>
      </c>
      <c r="GT25" s="6">
        <v>852600</v>
      </c>
      <c r="GU25" s="6">
        <v>1241865</v>
      </c>
      <c r="GV25" s="6">
        <v>1047505</v>
      </c>
      <c r="GW25" s="6">
        <v>28990</v>
      </c>
      <c r="GX25" s="6">
        <v>120480</v>
      </c>
      <c r="GY25" s="6">
        <v>459570</v>
      </c>
      <c r="GZ25" s="6">
        <v>221400</v>
      </c>
      <c r="HA25" s="6">
        <v>39230</v>
      </c>
      <c r="HB25" s="6">
        <v>49850</v>
      </c>
      <c r="HC25" s="6">
        <v>977800</v>
      </c>
      <c r="HD25" s="6">
        <v>688360</v>
      </c>
      <c r="HE25" s="6">
        <v>882120</v>
      </c>
      <c r="HF25" s="6">
        <v>880</v>
      </c>
      <c r="HG25" s="6">
        <v>513850</v>
      </c>
      <c r="HH25" s="6">
        <v>133000</v>
      </c>
      <c r="HI25" s="6">
        <v>504050</v>
      </c>
      <c r="HJ25" s="6">
        <v>15</v>
      </c>
      <c r="HK25" s="6">
        <v>560280</v>
      </c>
      <c r="HL25" s="6">
        <v>1237440</v>
      </c>
      <c r="HM25" s="6">
        <v>370672</v>
      </c>
      <c r="HN25" s="6">
        <v>115170</v>
      </c>
      <c r="HO25" s="6">
        <v>478875</v>
      </c>
      <c r="HP25" s="6">
        <v>166240</v>
      </c>
      <c r="HQ25" s="6">
        <v>808800</v>
      </c>
      <c r="HR25" s="6">
        <v>378650</v>
      </c>
      <c r="HS25" s="6">
        <v>204270</v>
      </c>
      <c r="HT25" s="6">
        <v>168160</v>
      </c>
      <c r="HU25" s="6">
        <v>137450</v>
      </c>
      <c r="HV25" s="6">
        <v>164175</v>
      </c>
      <c r="HW25" s="6">
        <v>105150</v>
      </c>
      <c r="HX25" s="6">
        <v>455740</v>
      </c>
      <c r="HY25" s="6">
        <v>37770</v>
      </c>
      <c r="HZ25" s="6">
        <v>218485</v>
      </c>
      <c r="IA25" s="6">
        <v>199000</v>
      </c>
      <c r="IB25" s="6">
        <v>61040</v>
      </c>
      <c r="IC25" s="6"/>
      <c r="ID25" s="6">
        <v>500</v>
      </c>
      <c r="IE25" s="6">
        <v>185020</v>
      </c>
      <c r="IF25" s="6">
        <v>7150</v>
      </c>
      <c r="IG25" s="6">
        <v>74890</v>
      </c>
      <c r="IH25" s="6">
        <v>198600</v>
      </c>
      <c r="II25" s="6">
        <v>232850</v>
      </c>
      <c r="IJ25" s="6">
        <v>630235</v>
      </c>
      <c r="IK25" s="6">
        <v>180850</v>
      </c>
      <c r="IL25" s="6">
        <v>439950</v>
      </c>
      <c r="IM25" s="6">
        <v>38360</v>
      </c>
      <c r="IN25" s="6">
        <v>35360</v>
      </c>
      <c r="IO25" s="6">
        <v>231350</v>
      </c>
      <c r="IP25" s="6">
        <v>1281500</v>
      </c>
      <c r="IQ25" s="6">
        <v>294580</v>
      </c>
      <c r="IR25" s="6">
        <v>90620</v>
      </c>
      <c r="IS25" s="6">
        <v>230224</v>
      </c>
      <c r="IT25" s="6">
        <v>314400</v>
      </c>
      <c r="IU25" s="6">
        <v>39500</v>
      </c>
      <c r="IV25" s="7">
        <v>38</v>
      </c>
      <c r="IW25" s="7">
        <v>43300292</v>
      </c>
      <c r="IX25" s="6"/>
      <c r="IZ25" s="1">
        <f t="shared" si="3"/>
        <v>0</v>
      </c>
      <c r="JA25" s="6">
        <f t="shared" si="2"/>
        <v>43300330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2024-03-07T10:16:35Z</dcterms:modified>
  <cp:category/>
  <cp:version/>
  <cp:contentType/>
  <cp:contentStatus/>
</cp:coreProperties>
</file>