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026"/>
  <workbookPr/>
  <bookViews>
    <workbookView xWindow="65416" yWindow="65416" windowWidth="29040" windowHeight="15840" activeTab="0"/>
  </bookViews>
  <sheets>
    <sheet name="Sheet1" sheetId="1" r:id="rId1"/>
    <sheet name="Sheet2" sheetId="2" r:id="rId2"/>
  </sheets>
  <definedNames>
    <definedName name="_xlnm._FilterDatabase" localSheetId="0" hidden="1">'Sheet1'!$A$1:$WWE$159</definedName>
  </definedNames>
  <calcPr calcId="181029" refMode="R1C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<sst xmlns="http://schemas.openxmlformats.org/spreadsheetml/2006/main" count="666" uniqueCount="257">
  <si>
    <t>Nr. Lot</t>
  </si>
  <si>
    <t>Denumire Lot</t>
  </si>
  <si>
    <t>Poziția</t>
  </si>
  <si>
    <t>Descriere</t>
  </si>
  <si>
    <t>IMU</t>
  </si>
  <si>
    <t>SC Militar</t>
  </si>
  <si>
    <t>SCM Bălți</t>
  </si>
  <si>
    <t>SR Căușeni</t>
  </si>
  <si>
    <t>SR Comrat</t>
  </si>
  <si>
    <t>SR Edineț</t>
  </si>
  <si>
    <t>SR Florești</t>
  </si>
  <si>
    <t>SR Soroca</t>
  </si>
  <si>
    <t>SR Orhei</t>
  </si>
  <si>
    <t>SR Ungheni</t>
  </si>
  <si>
    <t>SR Hîncești</t>
  </si>
  <si>
    <t>Cantitatea totală</t>
  </si>
  <si>
    <t>1</t>
  </si>
  <si>
    <t>Endoproteză bipolară de şold (cimentata si necimentată)</t>
  </si>
  <si>
    <t>Cupă diferite dimensiuni</t>
  </si>
  <si>
    <t>Cupă diferite dimensiuni -Cupă bipolară - confecţionat din aliaj de Co Cr sau echivalentul său; - Diametre exterioare intre 42 si 56 mm cu increment de 2 mm; - Suprafata exterioara lustruita; - Insertul de polietilenă: - Sa fie confectionat din polietilena cu greutate moleculara foarte inalta UHMWPE. - Sa fie steril. - Fixarea insertului de polietilena sa se faca printr-un mecanism de blocare. - Sa accepte capete de 28 mm.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</si>
  <si>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Cap diferite dimensiuni</t>
  </si>
  <si>
    <t>Cap diferite dimensiuni - Sa fie confectionat din aliaj de CoCrMo sau echivalentul său ; - Sa fie disponibil in minim 4 dimensiuni ale colului - Sa prezinte variante de diametru exterior de 28mm diametru - Dimensiuni con interior: 12/ 14 mm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</si>
  <si>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Tijă femurală necimentata diferite dimensiuni</t>
  </si>
  <si>
    <t>Tijă femurală necimentata diferite dimensiuni - Confectionata din aliaj de titan, acoperita cu strat de suprafață osteointegrativă, care crează stabilizarea secundară; Minim 7 tipodimensiuni; - Tija cu forma conica ; Variantele standard si lateralizate, pentru adoptare mai buna spre anatomia individuala. - Tip de con interior cap femural: 12/14 mm; - Pentru implantarea tijelor femurale se va utiliza același intrumentar.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</si>
  <si>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Tijă femurală cimentata de diferite dimensiuni</t>
  </si>
  <si>
    <t>Tijă femurală cimentata de diferite dimensiuni - Confectionata din aliaj de CoCr sau echivalentul său; - Tip de con interior cap femural: 12/14 mm; - Sa prezine varianta standard si lateralizata; In minim 6 tipodimensiuni; - Pentru implantarea tijelor femurale se va utiliza același intrumentar.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</si>
  <si>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Restrictor pentru canal femoral</t>
  </si>
  <si>
    <t>Restrictor pentru canal femoral - Confectionat din polietilena supradensa; - Disponibil in mai multe tipedimensiuni, pentru adaptare mai buna spre anatomia individualizata; - Sa existe masuratorul pentru masurarea adincimii si diametrului de canal femural; - Sa se implanteze cu un instrument special,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</si>
  <si>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Set de instrumente gratis în folosință</t>
  </si>
  <si>
    <t>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5. Pentru implantarea tijelor femurale cimentate și necimentate se va utiliza același intrumentar. În caz de defecțiune, furnizorul va fi obligat să repare sau să înlocuiască utilajul deteriorat în decurs de 72 ore de la solicitarea scrisă a beneficiarului.</t>
  </si>
  <si>
    <t xml:space="preserve">la solicitare </t>
  </si>
  <si>
    <t>Motor oscilant</t>
  </si>
  <si>
    <t>Motor oscilant gratis în folosință 1. compatibil cu endoprotezele livrate 2. va fi oferit pe toată perioada derulării contractului pînă la implantarea ultimei proteze existente în stocul beneficiarului. 3. va fi nou (neutilizat) În caz de defecțiune, furnizorul va fi obligat să repare sau să înlocuiască utilajul deteriorat în decurs de 72 ore de la solicitarea scrisă a beneficiarului.</t>
  </si>
  <si>
    <t>Lame pentru motor oscilant</t>
  </si>
  <si>
    <t xml:space="preserve"> Lame pentru motor oscilant</t>
  </si>
  <si>
    <t>2</t>
  </si>
  <si>
    <t>Proteza de sold totala necimentata tip 1</t>
  </si>
  <si>
    <t>TIJA</t>
  </si>
  <si>
    <t xml:space="preserve"> TIJA Confecționata din aliaj de titan. Acoperirea: titan poros (tjtan plasma spray) in partea metafizara a tijei; Să prezinte șanțuri longitudinale pe partea diafizara a tijei; Varianta de offset standard si offset lateralizat; Con 12/14 mm; Cel putin 10 tipodimensiuni pentru fiecare varianta; Fara coleret; Sa fie sterila;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</si>
  <si>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CUPA</t>
  </si>
  <si>
    <t>CUPA Confecționată din aliaj de titan; Acoperirea cupei se va efectua prin suprafata poroasa (Bile sinterizate, fibra metalica de titan sau metal poros cu structura 3 D); Sa prezinte mecanism additional intern de fixare a insertului polimeric in cupa; Diametre externe prezente in minim 10 dimensiuni; Sa prezinte minim 3 orificii pentru utilizarea suruburilor; Sa prezinte 2 suruburi incluse la fiecare cupa livarata, minim 6 dimensiuni de lungime; Sa fie sterila;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</si>
  <si>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INSERT</t>
  </si>
  <si>
    <t>INSERT Confectionat din polietilena UHMWPE cross-linkata (5-10 MRad); Diametre pentru minim 10 dimensiuni a cupelor; Diametrul interior al insertului sa receptioneze capurile de dimensiuni 28, 32 mm; Sa fie steril;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</si>
  <si>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CAP</t>
  </si>
  <si>
    <t xml:space="preserve"> CAP Confecționat din aliaj de cobalt crom (CoCr); Diametre externe sa prezinte 28, 32 mm; Con 12/14 mm; Cel putin 4 dimensiuni de lungime; Sa fie steril;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</si>
  <si>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Set de instrumente gratuit în folosință</t>
  </si>
  <si>
    <t xml:space="preserve"> 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72 ore de la solicitarea scrisă a beneficiarului</t>
  </si>
  <si>
    <t>Motor oscilant gratis în folosință</t>
  </si>
  <si>
    <t xml:space="preserve"> Motor oscilant gratis în folosință 1. compatibil cu endoprotezele livrate 2. va fi oferit pe toată perioada derulării contractului pînă la implantarea ultimei proteze existente în stocul beneficiarului. 3. va fi nou (neutilizat) În caz de defecțiune, furnizorul va fi obligat să repare sau să înlocuiască utilajul deteriorat în decurs de 72 ore de la solicitarea scrisă a beneficiarului.</t>
  </si>
  <si>
    <t>Lamele pentru motor</t>
  </si>
  <si>
    <t>3</t>
  </si>
  <si>
    <t>Proteza de sold totala necimentata tip II (HA)</t>
  </si>
  <si>
    <t xml:space="preserve"> TIJA Confecționată din aliaj titan; Acoperire: titan poros asociat cu hidroxiapatita; Fara coleret; Să prezinte variante de offset standard si lateralizat; Minim 10 tipodimensiuni pentru fiecare varianta; Con 12/14 mm; Sa fie sterila;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</si>
  <si>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 xml:space="preserve"> CUPA Confecționată din aliaj de titan, acoperita cu titan poros asociat cu HA; Diametre externe prezente in minim 10 dimensiuni; Sa prezinte mecanism aditional intern de fixare a insertului polimeric; Sa prezinte minim 3 orificii pentru utilizarea suruburilor; Sa prezinte 2 suruburi incluse la fiecare cupa livarata, minim 6 dimensiuni de lungime; Sa fie sterila;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</si>
  <si>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INSERT Confectionat din polietilena UHMWPE cross-linkata; Diametre pentru minim 10 dimensiuni a cupelor; Diametrul interior al insertului sa receptioneze capurile 28, 32 mm; Sa fie steril;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</si>
  <si>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 xml:space="preserve"> CAP confecționat din aliaj de cobalt crom (CoCr); Diametre externe sa prezinte 28, 32 mm; Con 12/14 mm; Minim 4 dimensiuni de lungime; Sa fie steril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</si>
  <si>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 xml:space="preserve"> 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72 ore de la solicitarea scrisă a beneficiarului.</t>
  </si>
  <si>
    <t xml:space="preserve">Lame pentru motor oscilant
</t>
  </si>
  <si>
    <t>4</t>
  </si>
  <si>
    <t>Proteza totala de sold cu tija de revisie monobloc necimintat cu cotil dubla mobilitate necimentata</t>
  </si>
  <si>
    <t>TIJA Confecționată din aliaj de titan; Con 12/14mm; Suprafat sablata osteointegranta ; Fara coleret; Să fie conică circumferențială. Sa prezinte proiemninete ascutite pe lungimea tijei;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</si>
  <si>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CUPA Confecționată din aliaj de CoCr sau echivalentul sau; Acoperire prin titan poros, asociat cu HA; Fixare necimentată press-fit; Diametrele externe prezente în minim 10 dimensiuni;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</si>
  <si>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Insert</t>
  </si>
  <si>
    <t>Insert Confecționată din UHMWPE; Diametrul interior 22, 28mm ; Diametre 44-62 mm; Sa prezinte desing retentiv;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</si>
  <si>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CAP Confecționat din aliaj de cobal crom (CoCr) Diametre 22,28 mm; Con interior 12/14mm; Minim 4 marimi de lungime;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</si>
  <si>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72 ore de la solicitarea scrisă a beneficiarului.</t>
  </si>
  <si>
    <t>5</t>
  </si>
  <si>
    <t>Proteza totala de sold cu tija de revisie cimentata cu cotil dubla mobilitate cimentata</t>
  </si>
  <si>
    <t>TIJA confecționată din, CoCr sau echivalent. Prezenta centrorului sau cu autocentrare Con 12/14 mm Minim 4 dimensiuni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</si>
  <si>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CUPA confecționată din CoCr sau Otel inox La exterior santuri pentru fixare mai optima a cimentului Diametrele externe prezente în minim 8 dimensiuni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</si>
  <si>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INSERT Diametrul interior 28,22 mm Confecționat din UHMWPE crosslinked. Diametrele externe prezente în minim 8 dimensiuni : să prezinte design retentiv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</si>
  <si>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CAP metalic Diam intern 12/14mm 4 dimensiuni de lungime Diametre 22,28 mm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</si>
  <si>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Restrictor pentru canal femoral - Confectionat din polietilena supradensa; - Sa existe masuratorul pentru diametrului si lungimea canalului; - Sa se implanteze cu un instrument special.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</si>
  <si>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6</t>
  </si>
  <si>
    <t>Sistem de proteza totala de revizie a soldului</t>
  </si>
  <si>
    <t>Tija femurală de revizie modular</t>
  </si>
  <si>
    <t>Tija femurală de revizie modular - Sa fie confectionata din aliaj de titan , acoperita cu material poros pentru o buna fixare secundara - Dimensiunile sa varieze de la 180 mm la 340 mm cu interval de la 5 la 10mm; - Sa aiba doua componente : proximala si distala, cu multiple posibilitati de combinare, oferind o modularitate crescuta prin combinarea oricarei componente proximale cu orice componenta distala. Componenta proximala -sa fie in doua variante- cilindrica si conica cu minim 5 dimensiuni: de la 60 la 100 mm - Sa prezinte gauri proximale pentru sutura de siguranta cu material nonmetalic. -Sa aiba suprafata rugoasa -Sa prezinte filet interior pentru fixarea impactorului; -Sa prezinte geometrie redusa a gatului pentru a creste gradul de libertate al miscarii -Sa prezinte santuri longitudinale pentru imbunatatirea osteointegrarii -Sa existe posibilitatea testarii pozitionarii ansamblului in situ. Componenta distala -sa fie fara coleret -Sa existe compatibilitate stanga/dreapta -Sa se poate combina cu orice componenta proximala -Sa ofere posibilitatea de reglare a anteversiei, ±40°. - Componenta distala sa fie: curba si dreapta , cu amprente longitudinale, universale stanga/dreapta, pentru abord endofemural sau transfemural -Sa prezinte posibilitatea de cuplare a oricarui element distal cu orice element proximal indiferent de forma componentelor si de dimensiunea acestora ( tija dreapta sau curba, componenta conica sau cilindrica ) -Fixarea celor 2 componente sa se faca cu cheie dinamometrica -Pentru componenta distala curba sa se puna la dispozitie 2 suruburi cu ф= 4, 9mm si L intre 34mm si 52mm cu increment de 2mm -Sterilizare Componenta distala curba -Sa aiba lungimea ce cuprinde dimensiunile de la 150 – pina la 250 mm lungime si de la 15 si 23mm, cu ф de 26mm si 28mm la cererea pe comanda speciala (17 dimensiuni) -Sa prezinte curbura anatomica -Forma octogonala pe sectiune cu aripioare de fixare -Sa prezinte si posibilitatea de blocare distala statica sau dinamica cu suruburi pentru tijele mai mari de la ф= 18 mm si L= 200mm -Sa existe posibilitatea de zavorare distala cu minim 2 suruburi cu ajutorul unui sistem de ochire modular pentru L 200 respectiv 260 Componenta distala dreapta -Sa aiba diferite lungime, variind de la 130 pina la 250 mm si sa prezinte diametre diferite, variatia fiind intre 15 si 25mm -Sa aiba aripioare de fixare, numarul variind de la 4-8, si sa fie tot mai turtita ventrodorsal functie de diametru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</si>
  <si>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Cupa acetabulara de revizii</t>
  </si>
  <si>
    <t>Cupa acetabulara de revizii Sa fie confectionata din tantal sau titan poros, cu structura 3 D. -Porozitatea materialului sa fie de minim 60% -Sa prezinte o elasticitate apropiata de cea tesutului osos; -Sa faciliteze integrarea tesutului osos si a tesuturilor moi , - Dimensiunile porilor sa fie de pina la 550μm, toti porii deschisi; -Materialul sa fie foarte stabil si rezistent la coroziune -Sa poata sa fie gaurit -Sa permita cimentarea unei cupe (un insert ) in interiorul acesteia,sau fixare necimentata. -Modalitate de implantare : necimentata -Sa prezinte gauri pentru fixare aditionala cu suruburi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</si>
  <si>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Insert crosslinked pentru cupa de revizii</t>
  </si>
  <si>
    <t>Insert crosslinked pentru cupa de revizii -Modalitatea de fixare sa fie : prin cimentare sau fixare prin blocare in interiorul cupei metalice sau amplasat pe cale necimentata; -Insertul sa fie disponibil in varianta oblica, gradele variind de la 10˚-20 ˚; -Insertul sa fie confectionat din polietilena inalt cross-linkata (5-10 MRad); -Sa prezinte santuri ecuatoriale si polare pentru o buna cimentare in interiorul cupei, in cazul insertului cimentat sau mecanisme de fixare ferma - in cazul fixarii necimentate. -Oferta de baza sa includa insertul cu diametrul interior : 28mm si 32mm -Sa prezinte numar minim de dimensiuni ( diametre exterioare ) diferite: dimensiuni cuprinse intre 50mm-74mm cu increment de 2mm; -Instrumentarul sa fie complet cu toate probele pentru cupe si inserturi, asezat in cutii rezistente la sterilizari repetate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</si>
  <si>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Cap femural proteic</t>
  </si>
  <si>
    <t>Cap femural proteic, confecționat din aliaj CoCr; Con 12/14 mm; Diametre externe variind fiind 22.2, 28, 32, 36 mm; Cel putin 4 dimensiuni de lungime pentru capuri de dimensiunea 28, 32 mm și 3 dimensiuni de lungime pentru capuri de dimensiunea 22.2 mm;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</si>
  <si>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Tija femurala necimentata de revizie tip monobloc.</t>
  </si>
  <si>
    <t xml:space="preserve"> Tija femurala necimentata de revizie tip monobloc.- Confecționată din aliaj de titan; 
- sa prezinte un numar minim de 10 dimensiuni;
- sa fie conica in toate planurile;
- sa fie conica circumferential;
- sa prezinte microlamele pe toata lungimea si pe toata circumferinta ei pentru o ancorare in tesutul osos;
- Suprafat sablata osteointegranta;
- Fara coleret; 
- Sa permita implantarea in orice grad de anteversie;
- Tip de con interior cap femural: 12/ 14;
- Sa fie sterila.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</si>
  <si>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Caja de ranforsare cotil</t>
  </si>
  <si>
    <t xml:space="preserve">Caja de ranforsare cotil
-sa fie confectionata din aliaj de Titan;
- suprafata rugoasa, sablata ;
- sa prezinte 2 aripioare una care se implanteaza in ischion si una care se fixeaza pe aripa iliaca;
- anatomica cu variante stanga/dreapta;
- sa fie disponibila in minim 4 dimensiuni pentru fiecare parte;
- sa prezinte gauri pentru fixare cu suruburi pe toata concavitatea implantului;
- sa se livreze impreuna cu minim 5 suruburi designate pentru fixarea cajei;
- sa se implanteze necimentata;
- sa fie posibila cimentarea in interiorul cajei a unei cupe acetabulare cimentate;
- sa fie sterila.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
</t>
  </si>
  <si>
    <t xml:space="preserve"> Blocuri de augumentare acetabulare</t>
  </si>
  <si>
    <t xml:space="preserve">- Sa fie confectionata din tantal sau titan;
- Porozitatea materialului sa fie de minim 80%;
- Sa prezinte trabecule asemanatoare cu cele ale osului spongios, cu o interconectare a acestora de 100%;
-Sa prezinte o elasticitate  si proprietati apropiata de cea tesutului osos spongios;
- Sa prezinte forma de semiluna ;
- Sa fie compatibil cu orice dimensiune de cupa ;
- Sa prezinte gauri pentru stabilizare cu suruburi ;
- Sa fie disponibil in minim 5  dimensiuni ale arcului de cerc de la 50 la 70mm;
- Disponibil in minim 3 dimensiuni ale grosimii: de la 10mm - 30mm;
-Sa se livreze impreuna cu 2 suruburi designate pentru fixarea augmentului ;
- Sa fie sterile.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
</t>
  </si>
  <si>
    <t>Blocuri de augumentare aripa iliaca</t>
  </si>
  <si>
    <t xml:space="preserve">- Sa fie confectionat din tantal sau titan;
- Sa prezinte forma de trapezoidala, zona care reface congruenta cotilului sa  prezinte forma de arc de cerc;
- Sa fie compatibil cu orice tip de cupa;
- Sa prezinte structura asemanatoare cu cea a osului spongios , structura trabeculara;
- Trabeculele sa fie interconectate in totalitate;
- Sa prezinte elasticitate si proprietati mecanice apropiate de cele ale osului spongios;
- Sa prezinte gauri pentru stabilizare cu suruburi
- Sa fie disponibil in minim 3 dimensiuni;
- Sa prezinte augmente pentru crearea congruentei la aripa iliaca cu 3 variante de inclinare
- Modalitate de implantare : necimentat
- Sa se livreze impreuna cu 4 suruburi autotarodante ;
- Sa fie sterile.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
</t>
  </si>
  <si>
    <t>Cupa cimentata dubla mobilitate</t>
  </si>
  <si>
    <t xml:space="preserve">Confecționată din  aliaj de  CoCr sau echivalentul R[-1]C[-3]; 
- Polisata la interior; 
- Suprafata externa rugoasa, acoperita prin titan poros asociat cu HA; 
- Diametre externe să fie prezente în minim 8 dimensiuni
- Sa fie sterila.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
</t>
  </si>
  <si>
    <t>Insert polimeric pentru cupa cu dubla mobilitate</t>
  </si>
  <si>
    <t>-Confecționat din polietilenă UHMWPE; 
-Diametre exterioare să fie prezente în minim 8 dimensiuni ; 
- Diametre interioare 22.2, 28 mm; 
- Sa prezinte desing retentiv;
- Sa fie steril.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</si>
  <si>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Insert retentiv pentru cupa acetabulara de revizie</t>
  </si>
  <si>
    <t>- sa fie confectionat din polietilena de tip Crosslink ;
- sa prezinte santuri ecuatoriale si polare ;
- diametrul interior de 28-32mm;
- sa prezinte inel metallic ecuatorial pentru blocarea capului femoral in interiorul insertului;
- sa fie sterilizat cu radiatii gamma ;
- sa se livreze impachetat steril si individual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</si>
  <si>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Şuruburi de cupă</t>
  </si>
  <si>
    <t>Şuruburi de cupă - Confecţionate din aliaj de Titan - Diametru de 6,5mm - Profil redus - mărimi disponibile 20-50 mm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</si>
  <si>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7</t>
  </si>
  <si>
    <t>Proteză totală cimentată de genunchi cu platou tibial fix</t>
  </si>
  <si>
    <t>Componenta femurală</t>
  </si>
  <si>
    <t>Componenta femurală - Sa fie confectionata din aliaj Cobalt - Crom (Co - Cr) - Componenta anatomica cu variante stanga-dreapta; -Sa prezinte o textură specială pentru bună fixare a cimentului, opțional fixarea femurală antirotaţională augumentată prin doi pini - Condilii femurali posteriori sa fie ingrosati pentru cresterea stabilitatii si evitarea subluxatiei - Să prezinte congruență între raza condililor femurali și insertul tibial - Sant prepatelar accentuat pentru un contact bun patela-femur si reducerea stresului asupra patelei - Design care sa permita flexie cel putin pana la 130º - Dimensiunile de tibie si femur sa poata fi combinate intre ele, pastrandu-se congruenta articulara. - Congruenta femuro-tibiala maxima - Suprafata articulara sa fie lustruita; - Suprafata de implantare sa fie rugoasa; - Modalitate de implantare: cimentata, (suprafata rugoasa)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</si>
  <si>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Componenta tibiala</t>
  </si>
  <si>
    <t>Componenta tibiala - Sa fie confectionata din aliaj Titan; - Sa fie universala SAU stanga/ drepta - Componenta tibiala sa prezinte posibilitatea de suprastabilizare si de transformare in proteza de revizie prin atasarea de tije de extensie scurte, in functie de necesitatile intraoperatorii -Profilul platoului tibial sa fie simetric si sa se adapteaza perfect la portiunea proximala a tibiei Să prezinte modularitate, dimensiunile de tibie și de femur să poată fi combinate între ele, păstrîndu-se congruența articulară, astfel, o dimensiune de femur să se poată combina cu 3 dimensiuni de tibie Fixarea insertului de polietelenă pe tibie să se facă prin sistem de prindere -Dimensiuni: minim 5, universale SAU stînga/dreatpa -Suprafata de implantare sa fie rugoasa, mata; -Modalitatea de implantare cimentata; -Sa permita corecta pozitionare cu ghid centromedular sau extern; -Sa prezinte un dop filetat distal pentru posibilitatea fixării tijei de extensie;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</si>
  <si>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Augmente tibiale</t>
  </si>
  <si>
    <t>Augmente tibiale Sa fie confectionate din aliaj de titan -Adaptate la zona de deficit osos ce necesita augmentare Disponibile în minim 2 dimensiuni Fixarea de tibie șă se facă cu șurub sau implantabile cimentat STERIL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</si>
  <si>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Tija de extensie</t>
  </si>
  <si>
    <t>Tija de extensie Sa fie confectionate din aliaj de titan -Sa prezinte varianta standard -Sa se poata implanta pe piesa tibiala -Sa se poata implanta cimentat -Fixarea la piesa tibiala sa se faca prin intermediul unui sistem de fixare stabil la piesa tibială -Sterilizate cu radiatii GAMMA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</si>
  <si>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Insert tibial</t>
  </si>
  <si>
    <t>Insert tibial - Confectionat din polietilena cu greutate moleculara ultra inalta (UHMWPE) - Sa aiba marginea tibiala anterioara inclinata pentru a evita impingementul la nivelul tendonului patelar in flexia completa - Sa prezinte modularitate deosebită, dimensiuni de tibie și de femur să poată fi combinate între ele, păstrîndu-se congruența articulară, astfel o dimensiune de femur să se poată combina cu minim 3 dimensiuni de insert; - Modalitate de fixare prin sistem de prindere - Sa prezinte varianta cu stabilizare posterioara - Să prezinte 4 dimensiuni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</si>
  <si>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Componentă patelară</t>
  </si>
  <si>
    <t>Componentă patelară Confectionata din polietilena cu greutate moleculara ultra inalta (UHMWPE) - Sa fie adaptata la forma zonei trohleare a piesei femurale - Să prezinte 5 dimensiuni - Modalitatea de implantare: cimentata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</si>
  <si>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Setul de instrumente</t>
  </si>
  <si>
    <t>8</t>
  </si>
  <si>
    <t>Ciment ortopedic fără antibiotic</t>
  </si>
  <si>
    <t>Ciment ortopedic fără antibiotic Cimentul sa contina 40 g Ambalat steril - Sa aiba 2 componente – o fiola cu lichid si o punga pudra polimer - Radioopac - Viscozitate medie - Termen restant al sterilizării nu mai mic de 2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</si>
  <si>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9</t>
  </si>
  <si>
    <t>Ciment ortopedic cu antibiotic</t>
  </si>
  <si>
    <t>Ciment ortopedic cu antibiotic Cimentul sa contina 40 g de polimer sub forma de pudra si monomer sub forma lichida. - Să contină oxidul de zirconiu sau sulfatul de bariu în pudra de ciment ca agent radioopac. -Sa fie un ciment ortopedic radioopac, cu viscozitate medie, indicat pentru artroplastii la nivel de sold, genunchi si alte articulatii. -Sa contina Gentamicina. - Termen restant al sterilizării nu mai mic de 2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</si>
  <si>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10</t>
  </si>
  <si>
    <t>Ciment ortopedic cu antibiotic asociat cu sistem de mixare în vaacum a cimentului</t>
  </si>
  <si>
    <t>Ciment ortopedic cu antibiotic asociat cu sistem de mixare în vaacum a cimentului Ciment ortopedic cu antibiotic Cimentul sa contina 40 g de polimer sub forma de pudra si monomer sub forma lichida. - Să contină oxidul de zirconiu sau sulfatul de bariu în pudra de ciment ca agent radioopac. -Sa fie un ciment ortopedic radioopac, cu viscozitate medie, indicat pentru artroplastii la nivel de sold, genunchi si alte articulatii. -Sa contina Gentamicina. Sistem de mixare în vaacum a cimentului acrilic: - Să prezinte cartridjul preîmplut cu ciment în care se mixează; -Să prezinte pompa vaacum ; -Să prezinte vârful lung pentru inserarea cimentului in canalul femural; - Să prezinte pistolul de livrare a cimentului pe suprafețele protetice și canale osoase. - Termen restant al sterilizării nu mai mic de 2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</si>
  <si>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11</t>
  </si>
  <si>
    <t>Sistem de lavaj continuu (sistem de debridare a plăgilor)</t>
  </si>
  <si>
    <t>Sistem de lavaj continuu (sistem de debridare a plăgilor) Să fie prezent în trusă sterilă preasamblată: -Să aibă la vârf un scut contra stropi; -Să fie de singura folosință ; - Sa prezinte modul pentru lavajul canalului femural si al acetabulului; - Sa prezinte tubulatura pentru pulsarea lichidului si tubulatura separata pentru aspirarea lui ; - Sa se oferteze impreuna cu o perie pentru lavajul canalului femural ; - Sa aiba 2 viteze de lucru ; - Sa fie tip pistolet.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</si>
  <si>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12</t>
  </si>
  <si>
    <t>Endoroteza totală de genunchi cu platou tibial mobil</t>
  </si>
  <si>
    <t>Componenta femurala primara cimentata</t>
  </si>
  <si>
    <t>Componenta femurală - Confectionat din aliaj de CoCr;  - Disponibile variante cimentata si necimentata; - Anatomica: stanga / dreapta; - Dimensiuni disponibile: minim 8; - Santul patelar lateralizat; - Geometria condililor asimetrica; - Congruenta completa cu geometria insertului tibial in plan coronal si sagital; - Pe suprafata interna prezinta buzunare pentru realizarea unei mantale de ciment corespunzatoare;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</si>
  <si>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Componenta tibiala primara cimantata</t>
  </si>
  <si>
    <t>Componenta tibiala primara cimentata : - Confectionata din aliaj de CoCr; - Dimensiuni disponibile: minim 7; - Disponibile 2 variante: cimentata si necimentata; - Permite atasarea tijelor intramedulare de revizie si a blocurilor de augmentare; - Suprafata superioara lustruita; - Pe suprafata inferioara prezinta buzunare pentru realizarea unei mantale de ciment corespunzatoare; - Sa poata fi folosita cu insertul de dimensiunea corespunzătoare sau cu cea sub- sau supradimensionata cu un număr standardizat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</si>
  <si>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Insertul tibial primar mobil</t>
  </si>
  <si>
    <t>Insertul tibial primar mobil - Confectionat din polietilena cu greutate moleculara ultrainalta UHMWPE; - Dimensiuni disponibile: minim 7; - Grosimi disponibile: 4 pentru fiecare dimensiune; - Insertul sa poata fi folosit cu componenta tibiala de dimensiunea corespunzătoare sau cu cea sub- sau supradimensionata cu un număr standardizat; - Congruenta cu geometria componentei femurale in plan coronal si sagital; - Aspectele anterior si laterale redus pentru a evita lezarea tesuturilor moi; - Modul de fixare: prin pivot central cilindric;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</si>
  <si>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Componentă patelară -Confectionata din polietilena cu greutate moleculara ultrainalta UHMWPE;  - Tipul fixarii: cimentata cu pin / pini; - Congruenta completa cu santul patelar femural; - Dimensiuni disponibile: minim 3 -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</si>
  <si>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Set de instrumente în custodie</t>
  </si>
  <si>
    <t>Motor oscilant si reamer în custodie</t>
  </si>
  <si>
    <t>13</t>
  </si>
  <si>
    <t>Endoproteză totală de genunchi platou anatomic</t>
  </si>
  <si>
    <t>Componentă femurală</t>
  </si>
  <si>
    <t>Componenta femurală - Sa fie confectionata din aliaj Cobalt (Co)- Crom (Cr) - Componenta anatomica cu variante stanga-dreapta; - Deschidere posterioara intercondiliana pentru a permite implantarea tijelor retrograde - Condilii femurali posteriori sa fie ingrosati pentru cresterea stabilitatii si evitarea subluxatiei - Sa prezinte congruenta intre raza condililor femurali si insertul tibial - Sant prepatelar accentuat - Design care sa permita flexie pana la 130º - Dimensiuni extreme de tibie si femur sa poata fi combinate intre ele, pastrandu-se congruenta articulara. - Sa fie posibila combinarea unei piese femurale cu minim 3 dimensiuni de tibie - Sa fie disponibila in minim 8 dimensiuni - Modalitate de implantare: cimentata, suprafata rugoasa - Suprafata articulara sa fie lustruita - Sa permita corecta pozitionare atat cu ghid centromedular, cat si cu ghid extern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</si>
  <si>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Componentă tibială</t>
  </si>
  <si>
    <t>Componenta tibiala - Sa fie confectionata din aliaj de titan ; - Sa respecte forma anatomica a tibiei, fiind divizată în componentul pentru partea dreaptă și stîngă ; - Sa prezinte forma asimetrica a platoului pentru o acoperire mai buna a suprafetei tibiei ; - suprafata de contact a platoului tibial cu insertul de polietilena – polisata, pentru reducerea uzurii; - Baza de implantare prin pin de stabilizare cu 2 aripioare laterale - Cu posibilitatea de atasare a unei tije de extensie si de transformare in proteza de revizie, in functie de necesitatile intraoperatorii. - tija medializata pentru centrare mai buna in canalul medular si pentru a permite folosirea tijelor mai lungi fara adaptoare excentrice ; - Dimensiuni extreme de tibie si femur sa poata fi combinate intre ele, pastrandu- se congruenta articulara. - Design care sa permita flexie pana la 130º - Sa fie disponibila in minim 8 dimensiuni pentru fiecare parte (stanga/ dreapta ) - Sa permita corecta pozitionare atat cu ghid centromedular, cat si cu ghid extern - Modalitate de implantare: cimentata, suprafata mata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</si>
  <si>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Insert de polietilenă</t>
  </si>
  <si>
    <t>Insert tibial - Confectionat din polietilena cu greutate moleculara ultra inalta (UHMWPE) - Sa aiba marginea tibiala anterioara inclinata pentru a evita impingementul la nivelul tendonului patelar in flexia completa - Dimensiuni extreme de tibie si femur sa poata fi combinate intre ele, pastrandu- se congruenta articulara. Sa fie posibila combinarea unei piese femurale cu minim 3 dimensiuni de tibie - Minim 6 inaltimi diferite pentru fiecare din cele minim 8 dimensiuni de tibie ; - Grosimea minima a stratului de polietilena de 6 mm - Modalitatea de implantare: sistem de prindere periferica a insertului, cu elemente de stabilizare mecanica la nivelul piesei tibiale; - Sa prezinte varianta cu stabilizare posterioara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</si>
  <si>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Componenta patelara - Confectionata din polietilena cu greutate moleculara ultra inalta (UHMWPE) - Sa fie adaptata la forma zonei trohleare a piesei femurale - Minim 3 dimensiuni - Modalitatea de implantare: cimentata, sa prezinte pinteni de cimentare - Sa ofere posibilitatea reviziei de patela - Proteza sa fie implantabila atat pe cale clasica cat si pe cale minim invaziva ( MIS ).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</si>
  <si>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14</t>
  </si>
  <si>
    <t>Proteza totala de genunchi complet anatomica</t>
  </si>
  <si>
    <t>Componenta femurala cimentata</t>
  </si>
  <si>
    <t>Componenta femurala cimentata -Sa fie confectionata din aliaj de Co-Cr , cimentata -Variante stanga/ dreapta -Sa prezinte fixarea femurală antirotaţională augumentată prin doi pini şi o textură specială pentru o bună fixare a cimentului -Deschidere posterioara intercondiliana pentru permiterea implantarii tijelor centromedulare -Design care sa permita flexie de minim 130° -Varianta cu posterostabilizare -Condili femurali posteriori sa fie ingrosati pentru cresterea stabilitatii si evitarea subluxatiei -Sa prezinte congruenta intre raza condililor femurali si insertul tibial -Sant prepatelar accentuat pentru un contact bun patela-femur si reducerea stresului asupra patelei -Sa reproduca distantele antroposterioare native cu minim 20 de profile -Minim 12 dimensiuni pentru fiecare membru in parte -Suprafata articulara sa fie lustruita -Suprafata de implantare sa fie rugoasa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</si>
  <si>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Componenta tibiala -Sa fie confectionata din aliaj de titan -Sa respecte forma anatomica a tibiei, cu variatii stanga /dreapta -Baza de implantare prin pin de stabilizare cu 2 aripioare laterale destinat cresterii rezistentei si stabilizarii rotationale -Componenta tibiala sa prezinte posibilitatea de suprastabilizare prin atasarea de tije de extensie, in functie de necesitatile intraoperatorii -Profilul platoului tibial sa fie asimetric -Sa prezinte modularitate, dimensiuni uzuale de tibie sa fie compatibile cu minim 3 dimensiui de femur -Sistem de prindere periferica a insertului de polietilena -Dimensiuni:minim 10 in total pentru fiecare membru in parte -Sa prezinte un dop filetat distal pentru fixarea tijei de extensie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</si>
  <si>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Insert tibial -Sa fie confectionat din polietilena UHMWPE cu optiunea de Polietilena cu vit. E -Sa aiba marginea tibiala anterioara inclinata pentru a evita impingementul la nivelul tendonului patelar in flexia completa -Sa prezinte modularitate deosebita, dimensiuni uzuale de tibie sa fie compatibile cu minim 3 dimensiui de femur -Modalitatea de implantare: insert detasabil cu sistem de prindere periferica a insertului, cu elemente de stabilizare mecanica la nivelul piesei tibiale ( tip pana ) -Dimensiuni multiple: mim 10 inaltimi de inserturi cu crestere de 1mm -Varianta cu posterostabilizare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</si>
  <si>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15</t>
  </si>
  <si>
    <t>Artroplastia monopolară cervico-cefalică cimentată a umărului</t>
  </si>
  <si>
    <t>Tija humerală</t>
  </si>
  <si>
    <t>Tija humerală - din titan, cu unghi de 135 ° - sa poata fi utilizata atit pentru implantare cimentata, cit si necimentata - sablata in regiunea metafizara, lisa in portiunea distal - diametre intre 8 si 14 mm si lungimi intre 120 si 170 mm - con Morse inversat care sa permita o buna expunere glenei - aripioara lateral prevazuta cu gauri pentru reinsertia elementelor anatomice ; gaura medial cu acelasi scop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</si>
  <si>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Capul humeral</t>
  </si>
  <si>
    <t>Capul humeral - livrabil atit in varianta centrata (cu conul Morse in centru) cit si in varianta excentrica (cu conul Morse excentric) - din otel inox , cu suprafata polisata - cuplarea cu tija humerala cu con Morse - disponibile in diametre de 40-54 mm si 3 grosimi pentru diametrele uzuale de 46-50 Cerinte obligatorii: -posibilitatea de a realize toate tipurile de artroplastie de umar (hemiartroplastie, proteza totala anatomica cimentata si ne cimentata) folosind aceeasi gama de implanturi si acelasi instrumentar pentru adaptarea facila intraoperatorie a tipului de interventie chirurgicala - conformitatea caracteristicilor tehnice pentru fiecare tip de proteza in parte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</si>
  <si>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16</t>
  </si>
  <si>
    <t>Proteza totala de umar necimentata de tip reverse</t>
  </si>
  <si>
    <t>Tija humerala</t>
  </si>
  <si>
    <t>Tija humerala - din titan, cu un unghi de 135° - sa poate fi utilizata atat pentru implantare cimentata, cat si necimentata - sablata in regiunea metafizara, lisa in portiunea distala - diametre intre 8 si 14mm si lungimi intre 120 si 170mm - aripioara laterala prevazuta cu gauri pentru reinsertia elementelor anatomice; gaura mediala cu acelasi scop CERINTE OBLIGATORII :  - posibilitatea de a realiza toate tipurile de artroplastie de umar ( hemiartroplastie, proteza totala  anatomica cimentata si necimentata) folosind aceeasi gama de implanturi si acelasi instrumentar pentru adaptarea facila intraoperatorie a tipului de interventie chirurgicala - conformitatea caracteristicilor tehnice pentru fiecare tip de proteza in parte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</si>
  <si>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Sfera glenoidala</t>
  </si>
  <si>
    <t>Sfera glenoidala - din otel inox, cu suprafata polisata - disponibile in minim 2 CERINTE OBLIGATORII :  - posibilitatea de a realiza toate tipurile de artroplastie de umar ( hemiartroplastie, proteza totala  anatomica cimentata si necimentata) folosind aceeasi gama de implanturi si acelasi instrumentar pentru adaptarea facila intraoperatorie a tipului de interventie chirurgicala - conformitatea caracteristicilor tehnice pentru fiecare tip de proteza in parte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</si>
  <si>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Cupa humerala</t>
  </si>
  <si>
    <t>Cupa humerala - din titan; - minim 2 marimi CERINTE OBLIGATORII :  - posibilitatea de a realiza toate tipurile de artroplastie de umar ( hemiartroplastie, proteza totala  anatomica cimentata si necimentata) folosind aceeasi gama de implanturi si acelasi instrumentar pentru adaptarea facila intraoperatorie a tipului de interventie chirurgicala - conformitatea caracteristicilor tehnice pentru fiecare tip de proteza in parte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</si>
  <si>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Insert humeral</t>
  </si>
  <si>
    <t>Insert humeral - Confectionat din polietilena UHMWPE; - Minimum 3 dimensiuni pentru fiecare diametru. CERINTE OBLIGATORII :  - posibilitatea de a realiza toate tipurile de artroplastie de umar ( hemiartroplastie, proteza totala  anatomica cimentata si necimentata) folosind aceeasi gama de implanturi si acelasi instrumentar pentru adaptarea facila intraoperatorie a tipului de interventie chirurgicala - conformitatea caracteristicilor tehnice pentru fiecare tip de proteza in parte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</si>
  <si>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Suruburi pentru baza glenoidala</t>
  </si>
  <si>
    <t>Suruburi pentru baza glenoidala - Minim 5 dimensiuni; - Diametrul 6.5 mm; - Confectionate din titan. CERINTE OBLIGATORII :  - posibilitatea de a realiza toate tipurile de artroplastie de umar ( hemiartroplastie, proteza totala  anatomica cimentata si necimentata) folosind aceeasi gama de implanturi si acelasi instrumentar pentru adaptarea facila intraoperatorie a tipului de interventie chirurgicala - conformitatea caracteristicilor tehnice pentru fiecare tip de proteza in parte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</si>
  <si>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17</t>
  </si>
  <si>
    <t>Proteza totala de sold necimentata pentru persoane tinere si active</t>
  </si>
  <si>
    <t>Tija femurala necimentata</t>
  </si>
  <si>
    <t>Tija femurala necimentata - Confecționată din material de titan - Acoperire cu titan poros combinat cu hidroxiapatita ce acopera toata suprafata a fijei, sau doar titan poros prezent in zona metafizara a tijei protetice; - Tija sa prezinte unul sau mai multe sanțuri metadiafizare - Disponibila in minim 10 dimensiuni - Con 12/14 mm - Offset standart si lateralizat - Fara guler - Sa prezinte instrumente ce permit implantarea tijei femurale prin abord minim-invaziv.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</si>
  <si>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Cupa acetabulară necimentata</t>
  </si>
  <si>
    <t>Cupa acetabulară necimentata -Confecționată din aliaj de titan. -Acoperita cu titan poros asociat cu HA, bile sinterizate depuse tridimensionar sau fibre metalice de titan. - Să fie prezentă cu minim 3 găuri; - Se permita schimbarea pozitiei insertului deja fixat - Include 2 suruburi - Diametre externe să fie prezente în minim 10 dimensiuni - Sa prezinte instrumente ce permit implantarea cupei acetabulare prin abord minim-invaziv.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</si>
  <si>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Insert din polietilena inalt cross – linkata</t>
  </si>
  <si>
    <t>Insert din polietilena inalt cross – linkata  - Diametrul interior 28, 32, 36 mm - Sa prezinte mecanism aditional de fixare a insertului polimeric: degajari ecuatoriale antirotationale, santuri suplimentare la cupa etc;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</si>
  <si>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Cap femoral ceramic</t>
  </si>
  <si>
    <t>Cap femoral ceramic -Ceramică de generația a patra (cu incluziuni de zirconiu) ; - Conul 12/14 mm ; - Diametre 28, 32, 36 mm ; - Minim 4 dimensiuni de lungime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</si>
  <si>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Şuruburi de cupă d-6,5 lungime de 15-50 mm</t>
  </si>
  <si>
    <t>Şuruburi de cupă d-5,5-6,5 cu minim 6 lungimi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</si>
  <si>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18</t>
  </si>
  <si>
    <t xml:space="preserve">Proteza totala de sold cu dubla mobilitate </t>
  </si>
  <si>
    <t>Tija femurala necimentata -Confecționată din aliaj de titan; -Acoperire cu titan poros asociat cu hidroxiapatita (HA), pe toata suprafata sau titan poros de tip plasma spray; - Sa prezinte suprafata rugoasa, santuri pe tija; - Minim 10 dimensiuni; - Varianta de offset standard si offset lateralizat; - Instrumentatia tijei date necimentate sa fie comuna si cu varianta de tija cimentata, pentru luarea deciziei de fixare a tijei introperator; - Col eleptic, forma aplatizata - Con 12/14 mm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</si>
  <si>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Cupa acetabulara necimentata</t>
  </si>
  <si>
    <t>Cupa acetabulara necimentata - Confecționată din aliaj de CoCr sau echivalentul sau; - Polisata la interior; - Suprafata externa rugoasa, acoperita prin titan poros asociat cu HA; - Diametre externe să fie prezente în minim 10 dimensiuni; - Sa prezinte instrumentatie comuna pentru implantarea cupei necimentate si cimentate.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</si>
  <si>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Insert polimeric</t>
  </si>
  <si>
    <t>Insert polimeric -Confecționat din polietilenă UHMWPE; -Diametre externe să fie prezente în minim 10 dimensiuni, în gama de dimensiuni de la 40 - 64 mm; - Diametre interioare 22.2, 28 mm; - Sa prezinte desing retentiv;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</si>
  <si>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Cap metalic</t>
  </si>
  <si>
    <t>Cap metalic -Confecționat din aliaj de CoCr; -Con 12/14 mm; -Minim 4 dimensiuni de lungime pentru capul de 28 mm; Minim 3 dimensiuni pentru capul de 22.2  mm;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</si>
  <si>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 xml:space="preserve">Tija femurala cimentata </t>
  </si>
  <si>
    <t>Tija femurala cimentata - Sa fie confectionata din aliaj de CoCr sau echivalentul sau; - Profil biconic aplatizat antero-posterior cu sprijin medio-lateral -- Sa fie polisata ;sau mata -Sa prezinte 2 variante si anume standard si cu offset lateralizat; - Sa fie disponibila in minim 8 dimensiuni diferite; - Sa prezinte con 12/14; - Colul sa fie aplatizat pentru evitarea impingement-ului la nivel acetabular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</si>
  <si>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Cupa acetabulara cimentata</t>
  </si>
  <si>
    <t>Cupa acetabulara cimentata - Confecționată din aliaj de CoCr sau echivalentul sau; - Polisata la interior; - Suprafata externa polisata; - La exterior sa prezinte santuri pentru fixare mai optima a cimentului; - Diametre externe sa fie prezente in minim 8 dimensiuni; - Sa prezinte instrumentatie comuna pentru implantarea cupei necimentate si cimentate.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</si>
  <si>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19</t>
  </si>
  <si>
    <t>Proteza totala cimentata de genunchi de tip constrans</t>
  </si>
  <si>
    <t>Componenta femurala cimentata suprastabilizata</t>
  </si>
  <si>
    <t>Componenta femurala cimentata suprastabilizata - Sa fie confectionata din aliaj de Co-Cr, cimentata -Sa permita implantarea tijelor de extensie -Sa prezinte varianta cu posterostabilizare -Condili femurali posteriori sa fie ingrosati pentru cresterea stabilitatii si evitarea subluxatiei -Sa prezinte sant prepatelar accentuat pentru un contact bun patela-femur si pentru reducerea stresului asupra patelei -Sa aiba design care sa permita flexie pana la 130° -Sa prezinte multiple posibilitati de combinatii femuro- tibiale, asigurand o modularitate deosebita – o dimensiune de femur sa se poata combina cu minim 3 dimensiuni de tibie, pastrandu- se congruenta articulara. -Sa prezinte variante stanga/ dreapta -Sa prezinte minim 4 dimensiuni diferentiate stanga/ dreapta -Modalitate de implantare sa fie cimentata -Sa permita corecta pozitionare cu ghid centromedular -Suprafata articulara sa fie lustruita -Sa prezinte fixarea femurală antirotaţională augumentată prin doi pini şi o textură rugoasa pentru o bună fixare a cimentului -Sa prezinte congruenta intre raza condililor femurali si insertul tibial -Suprafata de implantare sa fie rugoasa, modalitatea de implantare cimentata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</si>
  <si>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Insert tibial suprastabilizat</t>
  </si>
  <si>
    <t>Insert tibial suprastabilizat -Sa fie confectionat din polietilena cu greutate moleculara foarte inalta -Sa prezinte marginea tibiala anterioara inclinata pentru a evita impingementul la nivelul tendonului patelar in flexia completa -Sa prezinte modularitate deosebita, dimensiuni extreme de tibie si de femur sa poata fi combinate intre ele, pastrandu-se congruenta articulara, astfel, o dimensiune de femur sa se poate combina cu minim 3 dimensiuni de tibie -Sa permita o flexie de pana la 130˚ -Modalitatea de implantare: sa prezinte un insert detasabil cu sistem de fixare la nivelul piesei tibiale; -Sa prezinte varianta cu posterostabilizare -Dimensiuni multiple: minim 5 dimensiuni de inserturi, fiecare avand 6 inaltimi -Grosimea minima a stratului de polietilena sa fie de 6, 0mm -Sa se fixeze de componenta tibiala.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</si>
  <si>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Tija de extensie -Sa fie confectionate din aliaj de titan -Sa fie incluse cate 2 buc/proteza -Sa fie prezentă posibilitatea de implantare a tijei în 2 variante: cu și fără offset; -Sa se poata implanta atat pe piesa femurala cat si pe cea tibiala - Să prezinte minim 4 dimensiuni de lungime; -Sa se prezinte in diametre cuprinse intre 10mm si 20 mm ; -Sa se poata implanta atat cimentat cat si pressfit;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</si>
  <si>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Component tibial</t>
  </si>
  <si>
    <t>Componenta tibiala - Sa fie confectionata din aliaj Titan sau CoCr; - Sa fie universala stanga/ drepta - Componenta tibiala sa prezinte posibilitatea de suprastabilizare si de transformare in proteza de revizie prin atasarea de tije de extensie ; -Sa prezinte modularitate, dimensiuni de tibie si de femur sa poata fi combinate intre ele, pastrandu-se congruenta articulara, astfel, o dimensiune de femur sa se poate combina cu minim 3 dimensiuni de tibie ; -Sa prezinte un sistem de fixare a insertului de polietilenă; -Dimensiuni: minim 6, universale stanga/ dreapta -Suprafata de implantare sa fie rugoasa, mata; -Modalitatea de implantare cimentata; -Sa permita corecta pozitionare cu ghid centromedular sau extern; -Sa prezinte un dop filetat distal - fixarea tijei de extensie;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</si>
  <si>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Component patelar</t>
  </si>
  <si>
    <t>Component patelar - Confectionata din polietilena cu greutate moleculara ultra inalta (UHMWPE) - Sa fie adaptata la forma zonei trohleare a piesei femurale - Minim 4 dimensiuni - Modalitatea de implantare: cimentata, sa prezinte min 3 pinteni de cimentare.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</si>
  <si>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Elemente de augementare tibiala</t>
  </si>
  <si>
    <t>Elemente de augementare tibiala -Sa fie confectionate din aliaj de titan -Adaptate la zona de deficit osos ce necesita augmentare -Sa fie disponibile in variante de jumatate de bloc -Disponibile minim 2 dimensiuni de inaltimi. -Implantabile cimentat si cu prindere pe componenta tibiala cu șurub sau cu ciment ortopedic.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</si>
  <si>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Elemente de augmentare femurala</t>
  </si>
  <si>
    <t>Elemente de augmentare femurala -Sa fie confectionate din aliaj de titan ; -Sa fie adaptate la zona de deficit osos ce necesita augmentare ; -Sa prezinte 2 tipuri disponibile: distal si posterior ; - Sa fie disponibile in minim 2 grosimi ; -Implantabile cimentat si cu prindere pe componenta femurala cu surub.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</si>
  <si>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20</t>
  </si>
  <si>
    <t>Proteza totala necimentata pentru sold displazic</t>
  </si>
  <si>
    <t xml:space="preserve">Cupa  acetabulară necimentata </t>
  </si>
  <si>
    <t xml:space="preserve">Trebuie sa  fie confectionata din aliaj de titan acoperita cu titan poros, ce produce porozitate mai mare de 40 % si prezinta grosimea acoperirii de la 300-500 ɲɱ (Bile sinterizate pure, Fibra metalica sau Titan poros);
- Cupa trebuie  sa prezinte forma hemisferica completa;
- Sa prezinte mecanism additional de fixare a insertului polimeric in cupa ce previne detasarea si rotatia; 
-Trebuie sa prezinte diametrele externe să fie prezente în minim 10 dimensiuni;
- Trebuie sa accepte inserturi cu interiorul de, 28, 32 mm;
- Sa prezinte minim 3 orificii pentru utilizarea suruburilor ;  
- Sa prezinte 2 suruburi incluse la fiecare cupa livarata, minim 6 dimensiuni de lungime;
- Modalitate de implantare trebuie sa fie necimentata, tip press- fit
- Sa fie sterila
</t>
  </si>
  <si>
    <t xml:space="preserve">Insert  polimeric crosslink-at </t>
  </si>
  <si>
    <t xml:space="preserve">2. Insert crosslink-at
- Sa  fie confectionat din polietilena cu greutate moleculara foarte inalta UHMWPE de tip crosslink-ata, cu gradul inalt de iradiere, variind între 7 – 10 Mrad
- Sa accepte capete de  28, 32 mm
- Fixarea insertului la cupa metalica trebuie  sa se faca prin sistem adițional de blocare al insertului insertului (ex. : proieminete ecuatoriale antirotationale,  profil circular, etc.) 
- Sa fie steril ;
</t>
  </si>
  <si>
    <t xml:space="preserve">Cap  diferite dimensiuni  </t>
  </si>
  <si>
    <t xml:space="preserve">Sa fie confectionat din aliaj de Co-Cr;
-Diametrul exterior trebuie sa fie de 28, 32 mm
- Minim 4 lungimi de col pentru fiecare diametru;
-Trebuie sa prezinte con 12/14
-Sa fie steril.
</t>
  </si>
  <si>
    <t xml:space="preserve">Tija femurala necimentată  </t>
  </si>
  <si>
    <t xml:space="preserve">- sa fie confectionata din aliaj de titan , 
- sa prezinte un numar minim de 10 dimensiuni;
- sa se prezinte cel putin 2 variante la unghiului cervico-diafizar ;
- ambele variante sa prezinte offset variabil;
- sa fie conica in toate planurile;
- sa fie conica circumferential;
- sa prezinte microlamele pe toata lungimea si pe toata circumferinta ei pentru o ancorare in tesutul osos;
- sa fie acoperita cu titan poros pe toata suprafata acesteia ;
- sa permita implantarea in orice grad de anteversie;
- Tip de con interior cap femural: 12/ 14;
- Sa fie sterila.
</t>
  </si>
  <si>
    <t xml:space="preserve">Şuruburi de cupă </t>
  </si>
  <si>
    <t>Şuruburi de cupă minim 6 dimensiuni.</t>
  </si>
  <si>
    <t>Set de instrumente în custodie (pentru fiecare beneficiar)</t>
  </si>
  <si>
    <t>Ferestrau oscilator si burghiu pentru alezaj  în custodie</t>
  </si>
  <si>
    <t>21</t>
  </si>
  <si>
    <t>Proteza totala de sold adoptata spre abord minim-invaziv posterior</t>
  </si>
  <si>
    <t xml:space="preserve">- Confecționată din material de titan 
- Acoperire cu titan poros combinat cu hidroxiapatita ce acopera toata suprafata a fijei, sau doar  titan poros prezent in zona metafizara a tijei protetice; 
- Tija sa prezinte unul sau mai multe sanțuri  metadiafizare 
- Disponibila in minim 10 dimensiuni 
- Con 12/14 mm 
- Offset standart si lateralizat 
- Fara guler 
- NB. Sa prezinte instrumente ce permit implantarea tijei femurale prin abord minim-invaziv posterior.
</t>
  </si>
  <si>
    <t xml:space="preserve">- Trebuie sa  fie confectionata din aliaj de titan acoperita cu titan poros, ce produce porozitate mai mare de 30 % si prezinta grosimea acoperirii de la 100 pina la 300 ɲɱ (Bile sinterizate, Fibra metalica sau Titan Poros) sau confecționată din aliaj de titan, acoperita cu titan poros asociat cu HA ;
- Cupa trebuie  sa prezinte forma hemisferica completa;
- Sa prezinte mecanism robust de fixare a insertului polimeric in cupa (prin degajari ecuatoriale, ciocuri antirotationale sau inel de blocare al insertului);  
-Trebuie sa prezinte diametrele externe in  minim 10 dimensiuni;
- Trebuie sa accepte inserturi cu interiorul de 32, 36 mm;
- Sa prezinte minim 3 orificii pentru utilizarea suruburilor ;  
- Sa prezinte 2 suruburi incluse la fiecare cupa livarata, minim 6 dimensiuni de lungime;
- Modalitate de implantare trebuie sa fie necimentata, tip press- fit
- Sa fie sterila
- NB. Sa prezinte instrumente ce permit implantarea tijei femurale prin abord minim-invaziv posterior.
</t>
  </si>
  <si>
    <t>Insert cross-linkat</t>
  </si>
  <si>
    <t xml:space="preserve">- Sa  fie confectionat din polietilena cu greutate moleculara foarte inalta UHMWPE de tip cross- link.
- Sa accepte capete de  32, 36 mm
- Fixarea insertului la cupa metalica trebuie  sa se faca prin sistem adițional de blocare al insertului insertului (prin degajari ecuatoriale, ciocuri antirotationale sau inel de blocare al insertului) 
- Sa fie steril .
</t>
  </si>
  <si>
    <t>Cap femural metalic</t>
  </si>
  <si>
    <t xml:space="preserve">-Sa fie confectionat din aliaj de Co-Cr;
-Diametrul exterior trebuie sa fie de 32, 36 mm
- Minim 4 lungimi de col ;
-Trebuie sa prezinte con intern 12/14 ;
-Sa fie steril.
</t>
  </si>
  <si>
    <t>Cap femural ceramic</t>
  </si>
  <si>
    <t xml:space="preserve">-Sa fie confectionat din ceramica, generatia 4-a;
-Diametrul exterior trebuie sa fie de 32, 36 mm
- Minim 4 lungimi de col ;
-Trebuie sa prezinte con intern 12/14 ;
-Sa fie steril.
</t>
  </si>
  <si>
    <t>Set de instrumente dedicat abordului minim invaziv posterior, in custodiie</t>
  </si>
  <si>
    <t>Set de instrumente dedicat abordului minim invaziv posterior, in custodiie (Set standard asociat cu retractore speciale si miiner offset petnru alezarea cotilului)</t>
  </si>
  <si>
    <t>Ferestrau oscilator si burghiu pentru alezaj  în custodie (pentru fiecare beneficiar)</t>
  </si>
  <si>
    <t>22</t>
  </si>
  <si>
    <t>Proteza unicompartimentala  de genunchi.</t>
  </si>
  <si>
    <t xml:space="preserve">-Sa fie confectionata din aliaj de Co-Cr , 
-implantare cimentata si necimentata
-Variante stanga/ dreapta ; 
- pin de fixare pentru stabilitate 
-Minim 5 dimensiuni pentru fiecare membru in parte ; 
-Suprafata articulara sa fie lustruita ; 
-Suprafata de implantare sa fie rugoasa ;
- Sa fie sterila.minim 3 ani de la livrare
</t>
  </si>
  <si>
    <t xml:space="preserve">-Sa fie confectionata din aliaj de CoCr ; 
-implantare cimentata si necimentata
-Sa respecte forma anatomica a hemiplatoului tibial;
-Sa prezinte modularitate, dimensiuni uzuale de tibie sa fie compatibile cu minim 3  dimensiui de femur ;
-suprafata articulara sa fie lustruita
 -Dimensiuni: minim 6  in total pentru fiecare membru in parte ; 
-Sa fie sterila. Minim 3 ani de la livrare
</t>
  </si>
  <si>
    <t xml:space="preserve">Insert tibial
-Sa fie confectionat din polietilena UHMWPE   
- Să prezinte minim 5 dimensiuni cu 4 înălțimi de inserturi;
-insertul sa fie mobil pe tibie
- Sa fie steril. 
</t>
  </si>
  <si>
    <t>23</t>
  </si>
  <si>
    <t>Proteza cimentata de cap radial (modulara)</t>
  </si>
  <si>
    <t xml:space="preserve">- Tija confectionata din aliaj de titan/CoCr pentru implantare cimentata
-Sa fie disponibile variatii de lungimi 2-3;
- Sa fie steril
</t>
  </si>
  <si>
    <t xml:space="preserve">Cap  diferite dimensiuni </t>
  </si>
  <si>
    <t xml:space="preserve">Trebuie sa  fie confectionat din polietilena cu greutate moleculara foarte inalta UHMWPE de tip cross- link, 
- Sa fie disponibil in minim 3 dimensiuni la grosimea/innaltimea capului
- Sa prezinte variante de diametru exterior intre 16-26 mm in diametru
- Sa fie steril 
</t>
  </si>
  <si>
    <t>Set de instrumente pentru aplicarea protezelor de cap radial</t>
  </si>
  <si>
    <t>24</t>
  </si>
  <si>
    <t xml:space="preserve">Proteza de genunchi cimentata posterostabilizata </t>
  </si>
  <si>
    <t xml:space="preserve">• Sa fie confectionata din aliaj de Co-Cr , cimentata
• Sa fie o componenta anatomica cu 3 raze de curbura
• Variante stanga/ dreapta
• Sa prezinte fixarea femurală antirotaţională augumentată prin doi pini şi o  textură specială pentru o bună fixare a cimentului
• Deschiderea posterioara intercondiliana pentru sa permita implantarea tijelor centromedulare
• Design care sa permita flexie pana la 130°
• Sa fie varianta cu posterostabilizare
• Condili femurali posteriori sa fie ingrosati pentru cresterea stabilitatii si evitarea subluxatiei
• Sa prezinte congruenta intre raza condililor femurali si insertul tibial
• Sa  prezinte multiple posibilitati de combinatii femuro- tibiale , asigurand o modularitate deosebita – o dimensiune de femur sa se poata combina cu 6 si chiar 8 dimensiuni de tibie, pastrandu-se congruenta articulara
• Sa prezinte minim 8 dimensiuni diferentiate stanga/ dreapta
• Suprafata articulara sa fie lustruita
• Suprafata de implantare sa fie rugoasa Sa fie sterila minim 3 ani din momentul livrarii
</t>
  </si>
  <si>
    <t>Componenta tibiala cimentata</t>
  </si>
  <si>
    <t xml:space="preserve">•  Sa fie confectionata din aliaj de Titan
• Sa respecte forma anatomica a tibiei
• Sa fie universala stanga/ drepta
• Baza de implantare sa fie prin pin de stabilizare cu 2 aripioare laterale destinat cresterii rezistentei si stabilizarii rotationale
• Componenta tibiala sa prezinte posibilitatea de suprastabilizare si de transformare in proteza de revizie prin atasarea de tije de extensie, in functie de necesitatile intraoperatorii
• Profilul platoului tibial sa fie simetric si sa se adapteaza perfect la portiunea proximala a tibiei
• Sa prezinte modularitate, dimensiuni extreme de tibie si de femur sa poata fi combinate intre ele, pastrandu-se congruenta articulara, astfel, o dimensiune de femur sa se poata combina 8 dimensiuni de tibie
• Sa prezinte sistem de prindere periferica a insertului de polietilena
• Dimensiuni:minim 7  in total, notate , universal sau stanga/ dreapta
• Diferentele dintre dimensiunile succesive sa nu fie pe ámblele axe antero-posteriore si medio- laterale, ci doar pe una dintre axe
• Suprafata de implantare sa fie rugoasa, mata,
• implantare cimentata
• Sa permita corecta pozitionare cu ghid centromedular sau extern
• Sa prezinte un dop filetat distal - fixarea tijei de extensie.
• Sa fie sterila minim 3 ani din momentul livrarii
</t>
  </si>
  <si>
    <t>Insert polietilenic</t>
  </si>
  <si>
    <t xml:space="preserve">• Sa fie confectionat din polietilena cu greutate moleculara foarte inalta UHMWPE
• Sa aiba marginea tibiala anterioara inclinata pentru a evita impingementul la nivelul tendonului patelar in flexia completa
• Sa prezinte modularitate deosebita, dimensiuni extreme de tibie si de femur sa poata fi combinate intre ele, pastrandu-se congruenta articulara, astfel, o dimensiune de femur sa se poata combina cu 6 sau chiar cu 8  dimensiuni de tibie
• Modalitatea de implantare: insert detasabil cu sistem de prindere periferica a insertului, cu elemente de stabilizare mecanica la nivelul piesei tibiale ( tip pana )
• Dimensiuni ,minim 7 dimensiuni de inserturi, fiecare avand cel putin 5 inaltimi
• Grosimea minima a stratului de polietilena sa fie de 6, 5mm
• Varianta cu posterostabilizare
• Sa fie sterila minim 3 ani din momentul livrarii
</t>
  </si>
  <si>
    <t xml:space="preserve">TOTAL </t>
  </si>
  <si>
    <t>IMSP SCTO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</si>
</sst>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Calibri"/>
      <family val="2"/>
      <scheme val="minor"/>
    </font>
    <font>
      <sz val="10"/>
      <name val="Arial"/>
      <family val="2"/>
    </font>
    <font>
      <sz val="10"/>
      <color indexed="8"/>
      <name val="SansSerif"/>
      <family val="2"/>
    </font>
    <font>
      <sz val="12"/>
      <color indexed="8"/>
      <name val="Times New Roman"/>
      <family val="1"/>
    </font>
    <font>
      <sz val="10"/>
      <color indexed="8"/>
      <name val="Times New Roman"/>
      <family val="1"/>
    </font>
    <font>
      <sz val="10"/>
      <color rgb="FFFF0000"/>
      <name val="Times New Roman"/>
      <family val="1"/>
    </font>
    <font>
      <sz val="10"/>
      <name val="Times New Roman"/>
      <family val="1"/>
    </font>
    <font>
      <sz val="10"/>
      <color rgb="FFC00000"/>
      <name val="Times New Roman"/>
      <family val="1"/>
    </font>
    <font>
      <b/>
      <sz val="10"/>
      <name val="Arial"/>
      <family val="2"/>
    </font>
  </fonts>
  <fills count="6">
    <fill>
      <patternFill/>
    </fill>
    <fill>
      <patternFill patternType="gray125"/>
    </fill>
    <fill>
      <patternFill patternType="solid">
        <fgColor indexed="22"/>
        <bgColor indexed="64"/>
      </patternFill>
    </fill>
    <fill>
      <patternFill patternType="solid">
        <fgColor theme="0"/>
        <bgColor indexed="64"/>
      </patternFill>
    </fill>
    <fill>
      <patternFill patternType="solid">
        <fgColor theme="7" tint="0.5999900102615356"/>
        <bgColor indexed="64"/>
      </patternFill>
    </fill>
    <fill>
      <patternFill patternType="solid">
        <fgColor theme="0" tint="-0.1499900072813034"/>
        <bgColor indexed="64"/>
      </patternFill>
    </fill>
  </fills>
  <borders count="11">
    <border>
      <left/>
      <right/>
      <top/>
      <bottom/>
      <diagonal/>
    </border>
    <border>
      <left style="medium">
        <color indexed="8"/>
      </left>
      <right style="medium">
        <color indexed="8"/>
      </right>
      <top style="medium">
        <color indexed="8"/>
      </top>
      <bottom style="medium">
        <color indexed="8"/>
      </bottom>
    </border>
    <border>
      <left style="medium">
        <color indexed="8"/>
      </left>
      <right/>
      <top style="medium">
        <color indexed="8"/>
      </top>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top style="thin">
        <color indexed="8"/>
      </top>
      <bottom style="thin">
        <color indexed="8"/>
      </bottom>
    </border>
    <border>
      <left style="thin"/>
      <right/>
      <top style="thin"/>
      <bottom style="thin"/>
    </border>
    <border>
      <left style="thin">
        <color indexed="8"/>
      </left>
      <right style="thin">
        <color indexed="8"/>
      </right>
      <top style="thin">
        <color indexed="8"/>
      </top>
      <bottom/>
    </border>
    <border>
      <left style="thin">
        <color indexed="8"/>
      </left>
      <right/>
      <top style="thin">
        <color indexed="8"/>
      </top>
      <bottom/>
    </border>
    <border>
      <left style="thin">
        <color indexed="8"/>
      </left>
      <right style="thin">
        <color indexed="8"/>
      </right>
      <top/>
      <bottom style="thin">
        <color indexed="8"/>
      </bottom>
    </border>
    <border>
      <left style="thin">
        <color indexed="8"/>
      </left>
      <right/>
      <top/>
      <bottom style="thin">
        <color indexed="8"/>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cellStyleXfs>
  <cellXfs count="39">
    <xf numFmtId="0" fontId="0" fillId="0" borderId="0" xfId="0"/>
    <xf numFmtId="0" fontId="2" fillId="0" borderId="0" xfId="0" applyFont="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0" xfId="0" applyFont="1" applyAlignment="1">
      <alignment horizontal="center" vertical="center"/>
    </xf>
    <xf numFmtId="0" fontId="2" fillId="0" borderId="0" xfId="0" applyFont="1" applyAlignment="1">
      <alignment horizontal="center" vertical="center" wrapText="1"/>
    </xf>
    <xf numFmtId="0" fontId="0" fillId="0" borderId="0" xfId="0" applyAlignment="1">
      <alignment horizontal="center" vertical="center"/>
    </xf>
    <xf numFmtId="0" fontId="2" fillId="3" borderId="0" xfId="0" applyFont="1" applyFill="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pplyProtection="1">
      <alignment horizontal="center" vertical="center" wrapText="1"/>
      <protection locked="0"/>
    </xf>
    <xf numFmtId="0" fontId="0" fillId="3" borderId="0" xfId="0" applyFill="1" applyAlignment="1">
      <alignment horizontal="center" vertical="center"/>
    </xf>
    <xf numFmtId="0" fontId="4" fillId="3" borderId="5" xfId="0" applyFont="1" applyFill="1" applyBorder="1" applyAlignment="1" applyProtection="1">
      <alignment horizontal="right" vertical="top" wrapText="1"/>
      <protection locked="0"/>
    </xf>
    <xf numFmtId="0" fontId="2" fillId="4" borderId="0" xfId="0" applyFont="1" applyFill="1" applyAlignment="1">
      <alignment horizontal="center" vertical="center" wrapText="1"/>
    </xf>
    <xf numFmtId="0" fontId="0" fillId="4" borderId="0" xfId="0" applyFill="1" applyAlignment="1">
      <alignment horizontal="center" vertical="center"/>
    </xf>
    <xf numFmtId="0" fontId="0" fillId="0" borderId="0" xfId="0" applyAlignment="1">
      <alignment horizontal="center" vertical="center"/>
    </xf>
    <xf numFmtId="0" fontId="4" fillId="3" borderId="5" xfId="0" applyFont="1" applyFill="1" applyBorder="1" applyAlignment="1" applyProtection="1">
      <alignment horizontal="center" vertical="center" wrapText="1"/>
      <protection locked="0"/>
    </xf>
    <xf numFmtId="0" fontId="8" fillId="0" borderId="0" xfId="0" applyFont="1" applyAlignment="1">
      <alignment horizontal="center" vertical="center"/>
    </xf>
    <xf numFmtId="0" fontId="8" fillId="5" borderId="4" xfId="0" applyFont="1" applyFill="1" applyBorder="1" applyAlignment="1">
      <alignment horizontal="center" vertical="center"/>
    </xf>
    <xf numFmtId="0" fontId="8" fillId="5" borderId="6" xfId="0" applyFont="1" applyFill="1" applyBorder="1" applyAlignment="1">
      <alignment horizontal="center" vertical="center"/>
    </xf>
    <xf numFmtId="0" fontId="8" fillId="5" borderId="4" xfId="0" applyFont="1" applyFill="1" applyBorder="1" applyAlignment="1" applyProtection="1">
      <alignment horizontal="center" vertical="center"/>
      <protection locked="0"/>
    </xf>
    <xf numFmtId="0" fontId="4" fillId="5" borderId="4" xfId="0" applyFont="1" applyFill="1" applyBorder="1" applyAlignment="1" applyProtection="1">
      <alignment horizontal="center" vertical="center" wrapText="1"/>
      <protection locked="0"/>
    </xf>
    <xf numFmtId="0" fontId="5" fillId="3" borderId="5" xfId="0" applyFont="1" applyFill="1" applyBorder="1" applyAlignment="1" applyProtection="1">
      <alignment horizontal="center" vertical="center" wrapText="1"/>
      <protection locked="0"/>
    </xf>
    <xf numFmtId="0" fontId="6" fillId="3" borderId="5" xfId="0" applyFont="1" applyFill="1" applyBorder="1" applyAlignment="1" applyProtection="1">
      <alignment horizontal="right" vertical="top" wrapText="1"/>
      <protection locked="0"/>
    </xf>
    <xf numFmtId="0" fontId="4" fillId="3" borderId="7" xfId="0" applyFont="1" applyFill="1" applyBorder="1" applyAlignment="1">
      <alignment horizontal="center" vertical="center" wrapText="1"/>
    </xf>
    <xf numFmtId="0" fontId="4" fillId="3" borderId="8" xfId="0" applyFont="1" applyFill="1" applyBorder="1" applyAlignment="1" applyProtection="1">
      <alignment horizontal="right" vertical="top" wrapText="1"/>
      <protection locked="0"/>
    </xf>
    <xf numFmtId="0" fontId="7" fillId="3" borderId="8" xfId="0" applyFont="1" applyFill="1" applyBorder="1" applyAlignment="1" applyProtection="1">
      <alignment horizontal="center" vertical="center" wrapText="1"/>
      <protection locked="0"/>
    </xf>
    <xf numFmtId="0" fontId="4" fillId="3" borderId="8" xfId="0" applyFont="1" applyFill="1" applyBorder="1" applyAlignment="1" applyProtection="1">
      <alignment horizontal="center" vertical="center" wrapText="1"/>
      <protection locked="0"/>
    </xf>
    <xf numFmtId="0" fontId="4" fillId="3" borderId="5"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6" xfId="0" applyFont="1" applyFill="1" applyBorder="1" applyAlignment="1" applyProtection="1">
      <alignment horizontal="right" vertical="top" wrapText="1"/>
      <protection locked="0"/>
    </xf>
    <xf numFmtId="0" fontId="7" fillId="3" borderId="6" xfId="0" applyFont="1" applyFill="1" applyBorder="1" applyAlignment="1" applyProtection="1">
      <alignment horizontal="center" vertical="center" wrapText="1"/>
      <protection locked="0"/>
    </xf>
    <xf numFmtId="0" fontId="4" fillId="3" borderId="6" xfId="0" applyFont="1" applyFill="1" applyBorder="1" applyAlignment="1" applyProtection="1">
      <alignment horizontal="center" vertical="center" wrapText="1"/>
      <protection locked="0"/>
    </xf>
    <xf numFmtId="0" fontId="4" fillId="3" borderId="9" xfId="0" applyFont="1" applyFill="1" applyBorder="1" applyAlignment="1">
      <alignment horizontal="center" vertical="center" wrapText="1"/>
    </xf>
    <xf numFmtId="0" fontId="4" fillId="3" borderId="10" xfId="0" applyFont="1" applyFill="1" applyBorder="1" applyAlignment="1" applyProtection="1">
      <alignment horizontal="right" vertical="top" wrapText="1"/>
      <protection locked="0"/>
    </xf>
    <xf numFmtId="0" fontId="4" fillId="3" borderId="10" xfId="0" applyFont="1" applyFill="1" applyBorder="1" applyAlignment="1" applyProtection="1">
      <alignment horizontal="center" vertical="center" wrapText="1"/>
      <protection locked="0"/>
    </xf>
    <xf numFmtId="0" fontId="7" fillId="3" borderId="5" xfId="0" applyFont="1" applyFill="1" applyBorder="1" applyAlignment="1" applyProtection="1">
      <alignment horizontal="center" vertical="center" wrapText="1"/>
      <protection locked="0"/>
    </xf>
    <xf numFmtId="0" fontId="3" fillId="2" borderId="4" xfId="0" applyFont="1" applyFill="1" applyBorder="1" applyAlignment="1" applyProtection="1">
      <alignment horizontal="center" vertical="center" wrapText="1"/>
      <protection locked="0"/>
    </xf>
    <xf numFmtId="0" fontId="4" fillId="3" borderId="4" xfId="0" applyFont="1" applyFill="1" applyBorder="1" applyAlignment="1" applyProtection="1">
      <alignment horizontal="right" vertical="top" wrapText="1"/>
      <protection locked="0"/>
    </xf>
    <xf numFmtId="0" fontId="0" fillId="0" borderId="4" xfId="0" applyBorder="1" applyAlignment="1" applyProtection="1">
      <alignment horizontal="center" vertical="center"/>
      <protection locked="0"/>
    </xf>
  </cellXfs>
  <cellStyles count="7">
    <cellStyle name="Normal" xfId="0"/>
    <cellStyle name="Percent" xfId="15"/>
    <cellStyle name="Currency" xfId="16"/>
    <cellStyle name="Currency [0]" xfId="17"/>
    <cellStyle name="Comma" xfId="18"/>
    <cellStyle name="Comma [0]" xfId="19"/>
    <cellStyle name="Normal 4"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159"/>
  <sheetViews>
    <sheetView tabSelected="1" workbookViewId="0" topLeftCell="A144">
      <selection activeCell="T19" sqref="T19"/>
    </sheetView>
  </sheetViews>
  <sheetFormatPr defaultColWidth="9.140625" defaultRowHeight="15"/>
  <cols>
    <col min="1" max="1" width="3.421875" style="6" customWidth="1"/>
    <col min="2" max="2" width="4.421875" style="6" customWidth="1"/>
    <col min="3" max="3" width="20.57421875" style="6" customWidth="1"/>
    <col min="4" max="4" width="23.28125" style="6" customWidth="1"/>
    <col min="5" max="5" width="31.28125" style="6" customWidth="1"/>
    <col min="6" max="15" width="12.140625" style="6" customWidth="1"/>
    <col min="16" max="16" width="12.140625" style="14" customWidth="1"/>
    <col min="17" max="18" width="13.28125" style="38" customWidth="1"/>
    <col min="19" max="250" width="9.140625" style="6" customWidth="1"/>
    <col min="251" max="251" width="3.421875" style="6" customWidth="1"/>
    <col min="252" max="252" width="4.421875" style="6" customWidth="1"/>
    <col min="253" max="253" width="20.57421875" style="6" customWidth="1"/>
    <col min="254" max="254" width="23.28125" style="6" customWidth="1"/>
    <col min="255" max="255" width="17.421875" style="6" customWidth="1"/>
    <col min="256" max="265" width="12.140625" style="6" customWidth="1"/>
    <col min="266" max="267" width="13.28125" style="6" customWidth="1"/>
    <col min="268" max="268" width="16.00390625" style="6" customWidth="1"/>
    <col min="269" max="269" width="9.140625" style="6" customWidth="1"/>
    <col min="270" max="270" width="39.00390625" style="6" customWidth="1"/>
    <col min="271" max="271" width="13.421875" style="6" bestFit="1" customWidth="1"/>
    <col min="272" max="272" width="12.7109375" style="6" bestFit="1" customWidth="1"/>
    <col min="273" max="506" width="9.140625" style="6" customWidth="1"/>
    <col min="507" max="507" width="3.421875" style="6" customWidth="1"/>
    <col min="508" max="508" width="4.421875" style="6" customWidth="1"/>
    <col min="509" max="509" width="20.57421875" style="6" customWidth="1"/>
    <col min="510" max="510" width="23.28125" style="6" customWidth="1"/>
    <col min="511" max="511" width="17.421875" style="6" customWidth="1"/>
    <col min="512" max="521" width="12.140625" style="6" customWidth="1"/>
    <col min="522" max="523" width="13.28125" style="6" customWidth="1"/>
    <col min="524" max="524" width="16.00390625" style="6" customWidth="1"/>
    <col min="525" max="525" width="9.140625" style="6" customWidth="1"/>
    <col min="526" max="526" width="39.00390625" style="6" customWidth="1"/>
    <col min="527" max="527" width="13.421875" style="6" bestFit="1" customWidth="1"/>
    <col min="528" max="528" width="12.7109375" style="6" bestFit="1" customWidth="1"/>
    <col min="529" max="762" width="9.140625" style="6" customWidth="1"/>
    <col min="763" max="763" width="3.421875" style="6" customWidth="1"/>
    <col min="764" max="764" width="4.421875" style="6" customWidth="1"/>
    <col min="765" max="765" width="20.57421875" style="6" customWidth="1"/>
    <col min="766" max="766" width="23.28125" style="6" customWidth="1"/>
    <col min="767" max="767" width="17.421875" style="6" customWidth="1"/>
    <col min="768" max="777" width="12.140625" style="6" customWidth="1"/>
    <col min="778" max="779" width="13.28125" style="6" customWidth="1"/>
    <col min="780" max="780" width="16.00390625" style="6" customWidth="1"/>
    <col min="781" max="781" width="9.140625" style="6" customWidth="1"/>
    <col min="782" max="782" width="39.00390625" style="6" customWidth="1"/>
    <col min="783" max="783" width="13.421875" style="6" bestFit="1" customWidth="1"/>
    <col min="784" max="784" width="12.7109375" style="6" bestFit="1" customWidth="1"/>
    <col min="785" max="1018" width="9.140625" style="6" customWidth="1"/>
    <col min="1019" max="1019" width="3.421875" style="6" customWidth="1"/>
    <col min="1020" max="1020" width="4.421875" style="6" customWidth="1"/>
    <col min="1021" max="1021" width="20.57421875" style="6" customWidth="1"/>
    <col min="1022" max="1022" width="23.28125" style="6" customWidth="1"/>
    <col min="1023" max="1023" width="17.421875" style="6" customWidth="1"/>
    <col min="1024" max="1033" width="12.140625" style="6" customWidth="1"/>
    <col min="1034" max="1035" width="13.28125" style="6" customWidth="1"/>
    <col min="1036" max="1036" width="16.00390625" style="6" customWidth="1"/>
    <col min="1037" max="1037" width="9.140625" style="6" customWidth="1"/>
    <col min="1038" max="1038" width="39.00390625" style="6" customWidth="1"/>
    <col min="1039" max="1039" width="13.421875" style="6" bestFit="1" customWidth="1"/>
    <col min="1040" max="1040" width="12.7109375" style="6" bestFit="1" customWidth="1"/>
    <col min="1041" max="1274" width="9.140625" style="6" customWidth="1"/>
    <col min="1275" max="1275" width="3.421875" style="6" customWidth="1"/>
    <col min="1276" max="1276" width="4.421875" style="6" customWidth="1"/>
    <col min="1277" max="1277" width="20.57421875" style="6" customWidth="1"/>
    <col min="1278" max="1278" width="23.28125" style="6" customWidth="1"/>
    <col min="1279" max="1279" width="17.421875" style="6" customWidth="1"/>
    <col min="1280" max="1289" width="12.140625" style="6" customWidth="1"/>
    <col min="1290" max="1291" width="13.28125" style="6" customWidth="1"/>
    <col min="1292" max="1292" width="16.00390625" style="6" customWidth="1"/>
    <col min="1293" max="1293" width="9.140625" style="6" customWidth="1"/>
    <col min="1294" max="1294" width="39.00390625" style="6" customWidth="1"/>
    <col min="1295" max="1295" width="13.421875" style="6" bestFit="1" customWidth="1"/>
    <col min="1296" max="1296" width="12.7109375" style="6" bestFit="1" customWidth="1"/>
    <col min="1297" max="1530" width="9.140625" style="6" customWidth="1"/>
    <col min="1531" max="1531" width="3.421875" style="6" customWidth="1"/>
    <col min="1532" max="1532" width="4.421875" style="6" customWidth="1"/>
    <col min="1533" max="1533" width="20.57421875" style="6" customWidth="1"/>
    <col min="1534" max="1534" width="23.28125" style="6" customWidth="1"/>
    <col min="1535" max="1535" width="17.421875" style="6" customWidth="1"/>
    <col min="1536" max="1545" width="12.140625" style="6" customWidth="1"/>
    <col min="1546" max="1547" width="13.28125" style="6" customWidth="1"/>
    <col min="1548" max="1548" width="16.00390625" style="6" customWidth="1"/>
    <col min="1549" max="1549" width="9.140625" style="6" customWidth="1"/>
    <col min="1550" max="1550" width="39.00390625" style="6" customWidth="1"/>
    <col min="1551" max="1551" width="13.421875" style="6" bestFit="1" customWidth="1"/>
    <col min="1552" max="1552" width="12.7109375" style="6" bestFit="1" customWidth="1"/>
    <col min="1553" max="1786" width="9.140625" style="6" customWidth="1"/>
    <col min="1787" max="1787" width="3.421875" style="6" customWidth="1"/>
    <col min="1788" max="1788" width="4.421875" style="6" customWidth="1"/>
    <col min="1789" max="1789" width="20.57421875" style="6" customWidth="1"/>
    <col min="1790" max="1790" width="23.28125" style="6" customWidth="1"/>
    <col min="1791" max="1791" width="17.421875" style="6" customWidth="1"/>
    <col min="1792" max="1801" width="12.140625" style="6" customWidth="1"/>
    <col min="1802" max="1803" width="13.28125" style="6" customWidth="1"/>
    <col min="1804" max="1804" width="16.00390625" style="6" customWidth="1"/>
    <col min="1805" max="1805" width="9.140625" style="6" customWidth="1"/>
    <col min="1806" max="1806" width="39.00390625" style="6" customWidth="1"/>
    <col min="1807" max="1807" width="13.421875" style="6" bestFit="1" customWidth="1"/>
    <col min="1808" max="1808" width="12.7109375" style="6" bestFit="1" customWidth="1"/>
    <col min="1809" max="2042" width="9.140625" style="6" customWidth="1"/>
    <col min="2043" max="2043" width="3.421875" style="6" customWidth="1"/>
    <col min="2044" max="2044" width="4.421875" style="6" customWidth="1"/>
    <col min="2045" max="2045" width="20.57421875" style="6" customWidth="1"/>
    <col min="2046" max="2046" width="23.28125" style="6" customWidth="1"/>
    <col min="2047" max="2047" width="17.421875" style="6" customWidth="1"/>
    <col min="2048" max="2057" width="12.140625" style="6" customWidth="1"/>
    <col min="2058" max="2059" width="13.28125" style="6" customWidth="1"/>
    <col min="2060" max="2060" width="16.00390625" style="6" customWidth="1"/>
    <col min="2061" max="2061" width="9.140625" style="6" customWidth="1"/>
    <col min="2062" max="2062" width="39.00390625" style="6" customWidth="1"/>
    <col min="2063" max="2063" width="13.421875" style="6" bestFit="1" customWidth="1"/>
    <col min="2064" max="2064" width="12.7109375" style="6" bestFit="1" customWidth="1"/>
    <col min="2065" max="2298" width="9.140625" style="6" customWidth="1"/>
    <col min="2299" max="2299" width="3.421875" style="6" customWidth="1"/>
    <col min="2300" max="2300" width="4.421875" style="6" customWidth="1"/>
    <col min="2301" max="2301" width="20.57421875" style="6" customWidth="1"/>
    <col min="2302" max="2302" width="23.28125" style="6" customWidth="1"/>
    <col min="2303" max="2303" width="17.421875" style="6" customWidth="1"/>
    <col min="2304" max="2313" width="12.140625" style="6" customWidth="1"/>
    <col min="2314" max="2315" width="13.28125" style="6" customWidth="1"/>
    <col min="2316" max="2316" width="16.00390625" style="6" customWidth="1"/>
    <col min="2317" max="2317" width="9.140625" style="6" customWidth="1"/>
    <col min="2318" max="2318" width="39.00390625" style="6" customWidth="1"/>
    <col min="2319" max="2319" width="13.421875" style="6" bestFit="1" customWidth="1"/>
    <col min="2320" max="2320" width="12.7109375" style="6" bestFit="1" customWidth="1"/>
    <col min="2321" max="2554" width="9.140625" style="6" customWidth="1"/>
    <col min="2555" max="2555" width="3.421875" style="6" customWidth="1"/>
    <col min="2556" max="2556" width="4.421875" style="6" customWidth="1"/>
    <col min="2557" max="2557" width="20.57421875" style="6" customWidth="1"/>
    <col min="2558" max="2558" width="23.28125" style="6" customWidth="1"/>
    <col min="2559" max="2559" width="17.421875" style="6" customWidth="1"/>
    <col min="2560" max="2569" width="12.140625" style="6" customWidth="1"/>
    <col min="2570" max="2571" width="13.28125" style="6" customWidth="1"/>
    <col min="2572" max="2572" width="16.00390625" style="6" customWidth="1"/>
    <col min="2573" max="2573" width="9.140625" style="6" customWidth="1"/>
    <col min="2574" max="2574" width="39.00390625" style="6" customWidth="1"/>
    <col min="2575" max="2575" width="13.421875" style="6" bestFit="1" customWidth="1"/>
    <col min="2576" max="2576" width="12.7109375" style="6" bestFit="1" customWidth="1"/>
    <col min="2577" max="2810" width="9.140625" style="6" customWidth="1"/>
    <col min="2811" max="2811" width="3.421875" style="6" customWidth="1"/>
    <col min="2812" max="2812" width="4.421875" style="6" customWidth="1"/>
    <col min="2813" max="2813" width="20.57421875" style="6" customWidth="1"/>
    <col min="2814" max="2814" width="23.28125" style="6" customWidth="1"/>
    <col min="2815" max="2815" width="17.421875" style="6" customWidth="1"/>
    <col min="2816" max="2825" width="12.140625" style="6" customWidth="1"/>
    <col min="2826" max="2827" width="13.28125" style="6" customWidth="1"/>
    <col min="2828" max="2828" width="16.00390625" style="6" customWidth="1"/>
    <col min="2829" max="2829" width="9.140625" style="6" customWidth="1"/>
    <col min="2830" max="2830" width="39.00390625" style="6" customWidth="1"/>
    <col min="2831" max="2831" width="13.421875" style="6" bestFit="1" customWidth="1"/>
    <col min="2832" max="2832" width="12.7109375" style="6" bestFit="1" customWidth="1"/>
    <col min="2833" max="3066" width="9.140625" style="6" customWidth="1"/>
    <col min="3067" max="3067" width="3.421875" style="6" customWidth="1"/>
    <col min="3068" max="3068" width="4.421875" style="6" customWidth="1"/>
    <col min="3069" max="3069" width="20.57421875" style="6" customWidth="1"/>
    <col min="3070" max="3070" width="23.28125" style="6" customWidth="1"/>
    <col min="3071" max="3071" width="17.421875" style="6" customWidth="1"/>
    <col min="3072" max="3081" width="12.140625" style="6" customWidth="1"/>
    <col min="3082" max="3083" width="13.28125" style="6" customWidth="1"/>
    <col min="3084" max="3084" width="16.00390625" style="6" customWidth="1"/>
    <col min="3085" max="3085" width="9.140625" style="6" customWidth="1"/>
    <col min="3086" max="3086" width="39.00390625" style="6" customWidth="1"/>
    <col min="3087" max="3087" width="13.421875" style="6" bestFit="1" customWidth="1"/>
    <col min="3088" max="3088" width="12.7109375" style="6" bestFit="1" customWidth="1"/>
    <col min="3089" max="3322" width="9.140625" style="6" customWidth="1"/>
    <col min="3323" max="3323" width="3.421875" style="6" customWidth="1"/>
    <col min="3324" max="3324" width="4.421875" style="6" customWidth="1"/>
    <col min="3325" max="3325" width="20.57421875" style="6" customWidth="1"/>
    <col min="3326" max="3326" width="23.28125" style="6" customWidth="1"/>
    <col min="3327" max="3327" width="17.421875" style="6" customWidth="1"/>
    <col min="3328" max="3337" width="12.140625" style="6" customWidth="1"/>
    <col min="3338" max="3339" width="13.28125" style="6" customWidth="1"/>
    <col min="3340" max="3340" width="16.00390625" style="6" customWidth="1"/>
    <col min="3341" max="3341" width="9.140625" style="6" customWidth="1"/>
    <col min="3342" max="3342" width="39.00390625" style="6" customWidth="1"/>
    <col min="3343" max="3343" width="13.421875" style="6" bestFit="1" customWidth="1"/>
    <col min="3344" max="3344" width="12.7109375" style="6" bestFit="1" customWidth="1"/>
    <col min="3345" max="3578" width="9.140625" style="6" customWidth="1"/>
    <col min="3579" max="3579" width="3.421875" style="6" customWidth="1"/>
    <col min="3580" max="3580" width="4.421875" style="6" customWidth="1"/>
    <col min="3581" max="3581" width="20.57421875" style="6" customWidth="1"/>
    <col min="3582" max="3582" width="23.28125" style="6" customWidth="1"/>
    <col min="3583" max="3583" width="17.421875" style="6" customWidth="1"/>
    <col min="3584" max="3593" width="12.140625" style="6" customWidth="1"/>
    <col min="3594" max="3595" width="13.28125" style="6" customWidth="1"/>
    <col min="3596" max="3596" width="16.00390625" style="6" customWidth="1"/>
    <col min="3597" max="3597" width="9.140625" style="6" customWidth="1"/>
    <col min="3598" max="3598" width="39.00390625" style="6" customWidth="1"/>
    <col min="3599" max="3599" width="13.421875" style="6" bestFit="1" customWidth="1"/>
    <col min="3600" max="3600" width="12.7109375" style="6" bestFit="1" customWidth="1"/>
    <col min="3601" max="3834" width="9.140625" style="6" customWidth="1"/>
    <col min="3835" max="3835" width="3.421875" style="6" customWidth="1"/>
    <col min="3836" max="3836" width="4.421875" style="6" customWidth="1"/>
    <col min="3837" max="3837" width="20.57421875" style="6" customWidth="1"/>
    <col min="3838" max="3838" width="23.28125" style="6" customWidth="1"/>
    <col min="3839" max="3839" width="17.421875" style="6" customWidth="1"/>
    <col min="3840" max="3849" width="12.140625" style="6" customWidth="1"/>
    <col min="3850" max="3851" width="13.28125" style="6" customWidth="1"/>
    <col min="3852" max="3852" width="16.00390625" style="6" customWidth="1"/>
    <col min="3853" max="3853" width="9.140625" style="6" customWidth="1"/>
    <col min="3854" max="3854" width="39.00390625" style="6" customWidth="1"/>
    <col min="3855" max="3855" width="13.421875" style="6" bestFit="1" customWidth="1"/>
    <col min="3856" max="3856" width="12.7109375" style="6" bestFit="1" customWidth="1"/>
    <col min="3857" max="4090" width="9.140625" style="6" customWidth="1"/>
    <col min="4091" max="4091" width="3.421875" style="6" customWidth="1"/>
    <col min="4092" max="4092" width="4.421875" style="6" customWidth="1"/>
    <col min="4093" max="4093" width="20.57421875" style="6" customWidth="1"/>
    <col min="4094" max="4094" width="23.28125" style="6" customWidth="1"/>
    <col min="4095" max="4095" width="17.421875" style="6" customWidth="1"/>
    <col min="4096" max="4105" width="12.140625" style="6" customWidth="1"/>
    <col min="4106" max="4107" width="13.28125" style="6" customWidth="1"/>
    <col min="4108" max="4108" width="16.00390625" style="6" customWidth="1"/>
    <col min="4109" max="4109" width="9.140625" style="6" customWidth="1"/>
    <col min="4110" max="4110" width="39.00390625" style="6" customWidth="1"/>
    <col min="4111" max="4111" width="13.421875" style="6" bestFit="1" customWidth="1"/>
    <col min="4112" max="4112" width="12.7109375" style="6" bestFit="1" customWidth="1"/>
    <col min="4113" max="4346" width="9.140625" style="6" customWidth="1"/>
    <col min="4347" max="4347" width="3.421875" style="6" customWidth="1"/>
    <col min="4348" max="4348" width="4.421875" style="6" customWidth="1"/>
    <col min="4349" max="4349" width="20.57421875" style="6" customWidth="1"/>
    <col min="4350" max="4350" width="23.28125" style="6" customWidth="1"/>
    <col min="4351" max="4351" width="17.421875" style="6" customWidth="1"/>
    <col min="4352" max="4361" width="12.140625" style="6" customWidth="1"/>
    <col min="4362" max="4363" width="13.28125" style="6" customWidth="1"/>
    <col min="4364" max="4364" width="16.00390625" style="6" customWidth="1"/>
    <col min="4365" max="4365" width="9.140625" style="6" customWidth="1"/>
    <col min="4366" max="4366" width="39.00390625" style="6" customWidth="1"/>
    <col min="4367" max="4367" width="13.421875" style="6" bestFit="1" customWidth="1"/>
    <col min="4368" max="4368" width="12.7109375" style="6" bestFit="1" customWidth="1"/>
    <col min="4369" max="4602" width="9.140625" style="6" customWidth="1"/>
    <col min="4603" max="4603" width="3.421875" style="6" customWidth="1"/>
    <col min="4604" max="4604" width="4.421875" style="6" customWidth="1"/>
    <col min="4605" max="4605" width="20.57421875" style="6" customWidth="1"/>
    <col min="4606" max="4606" width="23.28125" style="6" customWidth="1"/>
    <col min="4607" max="4607" width="17.421875" style="6" customWidth="1"/>
    <col min="4608" max="4617" width="12.140625" style="6" customWidth="1"/>
    <col min="4618" max="4619" width="13.28125" style="6" customWidth="1"/>
    <col min="4620" max="4620" width="16.00390625" style="6" customWidth="1"/>
    <col min="4621" max="4621" width="9.140625" style="6" customWidth="1"/>
    <col min="4622" max="4622" width="39.00390625" style="6" customWidth="1"/>
    <col min="4623" max="4623" width="13.421875" style="6" bestFit="1" customWidth="1"/>
    <col min="4624" max="4624" width="12.7109375" style="6" bestFit="1" customWidth="1"/>
    <col min="4625" max="4858" width="9.140625" style="6" customWidth="1"/>
    <col min="4859" max="4859" width="3.421875" style="6" customWidth="1"/>
    <col min="4860" max="4860" width="4.421875" style="6" customWidth="1"/>
    <col min="4861" max="4861" width="20.57421875" style="6" customWidth="1"/>
    <col min="4862" max="4862" width="23.28125" style="6" customWidth="1"/>
    <col min="4863" max="4863" width="17.421875" style="6" customWidth="1"/>
    <col min="4864" max="4873" width="12.140625" style="6" customWidth="1"/>
    <col min="4874" max="4875" width="13.28125" style="6" customWidth="1"/>
    <col min="4876" max="4876" width="16.00390625" style="6" customWidth="1"/>
    <col min="4877" max="4877" width="9.140625" style="6" customWidth="1"/>
    <col min="4878" max="4878" width="39.00390625" style="6" customWidth="1"/>
    <col min="4879" max="4879" width="13.421875" style="6" bestFit="1" customWidth="1"/>
    <col min="4880" max="4880" width="12.7109375" style="6" bestFit="1" customWidth="1"/>
    <col min="4881" max="5114" width="9.140625" style="6" customWidth="1"/>
    <col min="5115" max="5115" width="3.421875" style="6" customWidth="1"/>
    <col min="5116" max="5116" width="4.421875" style="6" customWidth="1"/>
    <col min="5117" max="5117" width="20.57421875" style="6" customWidth="1"/>
    <col min="5118" max="5118" width="23.28125" style="6" customWidth="1"/>
    <col min="5119" max="5119" width="17.421875" style="6" customWidth="1"/>
    <col min="5120" max="5129" width="12.140625" style="6" customWidth="1"/>
    <col min="5130" max="5131" width="13.28125" style="6" customWidth="1"/>
    <col min="5132" max="5132" width="16.00390625" style="6" customWidth="1"/>
    <col min="5133" max="5133" width="9.140625" style="6" customWidth="1"/>
    <col min="5134" max="5134" width="39.00390625" style="6" customWidth="1"/>
    <col min="5135" max="5135" width="13.421875" style="6" bestFit="1" customWidth="1"/>
    <col min="5136" max="5136" width="12.7109375" style="6" bestFit="1" customWidth="1"/>
    <col min="5137" max="5370" width="9.140625" style="6" customWidth="1"/>
    <col min="5371" max="5371" width="3.421875" style="6" customWidth="1"/>
    <col min="5372" max="5372" width="4.421875" style="6" customWidth="1"/>
    <col min="5373" max="5373" width="20.57421875" style="6" customWidth="1"/>
    <col min="5374" max="5374" width="23.28125" style="6" customWidth="1"/>
    <col min="5375" max="5375" width="17.421875" style="6" customWidth="1"/>
    <col min="5376" max="5385" width="12.140625" style="6" customWidth="1"/>
    <col min="5386" max="5387" width="13.28125" style="6" customWidth="1"/>
    <col min="5388" max="5388" width="16.00390625" style="6" customWidth="1"/>
    <col min="5389" max="5389" width="9.140625" style="6" customWidth="1"/>
    <col min="5390" max="5390" width="39.00390625" style="6" customWidth="1"/>
    <col min="5391" max="5391" width="13.421875" style="6" bestFit="1" customWidth="1"/>
    <col min="5392" max="5392" width="12.7109375" style="6" bestFit="1" customWidth="1"/>
    <col min="5393" max="5626" width="9.140625" style="6" customWidth="1"/>
    <col min="5627" max="5627" width="3.421875" style="6" customWidth="1"/>
    <col min="5628" max="5628" width="4.421875" style="6" customWidth="1"/>
    <col min="5629" max="5629" width="20.57421875" style="6" customWidth="1"/>
    <col min="5630" max="5630" width="23.28125" style="6" customWidth="1"/>
    <col min="5631" max="5631" width="17.421875" style="6" customWidth="1"/>
    <col min="5632" max="5641" width="12.140625" style="6" customWidth="1"/>
    <col min="5642" max="5643" width="13.28125" style="6" customWidth="1"/>
    <col min="5644" max="5644" width="16.00390625" style="6" customWidth="1"/>
    <col min="5645" max="5645" width="9.140625" style="6" customWidth="1"/>
    <col min="5646" max="5646" width="39.00390625" style="6" customWidth="1"/>
    <col min="5647" max="5647" width="13.421875" style="6" bestFit="1" customWidth="1"/>
    <col min="5648" max="5648" width="12.7109375" style="6" bestFit="1" customWidth="1"/>
    <col min="5649" max="5882" width="9.140625" style="6" customWidth="1"/>
    <col min="5883" max="5883" width="3.421875" style="6" customWidth="1"/>
    <col min="5884" max="5884" width="4.421875" style="6" customWidth="1"/>
    <col min="5885" max="5885" width="20.57421875" style="6" customWidth="1"/>
    <col min="5886" max="5886" width="23.28125" style="6" customWidth="1"/>
    <col min="5887" max="5887" width="17.421875" style="6" customWidth="1"/>
    <col min="5888" max="5897" width="12.140625" style="6" customWidth="1"/>
    <col min="5898" max="5899" width="13.28125" style="6" customWidth="1"/>
    <col min="5900" max="5900" width="16.00390625" style="6" customWidth="1"/>
    <col min="5901" max="5901" width="9.140625" style="6" customWidth="1"/>
    <col min="5902" max="5902" width="39.00390625" style="6" customWidth="1"/>
    <col min="5903" max="5903" width="13.421875" style="6" bestFit="1" customWidth="1"/>
    <col min="5904" max="5904" width="12.7109375" style="6" bestFit="1" customWidth="1"/>
    <col min="5905" max="6138" width="9.140625" style="6" customWidth="1"/>
    <col min="6139" max="6139" width="3.421875" style="6" customWidth="1"/>
    <col min="6140" max="6140" width="4.421875" style="6" customWidth="1"/>
    <col min="6141" max="6141" width="20.57421875" style="6" customWidth="1"/>
    <col min="6142" max="6142" width="23.28125" style="6" customWidth="1"/>
    <col min="6143" max="6143" width="17.421875" style="6" customWidth="1"/>
    <col min="6144" max="6153" width="12.140625" style="6" customWidth="1"/>
    <col min="6154" max="6155" width="13.28125" style="6" customWidth="1"/>
    <col min="6156" max="6156" width="16.00390625" style="6" customWidth="1"/>
    <col min="6157" max="6157" width="9.140625" style="6" customWidth="1"/>
    <col min="6158" max="6158" width="39.00390625" style="6" customWidth="1"/>
    <col min="6159" max="6159" width="13.421875" style="6" bestFit="1" customWidth="1"/>
    <col min="6160" max="6160" width="12.7109375" style="6" bestFit="1" customWidth="1"/>
    <col min="6161" max="6394" width="9.140625" style="6" customWidth="1"/>
    <col min="6395" max="6395" width="3.421875" style="6" customWidth="1"/>
    <col min="6396" max="6396" width="4.421875" style="6" customWidth="1"/>
    <col min="6397" max="6397" width="20.57421875" style="6" customWidth="1"/>
    <col min="6398" max="6398" width="23.28125" style="6" customWidth="1"/>
    <col min="6399" max="6399" width="17.421875" style="6" customWidth="1"/>
    <col min="6400" max="6409" width="12.140625" style="6" customWidth="1"/>
    <col min="6410" max="6411" width="13.28125" style="6" customWidth="1"/>
    <col min="6412" max="6412" width="16.00390625" style="6" customWidth="1"/>
    <col min="6413" max="6413" width="9.140625" style="6" customWidth="1"/>
    <col min="6414" max="6414" width="39.00390625" style="6" customWidth="1"/>
    <col min="6415" max="6415" width="13.421875" style="6" bestFit="1" customWidth="1"/>
    <col min="6416" max="6416" width="12.7109375" style="6" bestFit="1" customWidth="1"/>
    <col min="6417" max="6650" width="9.140625" style="6" customWidth="1"/>
    <col min="6651" max="6651" width="3.421875" style="6" customWidth="1"/>
    <col min="6652" max="6652" width="4.421875" style="6" customWidth="1"/>
    <col min="6653" max="6653" width="20.57421875" style="6" customWidth="1"/>
    <col min="6654" max="6654" width="23.28125" style="6" customWidth="1"/>
    <col min="6655" max="6655" width="17.421875" style="6" customWidth="1"/>
    <col min="6656" max="6665" width="12.140625" style="6" customWidth="1"/>
    <col min="6666" max="6667" width="13.28125" style="6" customWidth="1"/>
    <col min="6668" max="6668" width="16.00390625" style="6" customWidth="1"/>
    <col min="6669" max="6669" width="9.140625" style="6" customWidth="1"/>
    <col min="6670" max="6670" width="39.00390625" style="6" customWidth="1"/>
    <col min="6671" max="6671" width="13.421875" style="6" bestFit="1" customWidth="1"/>
    <col min="6672" max="6672" width="12.7109375" style="6" bestFit="1" customWidth="1"/>
    <col min="6673" max="6906" width="9.140625" style="6" customWidth="1"/>
    <col min="6907" max="6907" width="3.421875" style="6" customWidth="1"/>
    <col min="6908" max="6908" width="4.421875" style="6" customWidth="1"/>
    <col min="6909" max="6909" width="20.57421875" style="6" customWidth="1"/>
    <col min="6910" max="6910" width="23.28125" style="6" customWidth="1"/>
    <col min="6911" max="6911" width="17.421875" style="6" customWidth="1"/>
    <col min="6912" max="6921" width="12.140625" style="6" customWidth="1"/>
    <col min="6922" max="6923" width="13.28125" style="6" customWidth="1"/>
    <col min="6924" max="6924" width="16.00390625" style="6" customWidth="1"/>
    <col min="6925" max="6925" width="9.140625" style="6" customWidth="1"/>
    <col min="6926" max="6926" width="39.00390625" style="6" customWidth="1"/>
    <col min="6927" max="6927" width="13.421875" style="6" bestFit="1" customWidth="1"/>
    <col min="6928" max="6928" width="12.7109375" style="6" bestFit="1" customWidth="1"/>
    <col min="6929" max="7162" width="9.140625" style="6" customWidth="1"/>
    <col min="7163" max="7163" width="3.421875" style="6" customWidth="1"/>
    <col min="7164" max="7164" width="4.421875" style="6" customWidth="1"/>
    <col min="7165" max="7165" width="20.57421875" style="6" customWidth="1"/>
    <col min="7166" max="7166" width="23.28125" style="6" customWidth="1"/>
    <col min="7167" max="7167" width="17.421875" style="6" customWidth="1"/>
    <col min="7168" max="7177" width="12.140625" style="6" customWidth="1"/>
    <col min="7178" max="7179" width="13.28125" style="6" customWidth="1"/>
    <col min="7180" max="7180" width="16.00390625" style="6" customWidth="1"/>
    <col min="7181" max="7181" width="9.140625" style="6" customWidth="1"/>
    <col min="7182" max="7182" width="39.00390625" style="6" customWidth="1"/>
    <col min="7183" max="7183" width="13.421875" style="6" bestFit="1" customWidth="1"/>
    <col min="7184" max="7184" width="12.7109375" style="6" bestFit="1" customWidth="1"/>
    <col min="7185" max="7418" width="9.140625" style="6" customWidth="1"/>
    <col min="7419" max="7419" width="3.421875" style="6" customWidth="1"/>
    <col min="7420" max="7420" width="4.421875" style="6" customWidth="1"/>
    <col min="7421" max="7421" width="20.57421875" style="6" customWidth="1"/>
    <col min="7422" max="7422" width="23.28125" style="6" customWidth="1"/>
    <col min="7423" max="7423" width="17.421875" style="6" customWidth="1"/>
    <col min="7424" max="7433" width="12.140625" style="6" customWidth="1"/>
    <col min="7434" max="7435" width="13.28125" style="6" customWidth="1"/>
    <col min="7436" max="7436" width="16.00390625" style="6" customWidth="1"/>
    <col min="7437" max="7437" width="9.140625" style="6" customWidth="1"/>
    <col min="7438" max="7438" width="39.00390625" style="6" customWidth="1"/>
    <col min="7439" max="7439" width="13.421875" style="6" bestFit="1" customWidth="1"/>
    <col min="7440" max="7440" width="12.7109375" style="6" bestFit="1" customWidth="1"/>
    <col min="7441" max="7674" width="9.140625" style="6" customWidth="1"/>
    <col min="7675" max="7675" width="3.421875" style="6" customWidth="1"/>
    <col min="7676" max="7676" width="4.421875" style="6" customWidth="1"/>
    <col min="7677" max="7677" width="20.57421875" style="6" customWidth="1"/>
    <col min="7678" max="7678" width="23.28125" style="6" customWidth="1"/>
    <col min="7679" max="7679" width="17.421875" style="6" customWidth="1"/>
    <col min="7680" max="7689" width="12.140625" style="6" customWidth="1"/>
    <col min="7690" max="7691" width="13.28125" style="6" customWidth="1"/>
    <col min="7692" max="7692" width="16.00390625" style="6" customWidth="1"/>
    <col min="7693" max="7693" width="9.140625" style="6" customWidth="1"/>
    <col min="7694" max="7694" width="39.00390625" style="6" customWidth="1"/>
    <col min="7695" max="7695" width="13.421875" style="6" bestFit="1" customWidth="1"/>
    <col min="7696" max="7696" width="12.7109375" style="6" bestFit="1" customWidth="1"/>
    <col min="7697" max="7930" width="9.140625" style="6" customWidth="1"/>
    <col min="7931" max="7931" width="3.421875" style="6" customWidth="1"/>
    <col min="7932" max="7932" width="4.421875" style="6" customWidth="1"/>
    <col min="7933" max="7933" width="20.57421875" style="6" customWidth="1"/>
    <col min="7934" max="7934" width="23.28125" style="6" customWidth="1"/>
    <col min="7935" max="7935" width="17.421875" style="6" customWidth="1"/>
    <col min="7936" max="7945" width="12.140625" style="6" customWidth="1"/>
    <col min="7946" max="7947" width="13.28125" style="6" customWidth="1"/>
    <col min="7948" max="7948" width="16.00390625" style="6" customWidth="1"/>
    <col min="7949" max="7949" width="9.140625" style="6" customWidth="1"/>
    <col min="7950" max="7950" width="39.00390625" style="6" customWidth="1"/>
    <col min="7951" max="7951" width="13.421875" style="6" bestFit="1" customWidth="1"/>
    <col min="7952" max="7952" width="12.7109375" style="6" bestFit="1" customWidth="1"/>
    <col min="7953" max="8186" width="9.140625" style="6" customWidth="1"/>
    <col min="8187" max="8187" width="3.421875" style="6" customWidth="1"/>
    <col min="8188" max="8188" width="4.421875" style="6" customWidth="1"/>
    <col min="8189" max="8189" width="20.57421875" style="6" customWidth="1"/>
    <col min="8190" max="8190" width="23.28125" style="6" customWidth="1"/>
    <col min="8191" max="8191" width="17.421875" style="6" customWidth="1"/>
    <col min="8192" max="8201" width="12.140625" style="6" customWidth="1"/>
    <col min="8202" max="8203" width="13.28125" style="6" customWidth="1"/>
    <col min="8204" max="8204" width="16.00390625" style="6" customWidth="1"/>
    <col min="8205" max="8205" width="9.140625" style="6" customWidth="1"/>
    <col min="8206" max="8206" width="39.00390625" style="6" customWidth="1"/>
    <col min="8207" max="8207" width="13.421875" style="6" bestFit="1" customWidth="1"/>
    <col min="8208" max="8208" width="12.7109375" style="6" bestFit="1" customWidth="1"/>
    <col min="8209" max="8442" width="9.140625" style="6" customWidth="1"/>
    <col min="8443" max="8443" width="3.421875" style="6" customWidth="1"/>
    <col min="8444" max="8444" width="4.421875" style="6" customWidth="1"/>
    <col min="8445" max="8445" width="20.57421875" style="6" customWidth="1"/>
    <col min="8446" max="8446" width="23.28125" style="6" customWidth="1"/>
    <col min="8447" max="8447" width="17.421875" style="6" customWidth="1"/>
    <col min="8448" max="8457" width="12.140625" style="6" customWidth="1"/>
    <col min="8458" max="8459" width="13.28125" style="6" customWidth="1"/>
    <col min="8460" max="8460" width="16.00390625" style="6" customWidth="1"/>
    <col min="8461" max="8461" width="9.140625" style="6" customWidth="1"/>
    <col min="8462" max="8462" width="39.00390625" style="6" customWidth="1"/>
    <col min="8463" max="8463" width="13.421875" style="6" bestFit="1" customWidth="1"/>
    <col min="8464" max="8464" width="12.7109375" style="6" bestFit="1" customWidth="1"/>
    <col min="8465" max="8698" width="9.140625" style="6" customWidth="1"/>
    <col min="8699" max="8699" width="3.421875" style="6" customWidth="1"/>
    <col min="8700" max="8700" width="4.421875" style="6" customWidth="1"/>
    <col min="8701" max="8701" width="20.57421875" style="6" customWidth="1"/>
    <col min="8702" max="8702" width="23.28125" style="6" customWidth="1"/>
    <col min="8703" max="8703" width="17.421875" style="6" customWidth="1"/>
    <col min="8704" max="8713" width="12.140625" style="6" customWidth="1"/>
    <col min="8714" max="8715" width="13.28125" style="6" customWidth="1"/>
    <col min="8716" max="8716" width="16.00390625" style="6" customWidth="1"/>
    <col min="8717" max="8717" width="9.140625" style="6" customWidth="1"/>
    <col min="8718" max="8718" width="39.00390625" style="6" customWidth="1"/>
    <col min="8719" max="8719" width="13.421875" style="6" bestFit="1" customWidth="1"/>
    <col min="8720" max="8720" width="12.7109375" style="6" bestFit="1" customWidth="1"/>
    <col min="8721" max="8954" width="9.140625" style="6" customWidth="1"/>
    <col min="8955" max="8955" width="3.421875" style="6" customWidth="1"/>
    <col min="8956" max="8956" width="4.421875" style="6" customWidth="1"/>
    <col min="8957" max="8957" width="20.57421875" style="6" customWidth="1"/>
    <col min="8958" max="8958" width="23.28125" style="6" customWidth="1"/>
    <col min="8959" max="8959" width="17.421875" style="6" customWidth="1"/>
    <col min="8960" max="8969" width="12.140625" style="6" customWidth="1"/>
    <col min="8970" max="8971" width="13.28125" style="6" customWidth="1"/>
    <col min="8972" max="8972" width="16.00390625" style="6" customWidth="1"/>
    <col min="8973" max="8973" width="9.140625" style="6" customWidth="1"/>
    <col min="8974" max="8974" width="39.00390625" style="6" customWidth="1"/>
    <col min="8975" max="8975" width="13.421875" style="6" bestFit="1" customWidth="1"/>
    <col min="8976" max="8976" width="12.7109375" style="6" bestFit="1" customWidth="1"/>
    <col min="8977" max="9210" width="9.140625" style="6" customWidth="1"/>
    <col min="9211" max="9211" width="3.421875" style="6" customWidth="1"/>
    <col min="9212" max="9212" width="4.421875" style="6" customWidth="1"/>
    <col min="9213" max="9213" width="20.57421875" style="6" customWidth="1"/>
    <col min="9214" max="9214" width="23.28125" style="6" customWidth="1"/>
    <col min="9215" max="9215" width="17.421875" style="6" customWidth="1"/>
    <col min="9216" max="9225" width="12.140625" style="6" customWidth="1"/>
    <col min="9226" max="9227" width="13.28125" style="6" customWidth="1"/>
    <col min="9228" max="9228" width="16.00390625" style="6" customWidth="1"/>
    <col min="9229" max="9229" width="9.140625" style="6" customWidth="1"/>
    <col min="9230" max="9230" width="39.00390625" style="6" customWidth="1"/>
    <col min="9231" max="9231" width="13.421875" style="6" bestFit="1" customWidth="1"/>
    <col min="9232" max="9232" width="12.7109375" style="6" bestFit="1" customWidth="1"/>
    <col min="9233" max="9466" width="9.140625" style="6" customWidth="1"/>
    <col min="9467" max="9467" width="3.421875" style="6" customWidth="1"/>
    <col min="9468" max="9468" width="4.421875" style="6" customWidth="1"/>
    <col min="9469" max="9469" width="20.57421875" style="6" customWidth="1"/>
    <col min="9470" max="9470" width="23.28125" style="6" customWidth="1"/>
    <col min="9471" max="9471" width="17.421875" style="6" customWidth="1"/>
    <col min="9472" max="9481" width="12.140625" style="6" customWidth="1"/>
    <col min="9482" max="9483" width="13.28125" style="6" customWidth="1"/>
    <col min="9484" max="9484" width="16.00390625" style="6" customWidth="1"/>
    <col min="9485" max="9485" width="9.140625" style="6" customWidth="1"/>
    <col min="9486" max="9486" width="39.00390625" style="6" customWidth="1"/>
    <col min="9487" max="9487" width="13.421875" style="6" bestFit="1" customWidth="1"/>
    <col min="9488" max="9488" width="12.7109375" style="6" bestFit="1" customWidth="1"/>
    <col min="9489" max="9722" width="9.140625" style="6" customWidth="1"/>
    <col min="9723" max="9723" width="3.421875" style="6" customWidth="1"/>
    <col min="9724" max="9724" width="4.421875" style="6" customWidth="1"/>
    <col min="9725" max="9725" width="20.57421875" style="6" customWidth="1"/>
    <col min="9726" max="9726" width="23.28125" style="6" customWidth="1"/>
    <col min="9727" max="9727" width="17.421875" style="6" customWidth="1"/>
    <col min="9728" max="9737" width="12.140625" style="6" customWidth="1"/>
    <col min="9738" max="9739" width="13.28125" style="6" customWidth="1"/>
    <col min="9740" max="9740" width="16.00390625" style="6" customWidth="1"/>
    <col min="9741" max="9741" width="9.140625" style="6" customWidth="1"/>
    <col min="9742" max="9742" width="39.00390625" style="6" customWidth="1"/>
    <col min="9743" max="9743" width="13.421875" style="6" bestFit="1" customWidth="1"/>
    <col min="9744" max="9744" width="12.7109375" style="6" bestFit="1" customWidth="1"/>
    <col min="9745" max="9978" width="9.140625" style="6" customWidth="1"/>
    <col min="9979" max="9979" width="3.421875" style="6" customWidth="1"/>
    <col min="9980" max="9980" width="4.421875" style="6" customWidth="1"/>
    <col min="9981" max="9981" width="20.57421875" style="6" customWidth="1"/>
    <col min="9982" max="9982" width="23.28125" style="6" customWidth="1"/>
    <col min="9983" max="9983" width="17.421875" style="6" customWidth="1"/>
    <col min="9984" max="9993" width="12.140625" style="6" customWidth="1"/>
    <col min="9994" max="9995" width="13.28125" style="6" customWidth="1"/>
    <col min="9996" max="9996" width="16.00390625" style="6" customWidth="1"/>
    <col min="9997" max="9997" width="9.140625" style="6" customWidth="1"/>
    <col min="9998" max="9998" width="39.00390625" style="6" customWidth="1"/>
    <col min="9999" max="9999" width="13.421875" style="6" bestFit="1" customWidth="1"/>
    <col min="10000" max="10000" width="12.7109375" style="6" bestFit="1" customWidth="1"/>
    <col min="10001" max="10234" width="9.140625" style="6" customWidth="1"/>
    <col min="10235" max="10235" width="3.421875" style="6" customWidth="1"/>
    <col min="10236" max="10236" width="4.421875" style="6" customWidth="1"/>
    <col min="10237" max="10237" width="20.57421875" style="6" customWidth="1"/>
    <col min="10238" max="10238" width="23.28125" style="6" customWidth="1"/>
    <col min="10239" max="10239" width="17.421875" style="6" customWidth="1"/>
    <col min="10240" max="10249" width="12.140625" style="6" customWidth="1"/>
    <col min="10250" max="10251" width="13.28125" style="6" customWidth="1"/>
    <col min="10252" max="10252" width="16.00390625" style="6" customWidth="1"/>
    <col min="10253" max="10253" width="9.140625" style="6" customWidth="1"/>
    <col min="10254" max="10254" width="39.00390625" style="6" customWidth="1"/>
    <col min="10255" max="10255" width="13.421875" style="6" bestFit="1" customWidth="1"/>
    <col min="10256" max="10256" width="12.7109375" style="6" bestFit="1" customWidth="1"/>
    <col min="10257" max="10490" width="9.140625" style="6" customWidth="1"/>
    <col min="10491" max="10491" width="3.421875" style="6" customWidth="1"/>
    <col min="10492" max="10492" width="4.421875" style="6" customWidth="1"/>
    <col min="10493" max="10493" width="20.57421875" style="6" customWidth="1"/>
    <col min="10494" max="10494" width="23.28125" style="6" customWidth="1"/>
    <col min="10495" max="10495" width="17.421875" style="6" customWidth="1"/>
    <col min="10496" max="10505" width="12.140625" style="6" customWidth="1"/>
    <col min="10506" max="10507" width="13.28125" style="6" customWidth="1"/>
    <col min="10508" max="10508" width="16.00390625" style="6" customWidth="1"/>
    <col min="10509" max="10509" width="9.140625" style="6" customWidth="1"/>
    <col min="10510" max="10510" width="39.00390625" style="6" customWidth="1"/>
    <col min="10511" max="10511" width="13.421875" style="6" bestFit="1" customWidth="1"/>
    <col min="10512" max="10512" width="12.7109375" style="6" bestFit="1" customWidth="1"/>
    <col min="10513" max="10746" width="9.140625" style="6" customWidth="1"/>
    <col min="10747" max="10747" width="3.421875" style="6" customWidth="1"/>
    <col min="10748" max="10748" width="4.421875" style="6" customWidth="1"/>
    <col min="10749" max="10749" width="20.57421875" style="6" customWidth="1"/>
    <col min="10750" max="10750" width="23.28125" style="6" customWidth="1"/>
    <col min="10751" max="10751" width="17.421875" style="6" customWidth="1"/>
    <col min="10752" max="10761" width="12.140625" style="6" customWidth="1"/>
    <col min="10762" max="10763" width="13.28125" style="6" customWidth="1"/>
    <col min="10764" max="10764" width="16.00390625" style="6" customWidth="1"/>
    <col min="10765" max="10765" width="9.140625" style="6" customWidth="1"/>
    <col min="10766" max="10766" width="39.00390625" style="6" customWidth="1"/>
    <col min="10767" max="10767" width="13.421875" style="6" bestFit="1" customWidth="1"/>
    <col min="10768" max="10768" width="12.7109375" style="6" bestFit="1" customWidth="1"/>
    <col min="10769" max="11002" width="9.140625" style="6" customWidth="1"/>
    <col min="11003" max="11003" width="3.421875" style="6" customWidth="1"/>
    <col min="11004" max="11004" width="4.421875" style="6" customWidth="1"/>
    <col min="11005" max="11005" width="20.57421875" style="6" customWidth="1"/>
    <col min="11006" max="11006" width="23.28125" style="6" customWidth="1"/>
    <col min="11007" max="11007" width="17.421875" style="6" customWidth="1"/>
    <col min="11008" max="11017" width="12.140625" style="6" customWidth="1"/>
    <col min="11018" max="11019" width="13.28125" style="6" customWidth="1"/>
    <col min="11020" max="11020" width="16.00390625" style="6" customWidth="1"/>
    <col min="11021" max="11021" width="9.140625" style="6" customWidth="1"/>
    <col min="11022" max="11022" width="39.00390625" style="6" customWidth="1"/>
    <col min="11023" max="11023" width="13.421875" style="6" bestFit="1" customWidth="1"/>
    <col min="11024" max="11024" width="12.7109375" style="6" bestFit="1" customWidth="1"/>
    <col min="11025" max="11258" width="9.140625" style="6" customWidth="1"/>
    <col min="11259" max="11259" width="3.421875" style="6" customWidth="1"/>
    <col min="11260" max="11260" width="4.421875" style="6" customWidth="1"/>
    <col min="11261" max="11261" width="20.57421875" style="6" customWidth="1"/>
    <col min="11262" max="11262" width="23.28125" style="6" customWidth="1"/>
    <col min="11263" max="11263" width="17.421875" style="6" customWidth="1"/>
    <col min="11264" max="11273" width="12.140625" style="6" customWidth="1"/>
    <col min="11274" max="11275" width="13.28125" style="6" customWidth="1"/>
    <col min="11276" max="11276" width="16.00390625" style="6" customWidth="1"/>
    <col min="11277" max="11277" width="9.140625" style="6" customWidth="1"/>
    <col min="11278" max="11278" width="39.00390625" style="6" customWidth="1"/>
    <col min="11279" max="11279" width="13.421875" style="6" bestFit="1" customWidth="1"/>
    <col min="11280" max="11280" width="12.7109375" style="6" bestFit="1" customWidth="1"/>
    <col min="11281" max="11514" width="9.140625" style="6" customWidth="1"/>
    <col min="11515" max="11515" width="3.421875" style="6" customWidth="1"/>
    <col min="11516" max="11516" width="4.421875" style="6" customWidth="1"/>
    <col min="11517" max="11517" width="20.57421875" style="6" customWidth="1"/>
    <col min="11518" max="11518" width="23.28125" style="6" customWidth="1"/>
    <col min="11519" max="11519" width="17.421875" style="6" customWidth="1"/>
    <col min="11520" max="11529" width="12.140625" style="6" customWidth="1"/>
    <col min="11530" max="11531" width="13.28125" style="6" customWidth="1"/>
    <col min="11532" max="11532" width="16.00390625" style="6" customWidth="1"/>
    <col min="11533" max="11533" width="9.140625" style="6" customWidth="1"/>
    <col min="11534" max="11534" width="39.00390625" style="6" customWidth="1"/>
    <col min="11535" max="11535" width="13.421875" style="6" bestFit="1" customWidth="1"/>
    <col min="11536" max="11536" width="12.7109375" style="6" bestFit="1" customWidth="1"/>
    <col min="11537" max="11770" width="9.140625" style="6" customWidth="1"/>
    <col min="11771" max="11771" width="3.421875" style="6" customWidth="1"/>
    <col min="11772" max="11772" width="4.421875" style="6" customWidth="1"/>
    <col min="11773" max="11773" width="20.57421875" style="6" customWidth="1"/>
    <col min="11774" max="11774" width="23.28125" style="6" customWidth="1"/>
    <col min="11775" max="11775" width="17.421875" style="6" customWidth="1"/>
    <col min="11776" max="11785" width="12.140625" style="6" customWidth="1"/>
    <col min="11786" max="11787" width="13.28125" style="6" customWidth="1"/>
    <col min="11788" max="11788" width="16.00390625" style="6" customWidth="1"/>
    <col min="11789" max="11789" width="9.140625" style="6" customWidth="1"/>
    <col min="11790" max="11790" width="39.00390625" style="6" customWidth="1"/>
    <col min="11791" max="11791" width="13.421875" style="6" bestFit="1" customWidth="1"/>
    <col min="11792" max="11792" width="12.7109375" style="6" bestFit="1" customWidth="1"/>
    <col min="11793" max="12026" width="9.140625" style="6" customWidth="1"/>
    <col min="12027" max="12027" width="3.421875" style="6" customWidth="1"/>
    <col min="12028" max="12028" width="4.421875" style="6" customWidth="1"/>
    <col min="12029" max="12029" width="20.57421875" style="6" customWidth="1"/>
    <col min="12030" max="12030" width="23.28125" style="6" customWidth="1"/>
    <col min="12031" max="12031" width="17.421875" style="6" customWidth="1"/>
    <col min="12032" max="12041" width="12.140625" style="6" customWidth="1"/>
    <col min="12042" max="12043" width="13.28125" style="6" customWidth="1"/>
    <col min="12044" max="12044" width="16.00390625" style="6" customWidth="1"/>
    <col min="12045" max="12045" width="9.140625" style="6" customWidth="1"/>
    <col min="12046" max="12046" width="39.00390625" style="6" customWidth="1"/>
    <col min="12047" max="12047" width="13.421875" style="6" bestFit="1" customWidth="1"/>
    <col min="12048" max="12048" width="12.7109375" style="6" bestFit="1" customWidth="1"/>
    <col min="12049" max="12282" width="9.140625" style="6" customWidth="1"/>
    <col min="12283" max="12283" width="3.421875" style="6" customWidth="1"/>
    <col min="12284" max="12284" width="4.421875" style="6" customWidth="1"/>
    <col min="12285" max="12285" width="20.57421875" style="6" customWidth="1"/>
    <col min="12286" max="12286" width="23.28125" style="6" customWidth="1"/>
    <col min="12287" max="12287" width="17.421875" style="6" customWidth="1"/>
    <col min="12288" max="12297" width="12.140625" style="6" customWidth="1"/>
    <col min="12298" max="12299" width="13.28125" style="6" customWidth="1"/>
    <col min="12300" max="12300" width="16.00390625" style="6" customWidth="1"/>
    <col min="12301" max="12301" width="9.140625" style="6" customWidth="1"/>
    <col min="12302" max="12302" width="39.00390625" style="6" customWidth="1"/>
    <col min="12303" max="12303" width="13.421875" style="6" bestFit="1" customWidth="1"/>
    <col min="12304" max="12304" width="12.7109375" style="6" bestFit="1" customWidth="1"/>
    <col min="12305" max="12538" width="9.140625" style="6" customWidth="1"/>
    <col min="12539" max="12539" width="3.421875" style="6" customWidth="1"/>
    <col min="12540" max="12540" width="4.421875" style="6" customWidth="1"/>
    <col min="12541" max="12541" width="20.57421875" style="6" customWidth="1"/>
    <col min="12542" max="12542" width="23.28125" style="6" customWidth="1"/>
    <col min="12543" max="12543" width="17.421875" style="6" customWidth="1"/>
    <col min="12544" max="12553" width="12.140625" style="6" customWidth="1"/>
    <col min="12554" max="12555" width="13.28125" style="6" customWidth="1"/>
    <col min="12556" max="12556" width="16.00390625" style="6" customWidth="1"/>
    <col min="12557" max="12557" width="9.140625" style="6" customWidth="1"/>
    <col min="12558" max="12558" width="39.00390625" style="6" customWidth="1"/>
    <col min="12559" max="12559" width="13.421875" style="6" bestFit="1" customWidth="1"/>
    <col min="12560" max="12560" width="12.7109375" style="6" bestFit="1" customWidth="1"/>
    <col min="12561" max="12794" width="9.140625" style="6" customWidth="1"/>
    <col min="12795" max="12795" width="3.421875" style="6" customWidth="1"/>
    <col min="12796" max="12796" width="4.421875" style="6" customWidth="1"/>
    <col min="12797" max="12797" width="20.57421875" style="6" customWidth="1"/>
    <col min="12798" max="12798" width="23.28125" style="6" customWidth="1"/>
    <col min="12799" max="12799" width="17.421875" style="6" customWidth="1"/>
    <col min="12800" max="12809" width="12.140625" style="6" customWidth="1"/>
    <col min="12810" max="12811" width="13.28125" style="6" customWidth="1"/>
    <col min="12812" max="12812" width="16.00390625" style="6" customWidth="1"/>
    <col min="12813" max="12813" width="9.140625" style="6" customWidth="1"/>
    <col min="12814" max="12814" width="39.00390625" style="6" customWidth="1"/>
    <col min="12815" max="12815" width="13.421875" style="6" bestFit="1" customWidth="1"/>
    <col min="12816" max="12816" width="12.7109375" style="6" bestFit="1" customWidth="1"/>
    <col min="12817" max="13050" width="9.140625" style="6" customWidth="1"/>
    <col min="13051" max="13051" width="3.421875" style="6" customWidth="1"/>
    <col min="13052" max="13052" width="4.421875" style="6" customWidth="1"/>
    <col min="13053" max="13053" width="20.57421875" style="6" customWidth="1"/>
    <col min="13054" max="13054" width="23.28125" style="6" customWidth="1"/>
    <col min="13055" max="13055" width="17.421875" style="6" customWidth="1"/>
    <col min="13056" max="13065" width="12.140625" style="6" customWidth="1"/>
    <col min="13066" max="13067" width="13.28125" style="6" customWidth="1"/>
    <col min="13068" max="13068" width="16.00390625" style="6" customWidth="1"/>
    <col min="13069" max="13069" width="9.140625" style="6" customWidth="1"/>
    <col min="13070" max="13070" width="39.00390625" style="6" customWidth="1"/>
    <col min="13071" max="13071" width="13.421875" style="6" bestFit="1" customWidth="1"/>
    <col min="13072" max="13072" width="12.7109375" style="6" bestFit="1" customWidth="1"/>
    <col min="13073" max="13306" width="9.140625" style="6" customWidth="1"/>
    <col min="13307" max="13307" width="3.421875" style="6" customWidth="1"/>
    <col min="13308" max="13308" width="4.421875" style="6" customWidth="1"/>
    <col min="13309" max="13309" width="20.57421875" style="6" customWidth="1"/>
    <col min="13310" max="13310" width="23.28125" style="6" customWidth="1"/>
    <col min="13311" max="13311" width="17.421875" style="6" customWidth="1"/>
    <col min="13312" max="13321" width="12.140625" style="6" customWidth="1"/>
    <col min="13322" max="13323" width="13.28125" style="6" customWidth="1"/>
    <col min="13324" max="13324" width="16.00390625" style="6" customWidth="1"/>
    <col min="13325" max="13325" width="9.140625" style="6" customWidth="1"/>
    <col min="13326" max="13326" width="39.00390625" style="6" customWidth="1"/>
    <col min="13327" max="13327" width="13.421875" style="6" bestFit="1" customWidth="1"/>
    <col min="13328" max="13328" width="12.7109375" style="6" bestFit="1" customWidth="1"/>
    <col min="13329" max="13562" width="9.140625" style="6" customWidth="1"/>
    <col min="13563" max="13563" width="3.421875" style="6" customWidth="1"/>
    <col min="13564" max="13564" width="4.421875" style="6" customWidth="1"/>
    <col min="13565" max="13565" width="20.57421875" style="6" customWidth="1"/>
    <col min="13566" max="13566" width="23.28125" style="6" customWidth="1"/>
    <col min="13567" max="13567" width="17.421875" style="6" customWidth="1"/>
    <col min="13568" max="13577" width="12.140625" style="6" customWidth="1"/>
    <col min="13578" max="13579" width="13.28125" style="6" customWidth="1"/>
    <col min="13580" max="13580" width="16.00390625" style="6" customWidth="1"/>
    <col min="13581" max="13581" width="9.140625" style="6" customWidth="1"/>
    <col min="13582" max="13582" width="39.00390625" style="6" customWidth="1"/>
    <col min="13583" max="13583" width="13.421875" style="6" bestFit="1" customWidth="1"/>
    <col min="13584" max="13584" width="12.7109375" style="6" bestFit="1" customWidth="1"/>
    <col min="13585" max="13818" width="9.140625" style="6" customWidth="1"/>
    <col min="13819" max="13819" width="3.421875" style="6" customWidth="1"/>
    <col min="13820" max="13820" width="4.421875" style="6" customWidth="1"/>
    <col min="13821" max="13821" width="20.57421875" style="6" customWidth="1"/>
    <col min="13822" max="13822" width="23.28125" style="6" customWidth="1"/>
    <col min="13823" max="13823" width="17.421875" style="6" customWidth="1"/>
    <col min="13824" max="13833" width="12.140625" style="6" customWidth="1"/>
    <col min="13834" max="13835" width="13.28125" style="6" customWidth="1"/>
    <col min="13836" max="13836" width="16.00390625" style="6" customWidth="1"/>
    <col min="13837" max="13837" width="9.140625" style="6" customWidth="1"/>
    <col min="13838" max="13838" width="39.00390625" style="6" customWidth="1"/>
    <col min="13839" max="13839" width="13.421875" style="6" bestFit="1" customWidth="1"/>
    <col min="13840" max="13840" width="12.7109375" style="6" bestFit="1" customWidth="1"/>
    <col min="13841" max="14074" width="9.140625" style="6" customWidth="1"/>
    <col min="14075" max="14075" width="3.421875" style="6" customWidth="1"/>
    <col min="14076" max="14076" width="4.421875" style="6" customWidth="1"/>
    <col min="14077" max="14077" width="20.57421875" style="6" customWidth="1"/>
    <col min="14078" max="14078" width="23.28125" style="6" customWidth="1"/>
    <col min="14079" max="14079" width="17.421875" style="6" customWidth="1"/>
    <col min="14080" max="14089" width="12.140625" style="6" customWidth="1"/>
    <col min="14090" max="14091" width="13.28125" style="6" customWidth="1"/>
    <col min="14092" max="14092" width="16.00390625" style="6" customWidth="1"/>
    <col min="14093" max="14093" width="9.140625" style="6" customWidth="1"/>
    <col min="14094" max="14094" width="39.00390625" style="6" customWidth="1"/>
    <col min="14095" max="14095" width="13.421875" style="6" bestFit="1" customWidth="1"/>
    <col min="14096" max="14096" width="12.7109375" style="6" bestFit="1" customWidth="1"/>
    <col min="14097" max="14330" width="9.140625" style="6" customWidth="1"/>
    <col min="14331" max="14331" width="3.421875" style="6" customWidth="1"/>
    <col min="14332" max="14332" width="4.421875" style="6" customWidth="1"/>
    <col min="14333" max="14333" width="20.57421875" style="6" customWidth="1"/>
    <col min="14334" max="14334" width="23.28125" style="6" customWidth="1"/>
    <col min="14335" max="14335" width="17.421875" style="6" customWidth="1"/>
    <col min="14336" max="14345" width="12.140625" style="6" customWidth="1"/>
    <col min="14346" max="14347" width="13.28125" style="6" customWidth="1"/>
    <col min="14348" max="14348" width="16.00390625" style="6" customWidth="1"/>
    <col min="14349" max="14349" width="9.140625" style="6" customWidth="1"/>
    <col min="14350" max="14350" width="39.00390625" style="6" customWidth="1"/>
    <col min="14351" max="14351" width="13.421875" style="6" bestFit="1" customWidth="1"/>
    <col min="14352" max="14352" width="12.7109375" style="6" bestFit="1" customWidth="1"/>
    <col min="14353" max="14586" width="9.140625" style="6" customWidth="1"/>
    <col min="14587" max="14587" width="3.421875" style="6" customWidth="1"/>
    <col min="14588" max="14588" width="4.421875" style="6" customWidth="1"/>
    <col min="14589" max="14589" width="20.57421875" style="6" customWidth="1"/>
    <col min="14590" max="14590" width="23.28125" style="6" customWidth="1"/>
    <col min="14591" max="14591" width="17.421875" style="6" customWidth="1"/>
    <col min="14592" max="14601" width="12.140625" style="6" customWidth="1"/>
    <col min="14602" max="14603" width="13.28125" style="6" customWidth="1"/>
    <col min="14604" max="14604" width="16.00390625" style="6" customWidth="1"/>
    <col min="14605" max="14605" width="9.140625" style="6" customWidth="1"/>
    <col min="14606" max="14606" width="39.00390625" style="6" customWidth="1"/>
    <col min="14607" max="14607" width="13.421875" style="6" bestFit="1" customWidth="1"/>
    <col min="14608" max="14608" width="12.7109375" style="6" bestFit="1" customWidth="1"/>
    <col min="14609" max="14842" width="9.140625" style="6" customWidth="1"/>
    <col min="14843" max="14843" width="3.421875" style="6" customWidth="1"/>
    <col min="14844" max="14844" width="4.421875" style="6" customWidth="1"/>
    <col min="14845" max="14845" width="20.57421875" style="6" customWidth="1"/>
    <col min="14846" max="14846" width="23.28125" style="6" customWidth="1"/>
    <col min="14847" max="14847" width="17.421875" style="6" customWidth="1"/>
    <col min="14848" max="14857" width="12.140625" style="6" customWidth="1"/>
    <col min="14858" max="14859" width="13.28125" style="6" customWidth="1"/>
    <col min="14860" max="14860" width="16.00390625" style="6" customWidth="1"/>
    <col min="14861" max="14861" width="9.140625" style="6" customWidth="1"/>
    <col min="14862" max="14862" width="39.00390625" style="6" customWidth="1"/>
    <col min="14863" max="14863" width="13.421875" style="6" bestFit="1" customWidth="1"/>
    <col min="14864" max="14864" width="12.7109375" style="6" bestFit="1" customWidth="1"/>
    <col min="14865" max="15098" width="9.140625" style="6" customWidth="1"/>
    <col min="15099" max="15099" width="3.421875" style="6" customWidth="1"/>
    <col min="15100" max="15100" width="4.421875" style="6" customWidth="1"/>
    <col min="15101" max="15101" width="20.57421875" style="6" customWidth="1"/>
    <col min="15102" max="15102" width="23.28125" style="6" customWidth="1"/>
    <col min="15103" max="15103" width="17.421875" style="6" customWidth="1"/>
    <col min="15104" max="15113" width="12.140625" style="6" customWidth="1"/>
    <col min="15114" max="15115" width="13.28125" style="6" customWidth="1"/>
    <col min="15116" max="15116" width="16.00390625" style="6" customWidth="1"/>
    <col min="15117" max="15117" width="9.140625" style="6" customWidth="1"/>
    <col min="15118" max="15118" width="39.00390625" style="6" customWidth="1"/>
    <col min="15119" max="15119" width="13.421875" style="6" bestFit="1" customWidth="1"/>
    <col min="15120" max="15120" width="12.7109375" style="6" bestFit="1" customWidth="1"/>
    <col min="15121" max="15354" width="9.140625" style="6" customWidth="1"/>
    <col min="15355" max="15355" width="3.421875" style="6" customWidth="1"/>
    <col min="15356" max="15356" width="4.421875" style="6" customWidth="1"/>
    <col min="15357" max="15357" width="20.57421875" style="6" customWidth="1"/>
    <col min="15358" max="15358" width="23.28125" style="6" customWidth="1"/>
    <col min="15359" max="15359" width="17.421875" style="6" customWidth="1"/>
    <col min="15360" max="15369" width="12.140625" style="6" customWidth="1"/>
    <col min="15370" max="15371" width="13.28125" style="6" customWidth="1"/>
    <col min="15372" max="15372" width="16.00390625" style="6" customWidth="1"/>
    <col min="15373" max="15373" width="9.140625" style="6" customWidth="1"/>
    <col min="15374" max="15374" width="39.00390625" style="6" customWidth="1"/>
    <col min="15375" max="15375" width="13.421875" style="6" bestFit="1" customWidth="1"/>
    <col min="15376" max="15376" width="12.7109375" style="6" bestFit="1" customWidth="1"/>
    <col min="15377" max="15610" width="9.140625" style="6" customWidth="1"/>
    <col min="15611" max="15611" width="3.421875" style="6" customWidth="1"/>
    <col min="15612" max="15612" width="4.421875" style="6" customWidth="1"/>
    <col min="15613" max="15613" width="20.57421875" style="6" customWidth="1"/>
    <col min="15614" max="15614" width="23.28125" style="6" customWidth="1"/>
    <col min="15615" max="15615" width="17.421875" style="6" customWidth="1"/>
    <col min="15616" max="15625" width="12.140625" style="6" customWidth="1"/>
    <col min="15626" max="15627" width="13.28125" style="6" customWidth="1"/>
    <col min="15628" max="15628" width="16.00390625" style="6" customWidth="1"/>
    <col min="15629" max="15629" width="9.140625" style="6" customWidth="1"/>
    <col min="15630" max="15630" width="39.00390625" style="6" customWidth="1"/>
    <col min="15631" max="15631" width="13.421875" style="6" bestFit="1" customWidth="1"/>
    <col min="15632" max="15632" width="12.7109375" style="6" bestFit="1" customWidth="1"/>
    <col min="15633" max="15866" width="9.140625" style="6" customWidth="1"/>
    <col min="15867" max="15867" width="3.421875" style="6" customWidth="1"/>
    <col min="15868" max="15868" width="4.421875" style="6" customWidth="1"/>
    <col min="15869" max="15869" width="20.57421875" style="6" customWidth="1"/>
    <col min="15870" max="15870" width="23.28125" style="6" customWidth="1"/>
    <col min="15871" max="15871" width="17.421875" style="6" customWidth="1"/>
    <col min="15872" max="15881" width="12.140625" style="6" customWidth="1"/>
    <col min="15882" max="15883" width="13.28125" style="6" customWidth="1"/>
    <col min="15884" max="15884" width="16.00390625" style="6" customWidth="1"/>
    <col min="15885" max="15885" width="9.140625" style="6" customWidth="1"/>
    <col min="15886" max="15886" width="39.00390625" style="6" customWidth="1"/>
    <col min="15887" max="15887" width="13.421875" style="6" bestFit="1" customWidth="1"/>
    <col min="15888" max="15888" width="12.7109375" style="6" bestFit="1" customWidth="1"/>
    <col min="15889" max="16122" width="9.140625" style="6" customWidth="1"/>
    <col min="16123" max="16123" width="3.421875" style="6" customWidth="1"/>
    <col min="16124" max="16124" width="4.421875" style="6" customWidth="1"/>
    <col min="16125" max="16125" width="20.57421875" style="6" customWidth="1"/>
    <col min="16126" max="16126" width="23.28125" style="6" customWidth="1"/>
    <col min="16127" max="16127" width="17.421875" style="6" customWidth="1"/>
    <col min="16128" max="16137" width="12.140625" style="6" customWidth="1"/>
    <col min="16138" max="16139" width="13.28125" style="6" customWidth="1"/>
    <col min="16140" max="16140" width="16.00390625" style="6" customWidth="1"/>
    <col min="16141" max="16141" width="9.140625" style="6" customWidth="1"/>
    <col min="16142" max="16142" width="39.00390625" style="6" customWidth="1"/>
    <col min="16143" max="16143" width="13.421875" style="6" bestFit="1" customWidth="1"/>
    <col min="16144" max="16144" width="12.7109375" style="6" bestFit="1" customWidth="1"/>
    <col min="16145" max="16384" width="9.140625" style="6" customWidth="1"/>
  </cols>
  <sheetData>
    <row r="1" spans="1:18" s="4" customFormat="1" ht="36.75" customHeight="1" thickBot="1">
      <c r="A1" s="1"/>
      <c r="B1" s="2" t="s">
        <v>0</v>
      </c>
      <c r="C1" s="2" t="s">
        <v>1</v>
      </c>
      <c r="D1" s="2" t="s">
        <v>2</v>
      </c>
      <c r="E1" s="2" t="s">
        <v>3</v>
      </c>
      <c r="F1" s="2" t="s">
        <v>4</v>
      </c>
      <c r="G1" s="2" t="s">
        <v>5</v>
      </c>
      <c r="H1" s="2" t="s">
        <v>6</v>
      </c>
      <c r="I1" s="2" t="s">
        <v>7</v>
      </c>
      <c r="J1" s="2" t="s">
        <v>8</v>
      </c>
      <c r="K1" s="2" t="s">
        <v>9</v>
      </c>
      <c r="L1" s="2" t="s">
        <v>10</v>
      </c>
      <c r="M1" s="2" t="s">
        <v>11</v>
      </c>
      <c r="N1" s="2" t="s">
        <v>12</v>
      </c>
      <c r="O1" s="2" t="s">
        <v>13</v>
      </c>
      <c r="P1" s="3" t="s">
        <v>256</v>
      </c>
      <c r="Q1" s="36" t="s">
        <v>14</v>
      </c>
      <c r="R1" s="36" t="s">
        <v>15</v>
      </c>
    </row>
    <row r="2" spans="1:18" ht="20.1" customHeight="1">
      <c r="A2" s="5"/>
      <c r="B2" s="8" t="s">
        <v>16</v>
      </c>
      <c r="C2" s="8" t="s">
        <v>17</v>
      </c>
      <c r="D2" s="8" t="s">
        <v>18</v>
      </c>
      <c r="E2" s="8" t="s">
        <v>19</v>
      </c>
      <c r="F2" s="11">
        <v>0</v>
      </c>
      <c r="G2" s="11"/>
      <c r="H2" s="11"/>
      <c r="I2" s="11"/>
      <c r="J2" s="11"/>
      <c r="K2" s="11"/>
      <c r="L2" s="11">
        <v>5</v>
      </c>
      <c r="M2" s="11"/>
      <c r="N2" s="15">
        <v>5</v>
      </c>
      <c r="O2" s="11"/>
      <c r="P2" s="11"/>
      <c r="Q2" s="37">
        <v>20</v>
      </c>
      <c r="R2" s="9">
        <f>F2+G2+H2+I2+J2+K2+L2+M2+N2+O2+Q2</f>
        <v>30</v>
      </c>
    </row>
    <row r="3" spans="1:18" ht="20.1" customHeight="1">
      <c r="A3" s="5"/>
      <c r="B3" s="8" t="s">
        <v>16</v>
      </c>
      <c r="C3" s="8" t="s">
        <v>17</v>
      </c>
      <c r="D3" s="8" t="s">
        <v>20</v>
      </c>
      <c r="E3" s="8" t="s">
        <v>21</v>
      </c>
      <c r="F3" s="11">
        <v>0</v>
      </c>
      <c r="G3" s="11"/>
      <c r="H3" s="11"/>
      <c r="I3" s="11"/>
      <c r="J3" s="11"/>
      <c r="K3" s="11"/>
      <c r="L3" s="11">
        <v>5</v>
      </c>
      <c r="M3" s="11"/>
      <c r="N3" s="15">
        <v>5</v>
      </c>
      <c r="O3" s="11"/>
      <c r="P3" s="11"/>
      <c r="Q3" s="37">
        <v>20</v>
      </c>
      <c r="R3" s="9">
        <f>F3+G3+H3+I3+J3+K3+L3+M3+N3+O3+Q3</f>
        <v>30</v>
      </c>
    </row>
    <row r="4" spans="1:18" s="10" customFormat="1" ht="20.1" customHeight="1">
      <c r="A4" s="7"/>
      <c r="B4" s="8" t="s">
        <v>16</v>
      </c>
      <c r="C4" s="8" t="s">
        <v>17</v>
      </c>
      <c r="D4" s="8" t="s">
        <v>22</v>
      </c>
      <c r="E4" s="8" t="s">
        <v>23</v>
      </c>
      <c r="F4" s="11">
        <v>0</v>
      </c>
      <c r="G4" s="11"/>
      <c r="H4" s="11"/>
      <c r="I4" s="11"/>
      <c r="J4" s="11"/>
      <c r="K4" s="11"/>
      <c r="L4" s="11">
        <v>0</v>
      </c>
      <c r="M4" s="11"/>
      <c r="N4" s="15">
        <v>5</v>
      </c>
      <c r="O4" s="11"/>
      <c r="P4" s="11"/>
      <c r="Q4" s="37">
        <v>10</v>
      </c>
      <c r="R4" s="9">
        <f>F4+G4+H4+I4+J4+K4+L4+M4+N4+O4+Q4</f>
        <v>15</v>
      </c>
    </row>
    <row r="5" spans="1:18" ht="20.1" customHeight="1">
      <c r="A5" s="5"/>
      <c r="B5" s="8" t="s">
        <v>16</v>
      </c>
      <c r="C5" s="8" t="s">
        <v>17</v>
      </c>
      <c r="D5" s="8" t="s">
        <v>24</v>
      </c>
      <c r="E5" s="8" t="s">
        <v>25</v>
      </c>
      <c r="F5" s="11">
        <v>0</v>
      </c>
      <c r="G5" s="11"/>
      <c r="H5" s="11"/>
      <c r="I5" s="11"/>
      <c r="J5" s="11"/>
      <c r="K5" s="11"/>
      <c r="L5" s="11">
        <v>10</v>
      </c>
      <c r="M5" s="11"/>
      <c r="N5" s="15">
        <v>5</v>
      </c>
      <c r="O5" s="11"/>
      <c r="P5" s="11"/>
      <c r="Q5" s="37">
        <v>10</v>
      </c>
      <c r="R5" s="9">
        <f>F5+G5+H5+I5+J5+K5+L5+M5+N5+O5+Q5</f>
        <v>25</v>
      </c>
    </row>
    <row r="6" spans="1:18" s="10" customFormat="1" ht="22.5" customHeight="1">
      <c r="A6" s="7"/>
      <c r="B6" s="8" t="s">
        <v>16</v>
      </c>
      <c r="C6" s="8" t="s">
        <v>17</v>
      </c>
      <c r="D6" s="8" t="s">
        <v>26</v>
      </c>
      <c r="E6" s="8" t="s">
        <v>27</v>
      </c>
      <c r="F6" s="11">
        <v>0</v>
      </c>
      <c r="G6" s="11"/>
      <c r="H6" s="11"/>
      <c r="I6" s="11"/>
      <c r="J6" s="11"/>
      <c r="K6" s="11"/>
      <c r="L6" s="11">
        <v>10</v>
      </c>
      <c r="M6" s="11"/>
      <c r="N6" s="15">
        <v>5</v>
      </c>
      <c r="O6" s="11"/>
      <c r="P6" s="11"/>
      <c r="Q6" s="37">
        <v>10</v>
      </c>
      <c r="R6" s="9">
        <f>F6+G6+H6+I6+J6+K6+L6+M6+N6+O6+Q6</f>
        <v>25</v>
      </c>
    </row>
    <row r="7" spans="1:18" s="13" customFormat="1" ht="20.1" customHeight="1">
      <c r="A7" s="12"/>
      <c r="B7" s="8" t="s">
        <v>16</v>
      </c>
      <c r="C7" s="8" t="s">
        <v>17</v>
      </c>
      <c r="D7" s="8" t="s">
        <v>28</v>
      </c>
      <c r="E7" s="8" t="s">
        <v>29</v>
      </c>
      <c r="F7" s="11" t="s">
        <v>30</v>
      </c>
      <c r="G7" s="11"/>
      <c r="H7" s="11"/>
      <c r="I7" s="11"/>
      <c r="J7" s="11"/>
      <c r="K7" s="11"/>
      <c r="L7" s="11">
        <v>1</v>
      </c>
      <c r="M7" s="11"/>
      <c r="N7" s="15"/>
      <c r="O7" s="11"/>
      <c r="P7" s="11"/>
      <c r="Q7" s="37">
        <v>1</v>
      </c>
      <c r="R7" s="9">
        <f>G7+H7+I7+J7+K7+L7+M7+N7+O7+Q7</f>
        <v>2</v>
      </c>
    </row>
    <row r="8" spans="1:18" s="13" customFormat="1" ht="20.1" customHeight="1">
      <c r="A8" s="12"/>
      <c r="B8" s="8" t="s">
        <v>16</v>
      </c>
      <c r="C8" s="8" t="s">
        <v>17</v>
      </c>
      <c r="D8" s="8" t="s">
        <v>31</v>
      </c>
      <c r="E8" s="8" t="s">
        <v>32</v>
      </c>
      <c r="F8" s="11" t="s">
        <v>30</v>
      </c>
      <c r="G8" s="11"/>
      <c r="H8" s="11"/>
      <c r="I8" s="11"/>
      <c r="J8" s="11"/>
      <c r="K8" s="11"/>
      <c r="L8" s="11">
        <v>0</v>
      </c>
      <c r="M8" s="11"/>
      <c r="N8" s="15"/>
      <c r="O8" s="11"/>
      <c r="P8" s="11"/>
      <c r="Q8" s="37">
        <v>1</v>
      </c>
      <c r="R8" s="9">
        <f>G8+H8+I8+J8+K8+L8+M8+N8+O8+Q8</f>
        <v>1</v>
      </c>
    </row>
    <row r="9" spans="1:18" ht="20.1" customHeight="1">
      <c r="A9" s="5"/>
      <c r="B9" s="8" t="s">
        <v>16</v>
      </c>
      <c r="C9" s="8" t="s">
        <v>17</v>
      </c>
      <c r="D9" s="8" t="s">
        <v>33</v>
      </c>
      <c r="E9" s="8" t="s">
        <v>34</v>
      </c>
      <c r="F9" s="11">
        <v>0</v>
      </c>
      <c r="G9" s="11"/>
      <c r="H9" s="11"/>
      <c r="I9" s="11"/>
      <c r="J9" s="11"/>
      <c r="K9" s="11"/>
      <c r="L9" s="11">
        <v>0</v>
      </c>
      <c r="M9" s="11"/>
      <c r="N9" s="15">
        <v>2</v>
      </c>
      <c r="O9" s="11"/>
      <c r="P9" s="11"/>
      <c r="Q9" s="37">
        <v>5</v>
      </c>
      <c r="R9" s="9">
        <f aca="true" t="shared" si="0" ref="R9:R27">F9+G9+H9+I9+J9+K9+L9+M9+N9+O9+Q9</f>
        <v>7</v>
      </c>
    </row>
    <row r="10" spans="1:18" ht="20.1" customHeight="1">
      <c r="A10" s="5"/>
      <c r="B10" s="8" t="s">
        <v>35</v>
      </c>
      <c r="C10" s="8" t="s">
        <v>36</v>
      </c>
      <c r="D10" s="8" t="s">
        <v>37</v>
      </c>
      <c r="E10" s="8" t="s">
        <v>38</v>
      </c>
      <c r="F10" s="11">
        <v>180</v>
      </c>
      <c r="G10" s="21">
        <v>40</v>
      </c>
      <c r="H10" s="11">
        <v>150</v>
      </c>
      <c r="I10" s="11"/>
      <c r="J10" s="11"/>
      <c r="K10" s="11">
        <v>15</v>
      </c>
      <c r="L10" s="11">
        <v>20</v>
      </c>
      <c r="M10" s="11"/>
      <c r="N10" s="15"/>
      <c r="O10" s="11">
        <v>50</v>
      </c>
      <c r="P10" s="11"/>
      <c r="Q10" s="37">
        <v>20</v>
      </c>
      <c r="R10" s="9">
        <f t="shared" si="0"/>
        <v>475</v>
      </c>
    </row>
    <row r="11" spans="1:18" ht="20.1" customHeight="1">
      <c r="A11" s="5"/>
      <c r="B11" s="8" t="s">
        <v>35</v>
      </c>
      <c r="C11" s="8" t="s">
        <v>36</v>
      </c>
      <c r="D11" s="8" t="s">
        <v>39</v>
      </c>
      <c r="E11" s="8" t="s">
        <v>40</v>
      </c>
      <c r="F11" s="11">
        <v>180</v>
      </c>
      <c r="G11" s="21">
        <v>40</v>
      </c>
      <c r="H11" s="11">
        <v>150</v>
      </c>
      <c r="I11" s="11"/>
      <c r="J11" s="11"/>
      <c r="K11" s="11">
        <v>15</v>
      </c>
      <c r="L11" s="11">
        <v>25</v>
      </c>
      <c r="M11" s="11"/>
      <c r="N11" s="15"/>
      <c r="O11" s="11">
        <v>50</v>
      </c>
      <c r="P11" s="11"/>
      <c r="Q11" s="37">
        <v>20</v>
      </c>
      <c r="R11" s="9">
        <f t="shared" si="0"/>
        <v>480</v>
      </c>
    </row>
    <row r="12" spans="1:18" ht="20.1" customHeight="1">
      <c r="A12" s="5"/>
      <c r="B12" s="8" t="s">
        <v>35</v>
      </c>
      <c r="C12" s="8" t="s">
        <v>36</v>
      </c>
      <c r="D12" s="8" t="s">
        <v>41</v>
      </c>
      <c r="E12" s="8" t="s">
        <v>42</v>
      </c>
      <c r="F12" s="11">
        <v>180</v>
      </c>
      <c r="G12" s="21">
        <v>40</v>
      </c>
      <c r="H12" s="11">
        <v>150</v>
      </c>
      <c r="I12" s="11"/>
      <c r="J12" s="11"/>
      <c r="K12" s="11">
        <v>15</v>
      </c>
      <c r="L12" s="11">
        <v>25</v>
      </c>
      <c r="M12" s="11"/>
      <c r="N12" s="15"/>
      <c r="O12" s="11">
        <v>50</v>
      </c>
      <c r="P12" s="11"/>
      <c r="Q12" s="37">
        <v>20</v>
      </c>
      <c r="R12" s="9">
        <f t="shared" si="0"/>
        <v>480</v>
      </c>
    </row>
    <row r="13" spans="1:18" ht="20.1" customHeight="1">
      <c r="A13" s="5"/>
      <c r="B13" s="8" t="s">
        <v>35</v>
      </c>
      <c r="C13" s="8" t="s">
        <v>36</v>
      </c>
      <c r="D13" s="8" t="s">
        <v>43</v>
      </c>
      <c r="E13" s="8" t="s">
        <v>44</v>
      </c>
      <c r="F13" s="11">
        <v>180</v>
      </c>
      <c r="G13" s="21">
        <v>40</v>
      </c>
      <c r="H13" s="11">
        <v>150</v>
      </c>
      <c r="I13" s="11"/>
      <c r="J13" s="11"/>
      <c r="K13" s="11">
        <v>15</v>
      </c>
      <c r="L13" s="11">
        <v>25</v>
      </c>
      <c r="M13" s="11"/>
      <c r="N13" s="15"/>
      <c r="O13" s="11">
        <v>50</v>
      </c>
      <c r="P13" s="11"/>
      <c r="Q13" s="37">
        <v>20</v>
      </c>
      <c r="R13" s="9">
        <f t="shared" si="0"/>
        <v>480</v>
      </c>
    </row>
    <row r="14" spans="1:18" s="10" customFormat="1" ht="20.1" customHeight="1">
      <c r="A14" s="7"/>
      <c r="B14" s="8" t="s">
        <v>35</v>
      </c>
      <c r="C14" s="8" t="s">
        <v>36</v>
      </c>
      <c r="D14" s="8" t="s">
        <v>45</v>
      </c>
      <c r="E14" s="8" t="s">
        <v>46</v>
      </c>
      <c r="F14" s="11">
        <v>3</v>
      </c>
      <c r="G14" s="22"/>
      <c r="H14" s="11">
        <v>2</v>
      </c>
      <c r="I14" s="11"/>
      <c r="J14" s="11"/>
      <c r="K14" s="11">
        <v>1</v>
      </c>
      <c r="L14" s="11">
        <v>1</v>
      </c>
      <c r="M14" s="11"/>
      <c r="N14" s="15"/>
      <c r="O14" s="11">
        <v>1</v>
      </c>
      <c r="P14" s="11"/>
      <c r="Q14" s="37">
        <v>1</v>
      </c>
      <c r="R14" s="9">
        <f t="shared" si="0"/>
        <v>9</v>
      </c>
    </row>
    <row r="15" spans="1:18" s="10" customFormat="1" ht="20.1" customHeight="1">
      <c r="A15" s="7"/>
      <c r="B15" s="8" t="s">
        <v>35</v>
      </c>
      <c r="C15" s="8" t="s">
        <v>36</v>
      </c>
      <c r="D15" s="8" t="s">
        <v>47</v>
      </c>
      <c r="E15" s="8" t="s">
        <v>48</v>
      </c>
      <c r="F15" s="11">
        <v>3</v>
      </c>
      <c r="G15" s="22"/>
      <c r="H15" s="11">
        <v>2</v>
      </c>
      <c r="I15" s="11"/>
      <c r="J15" s="11"/>
      <c r="K15" s="11">
        <v>1</v>
      </c>
      <c r="L15" s="11">
        <v>1</v>
      </c>
      <c r="M15" s="11"/>
      <c r="N15" s="15"/>
      <c r="O15" s="11">
        <v>1</v>
      </c>
      <c r="P15" s="11"/>
      <c r="Q15" s="37">
        <v>2</v>
      </c>
      <c r="R15" s="9">
        <f t="shared" si="0"/>
        <v>10</v>
      </c>
    </row>
    <row r="16" spans="1:18" ht="20.1" customHeight="1">
      <c r="A16" s="5"/>
      <c r="B16" s="8" t="s">
        <v>35</v>
      </c>
      <c r="C16" s="8" t="s">
        <v>36</v>
      </c>
      <c r="D16" s="8" t="s">
        <v>49</v>
      </c>
      <c r="E16" s="8" t="s">
        <v>34</v>
      </c>
      <c r="F16" s="11">
        <v>30</v>
      </c>
      <c r="G16" s="22"/>
      <c r="H16" s="11">
        <v>15</v>
      </c>
      <c r="I16" s="11"/>
      <c r="J16" s="11"/>
      <c r="K16" s="11">
        <v>5</v>
      </c>
      <c r="L16" s="11">
        <v>2</v>
      </c>
      <c r="M16" s="11"/>
      <c r="N16" s="15"/>
      <c r="O16" s="11">
        <v>5</v>
      </c>
      <c r="P16" s="11"/>
      <c r="Q16" s="37">
        <v>10</v>
      </c>
      <c r="R16" s="9">
        <f t="shared" si="0"/>
        <v>67</v>
      </c>
    </row>
    <row r="17" spans="1:18" ht="20.1" customHeight="1">
      <c r="A17" s="5"/>
      <c r="B17" s="8" t="s">
        <v>50</v>
      </c>
      <c r="C17" s="8" t="s">
        <v>51</v>
      </c>
      <c r="D17" s="8" t="s">
        <v>37</v>
      </c>
      <c r="E17" s="8" t="s">
        <v>52</v>
      </c>
      <c r="F17" s="11">
        <v>30</v>
      </c>
      <c r="G17" s="21">
        <v>5</v>
      </c>
      <c r="H17" s="11"/>
      <c r="I17" s="11">
        <v>50</v>
      </c>
      <c r="J17" s="11">
        <v>50</v>
      </c>
      <c r="K17" s="11"/>
      <c r="L17" s="11"/>
      <c r="M17" s="11">
        <v>25</v>
      </c>
      <c r="N17" s="15">
        <v>20</v>
      </c>
      <c r="O17" s="11"/>
      <c r="P17" s="11"/>
      <c r="Q17" s="37"/>
      <c r="R17" s="9">
        <f t="shared" si="0"/>
        <v>180</v>
      </c>
    </row>
    <row r="18" spans="1:18" ht="20.1" customHeight="1">
      <c r="A18" s="5"/>
      <c r="B18" s="8" t="s">
        <v>50</v>
      </c>
      <c r="C18" s="8" t="s">
        <v>51</v>
      </c>
      <c r="D18" s="8" t="s">
        <v>39</v>
      </c>
      <c r="E18" s="8" t="s">
        <v>53</v>
      </c>
      <c r="F18" s="11">
        <v>30</v>
      </c>
      <c r="G18" s="21">
        <v>5</v>
      </c>
      <c r="H18" s="11"/>
      <c r="I18" s="11">
        <v>50</v>
      </c>
      <c r="J18" s="11">
        <v>50</v>
      </c>
      <c r="K18" s="11"/>
      <c r="L18" s="11"/>
      <c r="M18" s="11">
        <v>25</v>
      </c>
      <c r="N18" s="15">
        <v>20</v>
      </c>
      <c r="O18" s="11"/>
      <c r="P18" s="11"/>
      <c r="Q18" s="37"/>
      <c r="R18" s="9">
        <f t="shared" si="0"/>
        <v>180</v>
      </c>
    </row>
    <row r="19" spans="1:18" ht="20.1" customHeight="1">
      <c r="A19" s="5"/>
      <c r="B19" s="8" t="s">
        <v>50</v>
      </c>
      <c r="C19" s="8" t="s">
        <v>51</v>
      </c>
      <c r="D19" s="8" t="s">
        <v>41</v>
      </c>
      <c r="E19" s="8" t="s">
        <v>54</v>
      </c>
      <c r="F19" s="11">
        <v>30</v>
      </c>
      <c r="G19" s="21">
        <v>5</v>
      </c>
      <c r="H19" s="11"/>
      <c r="I19" s="11">
        <v>50</v>
      </c>
      <c r="J19" s="11"/>
      <c r="K19" s="11"/>
      <c r="L19" s="11"/>
      <c r="M19" s="11">
        <v>25</v>
      </c>
      <c r="N19" s="15">
        <v>20</v>
      </c>
      <c r="O19" s="11"/>
      <c r="P19" s="11"/>
      <c r="Q19" s="37"/>
      <c r="R19" s="9">
        <f t="shared" si="0"/>
        <v>130</v>
      </c>
    </row>
    <row r="20" spans="1:18" ht="20.1" customHeight="1">
      <c r="A20" s="5"/>
      <c r="B20" s="8" t="s">
        <v>50</v>
      </c>
      <c r="C20" s="8" t="s">
        <v>51</v>
      </c>
      <c r="D20" s="8" t="s">
        <v>43</v>
      </c>
      <c r="E20" s="8" t="s">
        <v>55</v>
      </c>
      <c r="F20" s="11">
        <v>30</v>
      </c>
      <c r="G20" s="21">
        <v>5</v>
      </c>
      <c r="H20" s="11"/>
      <c r="I20" s="11">
        <v>50</v>
      </c>
      <c r="J20" s="11">
        <v>50</v>
      </c>
      <c r="K20" s="11"/>
      <c r="L20" s="11"/>
      <c r="M20" s="11">
        <v>25</v>
      </c>
      <c r="N20" s="15">
        <v>20</v>
      </c>
      <c r="O20" s="11"/>
      <c r="P20" s="11"/>
      <c r="Q20" s="37"/>
      <c r="R20" s="9">
        <f t="shared" si="0"/>
        <v>180</v>
      </c>
    </row>
    <row r="21" spans="1:18" s="10" customFormat="1" ht="20.1" customHeight="1">
      <c r="A21" s="7"/>
      <c r="B21" s="8" t="s">
        <v>50</v>
      </c>
      <c r="C21" s="8" t="s">
        <v>51</v>
      </c>
      <c r="D21" s="8" t="s">
        <v>45</v>
      </c>
      <c r="E21" s="8" t="s">
        <v>56</v>
      </c>
      <c r="F21" s="11">
        <v>1</v>
      </c>
      <c r="G21" s="11"/>
      <c r="H21" s="11"/>
      <c r="I21" s="11">
        <v>50</v>
      </c>
      <c r="J21" s="11">
        <v>1</v>
      </c>
      <c r="K21" s="11"/>
      <c r="L21" s="11"/>
      <c r="M21" s="11">
        <v>2</v>
      </c>
      <c r="N21" s="15"/>
      <c r="O21" s="11"/>
      <c r="P21" s="11"/>
      <c r="Q21" s="37"/>
      <c r="R21" s="9">
        <f t="shared" si="0"/>
        <v>54</v>
      </c>
    </row>
    <row r="22" spans="1:18" s="10" customFormat="1" ht="20.1" customHeight="1">
      <c r="A22" s="7"/>
      <c r="B22" s="8" t="s">
        <v>50</v>
      </c>
      <c r="C22" s="8" t="s">
        <v>51</v>
      </c>
      <c r="D22" s="8" t="s">
        <v>47</v>
      </c>
      <c r="E22" s="8" t="s">
        <v>48</v>
      </c>
      <c r="F22" s="11">
        <v>1</v>
      </c>
      <c r="G22" s="11"/>
      <c r="H22" s="11"/>
      <c r="I22" s="11">
        <v>2</v>
      </c>
      <c r="J22" s="11">
        <v>1</v>
      </c>
      <c r="K22" s="11"/>
      <c r="L22" s="11"/>
      <c r="M22" s="11">
        <v>2</v>
      </c>
      <c r="N22" s="15"/>
      <c r="O22" s="11"/>
      <c r="P22" s="11"/>
      <c r="Q22" s="37"/>
      <c r="R22" s="9">
        <f t="shared" si="0"/>
        <v>6</v>
      </c>
    </row>
    <row r="23" spans="1:18" ht="20.1" customHeight="1">
      <c r="A23" s="5"/>
      <c r="B23" s="8" t="s">
        <v>50</v>
      </c>
      <c r="C23" s="8" t="s">
        <v>51</v>
      </c>
      <c r="D23" s="8" t="s">
        <v>49</v>
      </c>
      <c r="E23" s="8" t="s">
        <v>57</v>
      </c>
      <c r="F23" s="11">
        <v>5</v>
      </c>
      <c r="G23" s="11"/>
      <c r="H23" s="11"/>
      <c r="I23" s="11">
        <v>5</v>
      </c>
      <c r="J23" s="11">
        <v>5</v>
      </c>
      <c r="K23" s="11"/>
      <c r="L23" s="11"/>
      <c r="M23" s="11">
        <v>6</v>
      </c>
      <c r="N23" s="15">
        <v>4</v>
      </c>
      <c r="O23" s="11"/>
      <c r="P23" s="11"/>
      <c r="Q23" s="37"/>
      <c r="R23" s="9">
        <f t="shared" si="0"/>
        <v>25</v>
      </c>
    </row>
    <row r="24" spans="1:18" ht="20.1" customHeight="1">
      <c r="A24" s="5"/>
      <c r="B24" s="8" t="s">
        <v>58</v>
      </c>
      <c r="C24" s="8" t="s">
        <v>59</v>
      </c>
      <c r="D24" s="8" t="s">
        <v>37</v>
      </c>
      <c r="E24" s="8" t="s">
        <v>60</v>
      </c>
      <c r="F24" s="11">
        <v>10</v>
      </c>
      <c r="G24" s="11"/>
      <c r="H24" s="11"/>
      <c r="I24" s="11"/>
      <c r="J24" s="11"/>
      <c r="K24" s="11"/>
      <c r="L24" s="11"/>
      <c r="M24" s="11"/>
      <c r="N24" s="15"/>
      <c r="O24" s="11"/>
      <c r="P24" s="11"/>
      <c r="Q24" s="37"/>
      <c r="R24" s="9">
        <f t="shared" si="0"/>
        <v>10</v>
      </c>
    </row>
    <row r="25" spans="1:18" ht="20.1" customHeight="1">
      <c r="A25" s="5"/>
      <c r="B25" s="8" t="s">
        <v>58</v>
      </c>
      <c r="C25" s="8" t="s">
        <v>59</v>
      </c>
      <c r="D25" s="8" t="s">
        <v>39</v>
      </c>
      <c r="E25" s="8" t="s">
        <v>61</v>
      </c>
      <c r="F25" s="11">
        <v>10</v>
      </c>
      <c r="G25" s="11"/>
      <c r="H25" s="11"/>
      <c r="I25" s="11"/>
      <c r="J25" s="11"/>
      <c r="K25" s="11"/>
      <c r="L25" s="11"/>
      <c r="M25" s="11"/>
      <c r="N25" s="15"/>
      <c r="O25" s="11"/>
      <c r="P25" s="11"/>
      <c r="Q25" s="37"/>
      <c r="R25" s="9">
        <f t="shared" si="0"/>
        <v>10</v>
      </c>
    </row>
    <row r="26" spans="1:18" ht="20.1" customHeight="1">
      <c r="A26" s="5"/>
      <c r="B26" s="8" t="s">
        <v>58</v>
      </c>
      <c r="C26" s="8" t="s">
        <v>59</v>
      </c>
      <c r="D26" s="8" t="s">
        <v>62</v>
      </c>
      <c r="E26" s="8" t="s">
        <v>63</v>
      </c>
      <c r="F26" s="11">
        <v>10</v>
      </c>
      <c r="G26" s="11"/>
      <c r="H26" s="11"/>
      <c r="I26" s="11"/>
      <c r="J26" s="11"/>
      <c r="K26" s="11"/>
      <c r="L26" s="11"/>
      <c r="M26" s="11"/>
      <c r="N26" s="15"/>
      <c r="O26" s="11"/>
      <c r="P26" s="11"/>
      <c r="Q26" s="37"/>
      <c r="R26" s="9">
        <f t="shared" si="0"/>
        <v>10</v>
      </c>
    </row>
    <row r="27" spans="1:18" ht="20.1" customHeight="1">
      <c r="A27" s="5"/>
      <c r="B27" s="8" t="s">
        <v>58</v>
      </c>
      <c r="C27" s="8" t="s">
        <v>59</v>
      </c>
      <c r="D27" s="8" t="s">
        <v>43</v>
      </c>
      <c r="E27" s="8" t="s">
        <v>64</v>
      </c>
      <c r="F27" s="11">
        <v>10</v>
      </c>
      <c r="G27" s="11"/>
      <c r="H27" s="11"/>
      <c r="I27" s="11"/>
      <c r="J27" s="11"/>
      <c r="K27" s="11"/>
      <c r="L27" s="11"/>
      <c r="M27" s="11"/>
      <c r="N27" s="15"/>
      <c r="O27" s="11"/>
      <c r="P27" s="11"/>
      <c r="Q27" s="37"/>
      <c r="R27" s="9">
        <f t="shared" si="0"/>
        <v>10</v>
      </c>
    </row>
    <row r="28" spans="1:18" s="13" customFormat="1" ht="20.1" customHeight="1">
      <c r="A28" s="12"/>
      <c r="B28" s="8" t="s">
        <v>58</v>
      </c>
      <c r="C28" s="8" t="s">
        <v>59</v>
      </c>
      <c r="D28" s="8" t="s">
        <v>45</v>
      </c>
      <c r="E28" s="8" t="s">
        <v>65</v>
      </c>
      <c r="F28" s="11" t="s">
        <v>30</v>
      </c>
      <c r="G28" s="11"/>
      <c r="H28" s="11"/>
      <c r="I28" s="11"/>
      <c r="J28" s="11"/>
      <c r="K28" s="11"/>
      <c r="L28" s="11"/>
      <c r="M28" s="11"/>
      <c r="N28" s="15"/>
      <c r="O28" s="11"/>
      <c r="P28" s="11"/>
      <c r="Q28" s="37"/>
      <c r="R28" s="9">
        <v>0</v>
      </c>
    </row>
    <row r="29" spans="1:18" s="13" customFormat="1" ht="20.1" customHeight="1">
      <c r="A29" s="12"/>
      <c r="B29" s="8" t="s">
        <v>58</v>
      </c>
      <c r="C29" s="8" t="s">
        <v>59</v>
      </c>
      <c r="D29" s="8" t="s">
        <v>47</v>
      </c>
      <c r="E29" s="8" t="s">
        <v>48</v>
      </c>
      <c r="F29" s="11" t="s">
        <v>30</v>
      </c>
      <c r="G29" s="11"/>
      <c r="H29" s="11"/>
      <c r="I29" s="11"/>
      <c r="J29" s="11"/>
      <c r="K29" s="11"/>
      <c r="L29" s="11"/>
      <c r="M29" s="11"/>
      <c r="N29" s="15"/>
      <c r="O29" s="11"/>
      <c r="P29" s="11"/>
      <c r="Q29" s="37"/>
      <c r="R29" s="9">
        <v>0</v>
      </c>
    </row>
    <row r="30" spans="1:18" ht="20.1" customHeight="1">
      <c r="A30" s="5"/>
      <c r="B30" s="8" t="s">
        <v>58</v>
      </c>
      <c r="C30" s="8" t="s">
        <v>59</v>
      </c>
      <c r="D30" s="8" t="s">
        <v>49</v>
      </c>
      <c r="E30" s="8" t="s">
        <v>34</v>
      </c>
      <c r="F30" s="11">
        <v>2</v>
      </c>
      <c r="G30" s="11"/>
      <c r="H30" s="11"/>
      <c r="I30" s="11"/>
      <c r="J30" s="11"/>
      <c r="K30" s="11"/>
      <c r="L30" s="11"/>
      <c r="M30" s="11"/>
      <c r="N30" s="15"/>
      <c r="O30" s="11"/>
      <c r="P30" s="11"/>
      <c r="Q30" s="37"/>
      <c r="R30" s="9">
        <f aca="true" t="shared" si="1" ref="R30:R35">F30+G30+H30+I30+J30+K30+L30+M30+N30+O30+Q30</f>
        <v>2</v>
      </c>
    </row>
    <row r="31" spans="1:18" ht="20.1" customHeight="1">
      <c r="A31" s="5"/>
      <c r="B31" s="8" t="s">
        <v>66</v>
      </c>
      <c r="C31" s="8" t="s">
        <v>67</v>
      </c>
      <c r="D31" s="8" t="s">
        <v>37</v>
      </c>
      <c r="E31" s="8" t="s">
        <v>68</v>
      </c>
      <c r="F31" s="11">
        <v>5</v>
      </c>
      <c r="G31" s="11"/>
      <c r="H31" s="11"/>
      <c r="I31" s="11"/>
      <c r="J31" s="11"/>
      <c r="K31" s="11"/>
      <c r="L31" s="11"/>
      <c r="M31" s="11"/>
      <c r="N31" s="15"/>
      <c r="O31" s="11"/>
      <c r="P31" s="11"/>
      <c r="Q31" s="37">
        <v>10</v>
      </c>
      <c r="R31" s="9">
        <f t="shared" si="1"/>
        <v>15</v>
      </c>
    </row>
    <row r="32" spans="1:18" ht="20.1" customHeight="1">
      <c r="A32" s="5"/>
      <c r="B32" s="8" t="s">
        <v>66</v>
      </c>
      <c r="C32" s="8" t="s">
        <v>67</v>
      </c>
      <c r="D32" s="8" t="s">
        <v>39</v>
      </c>
      <c r="E32" s="8" t="s">
        <v>69</v>
      </c>
      <c r="F32" s="11">
        <v>5</v>
      </c>
      <c r="G32" s="11"/>
      <c r="H32" s="11"/>
      <c r="I32" s="11"/>
      <c r="J32" s="11"/>
      <c r="K32" s="11"/>
      <c r="L32" s="11"/>
      <c r="M32" s="11"/>
      <c r="N32" s="15"/>
      <c r="O32" s="11"/>
      <c r="P32" s="11"/>
      <c r="Q32" s="37">
        <v>10</v>
      </c>
      <c r="R32" s="9">
        <f t="shared" si="1"/>
        <v>15</v>
      </c>
    </row>
    <row r="33" spans="1:18" ht="20.1" customHeight="1">
      <c r="A33" s="5"/>
      <c r="B33" s="8" t="s">
        <v>66</v>
      </c>
      <c r="C33" s="8" t="s">
        <v>67</v>
      </c>
      <c r="D33" s="8" t="s">
        <v>41</v>
      </c>
      <c r="E33" s="8" t="s">
        <v>70</v>
      </c>
      <c r="F33" s="11">
        <v>5</v>
      </c>
      <c r="G33" s="11"/>
      <c r="H33" s="11"/>
      <c r="I33" s="11"/>
      <c r="J33" s="11"/>
      <c r="K33" s="11"/>
      <c r="L33" s="11"/>
      <c r="M33" s="11"/>
      <c r="N33" s="15"/>
      <c r="O33" s="11"/>
      <c r="P33" s="11"/>
      <c r="Q33" s="37">
        <v>10</v>
      </c>
      <c r="R33" s="9">
        <f t="shared" si="1"/>
        <v>15</v>
      </c>
    </row>
    <row r="34" spans="1:18" ht="20.1" customHeight="1">
      <c r="A34" s="5"/>
      <c r="B34" s="8" t="s">
        <v>66</v>
      </c>
      <c r="C34" s="8" t="s">
        <v>67</v>
      </c>
      <c r="D34" s="8" t="s">
        <v>43</v>
      </c>
      <c r="E34" s="8" t="s">
        <v>71</v>
      </c>
      <c r="F34" s="11">
        <v>5</v>
      </c>
      <c r="G34" s="11"/>
      <c r="H34" s="11"/>
      <c r="I34" s="11"/>
      <c r="J34" s="11"/>
      <c r="K34" s="11"/>
      <c r="L34" s="11"/>
      <c r="M34" s="11"/>
      <c r="N34" s="15"/>
      <c r="O34" s="11"/>
      <c r="P34" s="11"/>
      <c r="Q34" s="37">
        <v>10</v>
      </c>
      <c r="R34" s="9">
        <f t="shared" si="1"/>
        <v>15</v>
      </c>
    </row>
    <row r="35" spans="1:18" ht="20.1" customHeight="1">
      <c r="A35" s="5"/>
      <c r="B35" s="8" t="s">
        <v>66</v>
      </c>
      <c r="C35" s="8" t="s">
        <v>67</v>
      </c>
      <c r="D35" s="8" t="s">
        <v>26</v>
      </c>
      <c r="E35" s="8" t="s">
        <v>72</v>
      </c>
      <c r="F35" s="11">
        <v>5</v>
      </c>
      <c r="G35" s="11"/>
      <c r="H35" s="11"/>
      <c r="I35" s="11"/>
      <c r="J35" s="11"/>
      <c r="K35" s="11"/>
      <c r="L35" s="11"/>
      <c r="M35" s="11"/>
      <c r="N35" s="15"/>
      <c r="O35" s="11"/>
      <c r="P35" s="11"/>
      <c r="Q35" s="37">
        <v>10</v>
      </c>
      <c r="R35" s="9">
        <f t="shared" si="1"/>
        <v>15</v>
      </c>
    </row>
    <row r="36" spans="1:18" ht="20.1" customHeight="1">
      <c r="A36" s="5"/>
      <c r="B36" s="8" t="s">
        <v>66</v>
      </c>
      <c r="C36" s="8" t="s">
        <v>67</v>
      </c>
      <c r="D36" s="8" t="s">
        <v>45</v>
      </c>
      <c r="E36" s="8" t="s">
        <v>65</v>
      </c>
      <c r="F36" s="11" t="s">
        <v>30</v>
      </c>
      <c r="G36" s="11"/>
      <c r="H36" s="11"/>
      <c r="I36" s="11"/>
      <c r="J36" s="11"/>
      <c r="K36" s="11"/>
      <c r="L36" s="11"/>
      <c r="M36" s="11"/>
      <c r="N36" s="15"/>
      <c r="O36" s="11"/>
      <c r="P36" s="11"/>
      <c r="Q36" s="37">
        <v>1</v>
      </c>
      <c r="R36" s="9">
        <f>G36+H36+I36+J36+K36+L36+M36+N36+O36+Q36</f>
        <v>1</v>
      </c>
    </row>
    <row r="37" spans="1:18" ht="20.1" customHeight="1">
      <c r="A37" s="5"/>
      <c r="B37" s="8" t="s">
        <v>66</v>
      </c>
      <c r="C37" s="8" t="s">
        <v>67</v>
      </c>
      <c r="D37" s="8" t="s">
        <v>47</v>
      </c>
      <c r="E37" s="8" t="s">
        <v>32</v>
      </c>
      <c r="F37" s="11" t="s">
        <v>30</v>
      </c>
      <c r="G37" s="11"/>
      <c r="H37" s="11"/>
      <c r="I37" s="11"/>
      <c r="J37" s="11"/>
      <c r="K37" s="11"/>
      <c r="L37" s="11"/>
      <c r="M37" s="11"/>
      <c r="N37" s="15"/>
      <c r="O37" s="11"/>
      <c r="P37" s="11"/>
      <c r="Q37" s="37">
        <v>2</v>
      </c>
      <c r="R37" s="9">
        <f>G37+H37+I37+J37+K37+L37+M37+N37+O37+Q37</f>
        <v>2</v>
      </c>
    </row>
    <row r="38" spans="1:18" ht="20.1" customHeight="1">
      <c r="A38" s="5"/>
      <c r="B38" s="8" t="s">
        <v>66</v>
      </c>
      <c r="C38" s="8" t="s">
        <v>67</v>
      </c>
      <c r="D38" s="8" t="s">
        <v>49</v>
      </c>
      <c r="E38" s="8" t="s">
        <v>34</v>
      </c>
      <c r="F38" s="11">
        <v>2</v>
      </c>
      <c r="G38" s="11"/>
      <c r="H38" s="11"/>
      <c r="I38" s="11"/>
      <c r="J38" s="11"/>
      <c r="K38" s="11"/>
      <c r="L38" s="11"/>
      <c r="M38" s="11"/>
      <c r="N38" s="15"/>
      <c r="O38" s="11"/>
      <c r="P38" s="11"/>
      <c r="Q38" s="37">
        <v>5</v>
      </c>
      <c r="R38" s="9">
        <f aca="true" t="shared" si="2" ref="R38:R50">F38+G38+H38+I38+J38+K38+L38+M38+N38+O38+Q38</f>
        <v>7</v>
      </c>
    </row>
    <row r="39" spans="1:18" ht="20.1" customHeight="1" hidden="1">
      <c r="A39" s="5"/>
      <c r="B39" s="8" t="s">
        <v>73</v>
      </c>
      <c r="C39" s="8" t="s">
        <v>74</v>
      </c>
      <c r="D39" s="8" t="s">
        <v>75</v>
      </c>
      <c r="E39" s="8" t="s">
        <v>76</v>
      </c>
      <c r="F39" s="11">
        <v>10</v>
      </c>
      <c r="G39" s="11"/>
      <c r="H39" s="11"/>
      <c r="I39" s="11"/>
      <c r="J39" s="11"/>
      <c r="K39" s="11"/>
      <c r="L39" s="11"/>
      <c r="M39" s="11"/>
      <c r="N39" s="15"/>
      <c r="O39" s="11"/>
      <c r="P39" s="11"/>
      <c r="Q39" s="37"/>
      <c r="R39" s="9">
        <f t="shared" si="2"/>
        <v>10</v>
      </c>
    </row>
    <row r="40" spans="1:18" ht="20.1" customHeight="1" hidden="1">
      <c r="A40" s="5"/>
      <c r="B40" s="8" t="s">
        <v>73</v>
      </c>
      <c r="C40" s="8" t="s">
        <v>74</v>
      </c>
      <c r="D40" s="8" t="s">
        <v>77</v>
      </c>
      <c r="E40" s="8" t="s">
        <v>78</v>
      </c>
      <c r="F40" s="11">
        <v>15</v>
      </c>
      <c r="G40" s="11"/>
      <c r="H40" s="11"/>
      <c r="I40" s="11"/>
      <c r="J40" s="11"/>
      <c r="K40" s="11"/>
      <c r="L40" s="11"/>
      <c r="M40" s="11"/>
      <c r="N40" s="15"/>
      <c r="O40" s="11"/>
      <c r="P40" s="11"/>
      <c r="Q40" s="37"/>
      <c r="R40" s="9">
        <f t="shared" si="2"/>
        <v>15</v>
      </c>
    </row>
    <row r="41" spans="1:18" ht="27.75" customHeight="1" hidden="1">
      <c r="A41" s="5"/>
      <c r="B41" s="8" t="s">
        <v>73</v>
      </c>
      <c r="C41" s="8" t="s">
        <v>74</v>
      </c>
      <c r="D41" s="8" t="s">
        <v>79</v>
      </c>
      <c r="E41" s="8" t="s">
        <v>80</v>
      </c>
      <c r="F41" s="11">
        <v>15</v>
      </c>
      <c r="G41" s="11"/>
      <c r="H41" s="11"/>
      <c r="I41" s="11"/>
      <c r="J41" s="11"/>
      <c r="K41" s="11"/>
      <c r="L41" s="11"/>
      <c r="M41" s="11"/>
      <c r="N41" s="15"/>
      <c r="O41" s="11"/>
      <c r="P41" s="11"/>
      <c r="Q41" s="37"/>
      <c r="R41" s="9">
        <f t="shared" si="2"/>
        <v>15</v>
      </c>
    </row>
    <row r="42" spans="1:18" s="10" customFormat="1" ht="20.1" customHeight="1" hidden="1">
      <c r="A42" s="7"/>
      <c r="B42" s="8" t="s">
        <v>73</v>
      </c>
      <c r="C42" s="8" t="s">
        <v>74</v>
      </c>
      <c r="D42" s="8" t="s">
        <v>81</v>
      </c>
      <c r="E42" s="8" t="s">
        <v>82</v>
      </c>
      <c r="F42" s="11">
        <v>25</v>
      </c>
      <c r="G42" s="11"/>
      <c r="H42" s="11"/>
      <c r="I42" s="11"/>
      <c r="J42" s="11"/>
      <c r="K42" s="11"/>
      <c r="L42" s="11"/>
      <c r="M42" s="11"/>
      <c r="N42" s="15"/>
      <c r="O42" s="11"/>
      <c r="P42" s="11"/>
      <c r="Q42" s="37"/>
      <c r="R42" s="9">
        <f t="shared" si="2"/>
        <v>25</v>
      </c>
    </row>
    <row r="43" spans="1:18" s="10" customFormat="1" ht="20.1" customHeight="1" hidden="1">
      <c r="A43" s="7"/>
      <c r="B43" s="8" t="s">
        <v>73</v>
      </c>
      <c r="C43" s="8" t="s">
        <v>74</v>
      </c>
      <c r="D43" s="8" t="s">
        <v>83</v>
      </c>
      <c r="E43" s="8" t="s">
        <v>84</v>
      </c>
      <c r="F43" s="11">
        <v>10</v>
      </c>
      <c r="G43" s="11"/>
      <c r="H43" s="11"/>
      <c r="I43" s="11"/>
      <c r="J43" s="11"/>
      <c r="K43" s="11"/>
      <c r="L43" s="11"/>
      <c r="M43" s="11"/>
      <c r="N43" s="15"/>
      <c r="O43" s="11"/>
      <c r="P43" s="11"/>
      <c r="Q43" s="37"/>
      <c r="R43" s="9">
        <f t="shared" si="2"/>
        <v>10</v>
      </c>
    </row>
    <row r="44" spans="1:18" ht="20.1" customHeight="1" hidden="1">
      <c r="A44" s="5"/>
      <c r="B44" s="8" t="s">
        <v>73</v>
      </c>
      <c r="C44" s="8" t="s">
        <v>74</v>
      </c>
      <c r="D44" s="8" t="s">
        <v>85</v>
      </c>
      <c r="E44" s="8" t="s">
        <v>86</v>
      </c>
      <c r="F44" s="11">
        <v>0</v>
      </c>
      <c r="G44" s="11"/>
      <c r="H44" s="11"/>
      <c r="I44" s="11"/>
      <c r="J44" s="11"/>
      <c r="K44" s="11"/>
      <c r="L44" s="11"/>
      <c r="M44" s="11"/>
      <c r="N44" s="15"/>
      <c r="O44" s="11"/>
      <c r="P44" s="11"/>
      <c r="Q44" s="37"/>
      <c r="R44" s="9">
        <f t="shared" si="2"/>
        <v>0</v>
      </c>
    </row>
    <row r="45" spans="1:18" ht="20.1" customHeight="1" hidden="1">
      <c r="A45" s="5"/>
      <c r="B45" s="8" t="s">
        <v>73</v>
      </c>
      <c r="C45" s="8" t="s">
        <v>74</v>
      </c>
      <c r="D45" s="8" t="s">
        <v>87</v>
      </c>
      <c r="E45" s="8" t="s">
        <v>88</v>
      </c>
      <c r="F45" s="11">
        <v>0</v>
      </c>
      <c r="G45" s="11"/>
      <c r="H45" s="11"/>
      <c r="I45" s="11"/>
      <c r="J45" s="11"/>
      <c r="K45" s="11"/>
      <c r="L45" s="11"/>
      <c r="M45" s="11"/>
      <c r="N45" s="15"/>
      <c r="O45" s="11"/>
      <c r="P45" s="11"/>
      <c r="Q45" s="37"/>
      <c r="R45" s="9">
        <f t="shared" si="2"/>
        <v>0</v>
      </c>
    </row>
    <row r="46" spans="1:18" ht="20.1" customHeight="1" hidden="1">
      <c r="A46" s="5"/>
      <c r="B46" s="8" t="s">
        <v>73</v>
      </c>
      <c r="C46" s="8" t="s">
        <v>74</v>
      </c>
      <c r="D46" s="8" t="s">
        <v>89</v>
      </c>
      <c r="E46" s="8" t="s">
        <v>90</v>
      </c>
      <c r="F46" s="11">
        <v>0</v>
      </c>
      <c r="G46" s="11"/>
      <c r="H46" s="11"/>
      <c r="I46" s="11"/>
      <c r="J46" s="11"/>
      <c r="K46" s="11"/>
      <c r="L46" s="11"/>
      <c r="M46" s="11"/>
      <c r="N46" s="15"/>
      <c r="O46" s="11"/>
      <c r="P46" s="11"/>
      <c r="Q46" s="37"/>
      <c r="R46" s="9">
        <f t="shared" si="2"/>
        <v>0</v>
      </c>
    </row>
    <row r="47" spans="1:18" ht="20.1" customHeight="1" hidden="1">
      <c r="A47" s="5"/>
      <c r="B47" s="8" t="s">
        <v>73</v>
      </c>
      <c r="C47" s="8" t="s">
        <v>74</v>
      </c>
      <c r="D47" s="8" t="s">
        <v>91</v>
      </c>
      <c r="E47" s="8" t="s">
        <v>92</v>
      </c>
      <c r="F47" s="11">
        <v>2</v>
      </c>
      <c r="G47" s="11"/>
      <c r="H47" s="11"/>
      <c r="I47" s="11"/>
      <c r="J47" s="11"/>
      <c r="K47" s="11"/>
      <c r="L47" s="11"/>
      <c r="M47" s="11"/>
      <c r="N47" s="15"/>
      <c r="O47" s="11"/>
      <c r="P47" s="11"/>
      <c r="Q47" s="37"/>
      <c r="R47" s="9">
        <f t="shared" si="2"/>
        <v>2</v>
      </c>
    </row>
    <row r="48" spans="1:18" s="10" customFormat="1" ht="20.25" customHeight="1" hidden="1">
      <c r="A48" s="7"/>
      <c r="B48" s="8" t="s">
        <v>73</v>
      </c>
      <c r="C48" s="8" t="s">
        <v>74</v>
      </c>
      <c r="D48" s="8" t="s">
        <v>93</v>
      </c>
      <c r="E48" s="8" t="s">
        <v>94</v>
      </c>
      <c r="F48" s="11">
        <v>2</v>
      </c>
      <c r="G48" s="11"/>
      <c r="H48" s="11"/>
      <c r="I48" s="11"/>
      <c r="J48" s="11"/>
      <c r="K48" s="11"/>
      <c r="L48" s="11"/>
      <c r="M48" s="11"/>
      <c r="N48" s="15"/>
      <c r="O48" s="11"/>
      <c r="P48" s="11"/>
      <c r="Q48" s="37"/>
      <c r="R48" s="9">
        <f t="shared" si="2"/>
        <v>2</v>
      </c>
    </row>
    <row r="49" spans="1:18" s="10" customFormat="1" ht="20.1" customHeight="1" hidden="1">
      <c r="A49" s="7"/>
      <c r="B49" s="8" t="s">
        <v>73</v>
      </c>
      <c r="C49" s="8" t="s">
        <v>74</v>
      </c>
      <c r="D49" s="8" t="s">
        <v>95</v>
      </c>
      <c r="E49" s="8" t="s">
        <v>96</v>
      </c>
      <c r="F49" s="11">
        <v>1</v>
      </c>
      <c r="G49" s="11"/>
      <c r="H49" s="11"/>
      <c r="I49" s="11"/>
      <c r="J49" s="11"/>
      <c r="K49" s="11"/>
      <c r="L49" s="11"/>
      <c r="M49" s="11"/>
      <c r="N49" s="15"/>
      <c r="O49" s="11"/>
      <c r="P49" s="11"/>
      <c r="Q49" s="37"/>
      <c r="R49" s="9">
        <f t="shared" si="2"/>
        <v>1</v>
      </c>
    </row>
    <row r="50" spans="1:18" ht="20.1" customHeight="1" hidden="1">
      <c r="A50" s="5"/>
      <c r="B50" s="8" t="s">
        <v>73</v>
      </c>
      <c r="C50" s="8" t="s">
        <v>74</v>
      </c>
      <c r="D50" s="8" t="s">
        <v>97</v>
      </c>
      <c r="E50" s="8" t="s">
        <v>98</v>
      </c>
      <c r="F50" s="11">
        <v>60</v>
      </c>
      <c r="G50" s="11"/>
      <c r="H50" s="11"/>
      <c r="I50" s="11"/>
      <c r="J50" s="11"/>
      <c r="K50" s="11"/>
      <c r="L50" s="11"/>
      <c r="M50" s="11"/>
      <c r="N50" s="15"/>
      <c r="O50" s="11"/>
      <c r="P50" s="11"/>
      <c r="Q50" s="37"/>
      <c r="R50" s="9">
        <f t="shared" si="2"/>
        <v>60</v>
      </c>
    </row>
    <row r="51" spans="1:18" ht="20.1" customHeight="1" hidden="1">
      <c r="A51" s="5"/>
      <c r="B51" s="8" t="s">
        <v>73</v>
      </c>
      <c r="C51" s="8" t="s">
        <v>74</v>
      </c>
      <c r="D51" s="8" t="s">
        <v>45</v>
      </c>
      <c r="E51" s="8" t="s">
        <v>65</v>
      </c>
      <c r="F51" s="11" t="s">
        <v>30</v>
      </c>
      <c r="G51" s="11"/>
      <c r="H51" s="11"/>
      <c r="I51" s="11"/>
      <c r="J51" s="11"/>
      <c r="K51" s="11"/>
      <c r="L51" s="11"/>
      <c r="M51" s="11"/>
      <c r="N51" s="15"/>
      <c r="O51" s="11">
        <v>1</v>
      </c>
      <c r="P51" s="11"/>
      <c r="Q51" s="37"/>
      <c r="R51" s="9">
        <f>G51+H51+I51+J51+K51+L51+M51+N51+O51+Q51</f>
        <v>1</v>
      </c>
    </row>
    <row r="52" spans="1:18" ht="20.1" customHeight="1" hidden="1">
      <c r="A52" s="5"/>
      <c r="B52" s="8" t="s">
        <v>73</v>
      </c>
      <c r="C52" s="8" t="s">
        <v>74</v>
      </c>
      <c r="D52" s="8" t="s">
        <v>47</v>
      </c>
      <c r="E52" s="8" t="s">
        <v>32</v>
      </c>
      <c r="F52" s="11" t="s">
        <v>30</v>
      </c>
      <c r="G52" s="11"/>
      <c r="H52" s="11"/>
      <c r="I52" s="11"/>
      <c r="J52" s="11"/>
      <c r="K52" s="11"/>
      <c r="L52" s="11"/>
      <c r="M52" s="11"/>
      <c r="N52" s="15"/>
      <c r="O52" s="11">
        <v>1</v>
      </c>
      <c r="P52" s="11"/>
      <c r="Q52" s="37"/>
      <c r="R52" s="9">
        <f>G52+H52+I52+J52+K52+L52+M52+N52+O52+Q52</f>
        <v>1</v>
      </c>
    </row>
    <row r="53" spans="1:18" s="10" customFormat="1" ht="20.1" customHeight="1" hidden="1">
      <c r="A53" s="7"/>
      <c r="B53" s="8" t="s">
        <v>73</v>
      </c>
      <c r="C53" s="8" t="s">
        <v>74</v>
      </c>
      <c r="D53" s="8" t="s">
        <v>49</v>
      </c>
      <c r="E53" s="8" t="s">
        <v>33</v>
      </c>
      <c r="F53" s="11">
        <v>5</v>
      </c>
      <c r="G53" s="11"/>
      <c r="H53" s="11"/>
      <c r="I53" s="11"/>
      <c r="J53" s="11"/>
      <c r="K53" s="11"/>
      <c r="L53" s="11"/>
      <c r="M53" s="11"/>
      <c r="N53" s="15"/>
      <c r="O53" s="11"/>
      <c r="P53" s="11"/>
      <c r="Q53" s="37"/>
      <c r="R53" s="9">
        <f aca="true" t="shared" si="3" ref="R53:R83">F53+G53+H53+I53+J53+K53+L53+M53+N53+O53+Q53</f>
        <v>5</v>
      </c>
    </row>
    <row r="54" spans="1:18" ht="20.1" customHeight="1">
      <c r="A54" s="5"/>
      <c r="B54" s="8" t="s">
        <v>99</v>
      </c>
      <c r="C54" s="8" t="s">
        <v>100</v>
      </c>
      <c r="D54" s="8" t="s">
        <v>101</v>
      </c>
      <c r="E54" s="8" t="s">
        <v>102</v>
      </c>
      <c r="F54" s="11">
        <v>200</v>
      </c>
      <c r="G54" s="11"/>
      <c r="H54" s="11"/>
      <c r="I54" s="11"/>
      <c r="J54" s="11"/>
      <c r="K54" s="11">
        <v>15</v>
      </c>
      <c r="L54" s="11">
        <v>5</v>
      </c>
      <c r="M54" s="11"/>
      <c r="N54" s="15"/>
      <c r="O54" s="11"/>
      <c r="P54" s="11"/>
      <c r="Q54" s="37"/>
      <c r="R54" s="9">
        <f t="shared" si="3"/>
        <v>220</v>
      </c>
    </row>
    <row r="55" spans="1:18" ht="20.1" customHeight="1">
      <c r="A55" s="5"/>
      <c r="B55" s="8" t="s">
        <v>99</v>
      </c>
      <c r="C55" s="8" t="s">
        <v>100</v>
      </c>
      <c r="D55" s="8" t="s">
        <v>103</v>
      </c>
      <c r="E55" s="8" t="s">
        <v>104</v>
      </c>
      <c r="F55" s="11">
        <v>200</v>
      </c>
      <c r="G55" s="11"/>
      <c r="H55" s="11"/>
      <c r="I55" s="11"/>
      <c r="J55" s="11"/>
      <c r="K55" s="11">
        <v>15</v>
      </c>
      <c r="L55" s="11">
        <v>5</v>
      </c>
      <c r="M55" s="11"/>
      <c r="N55" s="15"/>
      <c r="O55" s="11"/>
      <c r="P55" s="11"/>
      <c r="Q55" s="37"/>
      <c r="R55" s="9">
        <f t="shared" si="3"/>
        <v>220</v>
      </c>
    </row>
    <row r="56" spans="1:18" ht="20.1" customHeight="1">
      <c r="A56" s="5"/>
      <c r="B56" s="8" t="s">
        <v>99</v>
      </c>
      <c r="C56" s="8" t="s">
        <v>100</v>
      </c>
      <c r="D56" s="8" t="s">
        <v>105</v>
      </c>
      <c r="E56" s="8" t="s">
        <v>106</v>
      </c>
      <c r="F56" s="11">
        <v>50</v>
      </c>
      <c r="G56" s="11"/>
      <c r="H56" s="11"/>
      <c r="I56" s="11"/>
      <c r="J56" s="11"/>
      <c r="K56" s="11">
        <v>15</v>
      </c>
      <c r="L56" s="11"/>
      <c r="M56" s="11"/>
      <c r="N56" s="15"/>
      <c r="O56" s="11"/>
      <c r="P56" s="11"/>
      <c r="Q56" s="37"/>
      <c r="R56" s="9">
        <f t="shared" si="3"/>
        <v>65</v>
      </c>
    </row>
    <row r="57" spans="1:18" ht="20.1" customHeight="1">
      <c r="A57" s="5"/>
      <c r="B57" s="8" t="s">
        <v>99</v>
      </c>
      <c r="C57" s="8" t="s">
        <v>100</v>
      </c>
      <c r="D57" s="8" t="s">
        <v>107</v>
      </c>
      <c r="E57" s="8" t="s">
        <v>108</v>
      </c>
      <c r="F57" s="11">
        <v>60</v>
      </c>
      <c r="G57" s="11"/>
      <c r="H57" s="11"/>
      <c r="I57" s="11"/>
      <c r="J57" s="11"/>
      <c r="K57" s="11">
        <v>15</v>
      </c>
      <c r="L57" s="11">
        <v>5</v>
      </c>
      <c r="M57" s="11"/>
      <c r="N57" s="15"/>
      <c r="O57" s="11"/>
      <c r="P57" s="11"/>
      <c r="Q57" s="37"/>
      <c r="R57" s="9">
        <f t="shared" si="3"/>
        <v>80</v>
      </c>
    </row>
    <row r="58" spans="1:18" ht="20.1" customHeight="1">
      <c r="A58" s="5"/>
      <c r="B58" s="8" t="s">
        <v>99</v>
      </c>
      <c r="C58" s="8" t="s">
        <v>100</v>
      </c>
      <c r="D58" s="8" t="s">
        <v>109</v>
      </c>
      <c r="E58" s="8" t="s">
        <v>110</v>
      </c>
      <c r="F58" s="11">
        <v>200</v>
      </c>
      <c r="G58" s="11"/>
      <c r="H58" s="11"/>
      <c r="I58" s="11"/>
      <c r="J58" s="11"/>
      <c r="K58" s="11">
        <v>15</v>
      </c>
      <c r="L58" s="11">
        <v>5</v>
      </c>
      <c r="M58" s="11"/>
      <c r="N58" s="15"/>
      <c r="O58" s="11"/>
      <c r="P58" s="11"/>
      <c r="Q58" s="37"/>
      <c r="R58" s="9">
        <f t="shared" si="3"/>
        <v>220</v>
      </c>
    </row>
    <row r="59" spans="1:18" ht="20.1" customHeight="1">
      <c r="A59" s="5"/>
      <c r="B59" s="8" t="s">
        <v>99</v>
      </c>
      <c r="C59" s="8" t="s">
        <v>100</v>
      </c>
      <c r="D59" s="8" t="s">
        <v>111</v>
      </c>
      <c r="E59" s="8" t="s">
        <v>112</v>
      </c>
      <c r="F59" s="11">
        <v>80</v>
      </c>
      <c r="G59" s="11"/>
      <c r="H59" s="11"/>
      <c r="I59" s="11"/>
      <c r="J59" s="11"/>
      <c r="K59" s="11">
        <v>15</v>
      </c>
      <c r="L59" s="11">
        <v>5</v>
      </c>
      <c r="M59" s="11"/>
      <c r="N59" s="15"/>
      <c r="O59" s="11"/>
      <c r="P59" s="11"/>
      <c r="Q59" s="37"/>
      <c r="R59" s="9">
        <f t="shared" si="3"/>
        <v>100</v>
      </c>
    </row>
    <row r="60" spans="1:18" ht="20.1" customHeight="1">
      <c r="A60" s="5"/>
      <c r="B60" s="8" t="s">
        <v>99</v>
      </c>
      <c r="C60" s="8" t="s">
        <v>100</v>
      </c>
      <c r="D60" s="8" t="s">
        <v>113</v>
      </c>
      <c r="E60" s="8" t="s">
        <v>65</v>
      </c>
      <c r="F60" s="11">
        <v>3</v>
      </c>
      <c r="G60" s="11"/>
      <c r="H60" s="11"/>
      <c r="I60" s="11"/>
      <c r="J60" s="11"/>
      <c r="K60" s="11">
        <v>1</v>
      </c>
      <c r="L60" s="11">
        <v>1</v>
      </c>
      <c r="M60" s="11"/>
      <c r="N60" s="15"/>
      <c r="O60" s="11"/>
      <c r="P60" s="11"/>
      <c r="Q60" s="37"/>
      <c r="R60" s="9">
        <f t="shared" si="3"/>
        <v>5</v>
      </c>
    </row>
    <row r="61" spans="1:18" ht="20.1" customHeight="1">
      <c r="A61" s="5"/>
      <c r="B61" s="8" t="s">
        <v>99</v>
      </c>
      <c r="C61" s="8" t="s">
        <v>100</v>
      </c>
      <c r="D61" s="8" t="s">
        <v>31</v>
      </c>
      <c r="E61" s="8" t="s">
        <v>32</v>
      </c>
      <c r="F61" s="11">
        <v>3</v>
      </c>
      <c r="G61" s="11"/>
      <c r="H61" s="11"/>
      <c r="I61" s="11"/>
      <c r="J61" s="11"/>
      <c r="K61" s="11">
        <v>1</v>
      </c>
      <c r="L61" s="11">
        <v>1</v>
      </c>
      <c r="M61" s="11"/>
      <c r="N61" s="15"/>
      <c r="O61" s="11"/>
      <c r="P61" s="11"/>
      <c r="Q61" s="37"/>
      <c r="R61" s="9">
        <f t="shared" si="3"/>
        <v>5</v>
      </c>
    </row>
    <row r="62" spans="1:18" ht="20.1" customHeight="1">
      <c r="A62" s="5"/>
      <c r="B62" s="8" t="s">
        <v>99</v>
      </c>
      <c r="C62" s="8" t="s">
        <v>100</v>
      </c>
      <c r="D62" s="8" t="s">
        <v>33</v>
      </c>
      <c r="E62" s="8" t="s">
        <v>33</v>
      </c>
      <c r="F62" s="11">
        <v>60</v>
      </c>
      <c r="G62" s="11"/>
      <c r="H62" s="11"/>
      <c r="I62" s="11"/>
      <c r="J62" s="11"/>
      <c r="K62" s="11">
        <v>10</v>
      </c>
      <c r="L62" s="11">
        <v>1</v>
      </c>
      <c r="M62" s="11"/>
      <c r="N62" s="15"/>
      <c r="O62" s="11"/>
      <c r="P62" s="11"/>
      <c r="Q62" s="37"/>
      <c r="R62" s="9">
        <f t="shared" si="3"/>
        <v>71</v>
      </c>
    </row>
    <row r="63" spans="1:18" ht="20.1" customHeight="1">
      <c r="A63" s="5"/>
      <c r="B63" s="8" t="s">
        <v>114</v>
      </c>
      <c r="C63" s="8" t="s">
        <v>115</v>
      </c>
      <c r="D63" s="8" t="s">
        <v>115</v>
      </c>
      <c r="E63" s="8" t="s">
        <v>116</v>
      </c>
      <c r="F63" s="11">
        <v>10</v>
      </c>
      <c r="G63" s="11"/>
      <c r="H63" s="11"/>
      <c r="I63" s="11"/>
      <c r="J63" s="11"/>
      <c r="K63" s="11"/>
      <c r="L63" s="11"/>
      <c r="M63" s="11"/>
      <c r="N63" s="15"/>
      <c r="O63" s="11"/>
      <c r="P63" s="11"/>
      <c r="Q63" s="37">
        <v>35</v>
      </c>
      <c r="R63" s="9">
        <f t="shared" si="3"/>
        <v>45</v>
      </c>
    </row>
    <row r="64" spans="1:18" ht="20.1" customHeight="1">
      <c r="A64" s="5"/>
      <c r="B64" s="8" t="s">
        <v>117</v>
      </c>
      <c r="C64" s="8" t="s">
        <v>118</v>
      </c>
      <c r="D64" s="8" t="s">
        <v>118</v>
      </c>
      <c r="E64" s="8" t="s">
        <v>119</v>
      </c>
      <c r="F64" s="11">
        <v>400</v>
      </c>
      <c r="G64" s="21">
        <v>20</v>
      </c>
      <c r="H64" s="11"/>
      <c r="I64" s="11"/>
      <c r="J64" s="11"/>
      <c r="K64" s="11">
        <v>30</v>
      </c>
      <c r="L64" s="11">
        <v>10</v>
      </c>
      <c r="M64" s="11"/>
      <c r="N64" s="15"/>
      <c r="O64" s="11"/>
      <c r="P64" s="11"/>
      <c r="Q64" s="37"/>
      <c r="R64" s="9">
        <f t="shared" si="3"/>
        <v>460</v>
      </c>
    </row>
    <row r="65" spans="1:18" ht="20.1" customHeight="1">
      <c r="A65" s="5"/>
      <c r="B65" s="8" t="s">
        <v>120</v>
      </c>
      <c r="C65" s="8" t="s">
        <v>121</v>
      </c>
      <c r="D65" s="8" t="s">
        <v>121</v>
      </c>
      <c r="E65" s="23" t="s">
        <v>122</v>
      </c>
      <c r="F65" s="24">
        <v>1000</v>
      </c>
      <c r="G65" s="25">
        <v>10</v>
      </c>
      <c r="H65" s="24"/>
      <c r="I65" s="24">
        <v>20</v>
      </c>
      <c r="J65" s="24"/>
      <c r="K65" s="24"/>
      <c r="L65" s="24">
        <v>10</v>
      </c>
      <c r="M65" s="24"/>
      <c r="N65" s="26"/>
      <c r="O65" s="24"/>
      <c r="P65" s="24"/>
      <c r="Q65" s="37"/>
      <c r="R65" s="9">
        <f t="shared" si="3"/>
        <v>1040</v>
      </c>
    </row>
    <row r="66" spans="1:18" ht="20.1" customHeight="1">
      <c r="A66" s="5"/>
      <c r="B66" s="8" t="s">
        <v>123</v>
      </c>
      <c r="C66" s="8" t="s">
        <v>124</v>
      </c>
      <c r="D66" s="27" t="s">
        <v>124</v>
      </c>
      <c r="E66" s="28" t="s">
        <v>125</v>
      </c>
      <c r="F66" s="29">
        <v>100</v>
      </c>
      <c r="G66" s="30">
        <v>15</v>
      </c>
      <c r="H66" s="29"/>
      <c r="I66" s="29">
        <v>100</v>
      </c>
      <c r="J66" s="29"/>
      <c r="K66" s="29"/>
      <c r="L66" s="29"/>
      <c r="M66" s="29"/>
      <c r="N66" s="31"/>
      <c r="O66" s="29"/>
      <c r="P66" s="29"/>
      <c r="Q66" s="37"/>
      <c r="R66" s="9">
        <f t="shared" si="3"/>
        <v>215</v>
      </c>
    </row>
    <row r="67" spans="1:18" ht="20.1" customHeight="1">
      <c r="A67" s="5"/>
      <c r="B67" s="8" t="s">
        <v>126</v>
      </c>
      <c r="C67" s="8" t="s">
        <v>127</v>
      </c>
      <c r="D67" s="8" t="s">
        <v>128</v>
      </c>
      <c r="E67" s="32" t="s">
        <v>129</v>
      </c>
      <c r="F67" s="33">
        <v>200</v>
      </c>
      <c r="G67" s="33"/>
      <c r="H67" s="33"/>
      <c r="I67" s="33">
        <v>20</v>
      </c>
      <c r="J67" s="33"/>
      <c r="K67" s="33"/>
      <c r="L67" s="33"/>
      <c r="M67" s="33"/>
      <c r="N67" s="34"/>
      <c r="O67" s="33"/>
      <c r="P67" s="33"/>
      <c r="Q67" s="37"/>
      <c r="R67" s="9">
        <f t="shared" si="3"/>
        <v>220</v>
      </c>
    </row>
    <row r="68" spans="1:18" ht="20.1" customHeight="1">
      <c r="A68" s="5"/>
      <c r="B68" s="8" t="s">
        <v>126</v>
      </c>
      <c r="C68" s="8" t="s">
        <v>127</v>
      </c>
      <c r="D68" s="8" t="s">
        <v>130</v>
      </c>
      <c r="E68" s="8" t="s">
        <v>131</v>
      </c>
      <c r="F68" s="11">
        <v>200</v>
      </c>
      <c r="G68" s="11"/>
      <c r="H68" s="11"/>
      <c r="I68" s="11">
        <v>20</v>
      </c>
      <c r="J68" s="11"/>
      <c r="K68" s="11"/>
      <c r="L68" s="11"/>
      <c r="M68" s="11"/>
      <c r="N68" s="15"/>
      <c r="O68" s="11"/>
      <c r="P68" s="11"/>
      <c r="Q68" s="37"/>
      <c r="R68" s="9">
        <f t="shared" si="3"/>
        <v>220</v>
      </c>
    </row>
    <row r="69" spans="1:18" ht="20.1" customHeight="1">
      <c r="A69" s="5"/>
      <c r="B69" s="8" t="s">
        <v>126</v>
      </c>
      <c r="C69" s="8" t="s">
        <v>127</v>
      </c>
      <c r="D69" s="8" t="s">
        <v>132</v>
      </c>
      <c r="E69" s="8" t="s">
        <v>133</v>
      </c>
      <c r="F69" s="11">
        <v>200</v>
      </c>
      <c r="G69" s="11"/>
      <c r="H69" s="11"/>
      <c r="I69" s="11">
        <v>20</v>
      </c>
      <c r="J69" s="11"/>
      <c r="K69" s="11"/>
      <c r="L69" s="11"/>
      <c r="M69" s="11"/>
      <c r="N69" s="15"/>
      <c r="O69" s="11"/>
      <c r="P69" s="11"/>
      <c r="Q69" s="37"/>
      <c r="R69" s="9">
        <f t="shared" si="3"/>
        <v>220</v>
      </c>
    </row>
    <row r="70" spans="1:18" ht="20.1" customHeight="1">
      <c r="A70" s="5"/>
      <c r="B70" s="8" t="s">
        <v>126</v>
      </c>
      <c r="C70" s="8" t="s">
        <v>127</v>
      </c>
      <c r="D70" s="8" t="s">
        <v>111</v>
      </c>
      <c r="E70" s="8" t="s">
        <v>134</v>
      </c>
      <c r="F70" s="11">
        <v>20</v>
      </c>
      <c r="G70" s="11"/>
      <c r="H70" s="11"/>
      <c r="I70" s="11">
        <v>20</v>
      </c>
      <c r="J70" s="11"/>
      <c r="K70" s="11"/>
      <c r="L70" s="11"/>
      <c r="M70" s="11"/>
      <c r="N70" s="15"/>
      <c r="O70" s="11"/>
      <c r="P70" s="11"/>
      <c r="Q70" s="37"/>
      <c r="R70" s="9">
        <f t="shared" si="3"/>
        <v>40</v>
      </c>
    </row>
    <row r="71" spans="1:18" ht="20.1" customHeight="1">
      <c r="A71" s="5"/>
      <c r="B71" s="8" t="s">
        <v>126</v>
      </c>
      <c r="C71" s="8" t="s">
        <v>127</v>
      </c>
      <c r="D71" s="8" t="s">
        <v>135</v>
      </c>
      <c r="E71" s="8" t="s">
        <v>29</v>
      </c>
      <c r="F71" s="11">
        <v>3</v>
      </c>
      <c r="G71" s="11"/>
      <c r="H71" s="11"/>
      <c r="I71" s="11">
        <v>1</v>
      </c>
      <c r="J71" s="11"/>
      <c r="K71" s="11"/>
      <c r="L71" s="11"/>
      <c r="M71" s="11"/>
      <c r="N71" s="15"/>
      <c r="O71" s="11"/>
      <c r="P71" s="11"/>
      <c r="Q71" s="37"/>
      <c r="R71" s="9">
        <f t="shared" si="3"/>
        <v>4</v>
      </c>
    </row>
    <row r="72" spans="1:18" ht="20.1" customHeight="1">
      <c r="A72" s="5"/>
      <c r="B72" s="8" t="s">
        <v>126</v>
      </c>
      <c r="C72" s="8" t="s">
        <v>127</v>
      </c>
      <c r="D72" s="8" t="s">
        <v>136</v>
      </c>
      <c r="E72" s="8" t="s">
        <v>32</v>
      </c>
      <c r="F72" s="11">
        <v>3</v>
      </c>
      <c r="G72" s="11"/>
      <c r="H72" s="11"/>
      <c r="I72" s="11">
        <v>2</v>
      </c>
      <c r="J72" s="11"/>
      <c r="K72" s="11"/>
      <c r="L72" s="11"/>
      <c r="M72" s="11"/>
      <c r="N72" s="15"/>
      <c r="O72" s="11"/>
      <c r="P72" s="11"/>
      <c r="Q72" s="37"/>
      <c r="R72" s="9">
        <f t="shared" si="3"/>
        <v>5</v>
      </c>
    </row>
    <row r="73" spans="1:18" ht="20.1" customHeight="1">
      <c r="A73" s="5"/>
      <c r="B73" s="8" t="s">
        <v>126</v>
      </c>
      <c r="C73" s="8" t="s">
        <v>127</v>
      </c>
      <c r="D73" s="8" t="s">
        <v>33</v>
      </c>
      <c r="E73" s="8" t="s">
        <v>33</v>
      </c>
      <c r="F73" s="11">
        <v>60</v>
      </c>
      <c r="G73" s="11"/>
      <c r="H73" s="11"/>
      <c r="I73" s="11">
        <v>5</v>
      </c>
      <c r="J73" s="11"/>
      <c r="K73" s="11"/>
      <c r="L73" s="11"/>
      <c r="M73" s="11"/>
      <c r="N73" s="15"/>
      <c r="O73" s="11"/>
      <c r="P73" s="11"/>
      <c r="Q73" s="37"/>
      <c r="R73" s="9">
        <f t="shared" si="3"/>
        <v>65</v>
      </c>
    </row>
    <row r="74" spans="1:18" ht="20.1" customHeight="1">
      <c r="A74" s="5"/>
      <c r="B74" s="8" t="s">
        <v>137</v>
      </c>
      <c r="C74" s="8" t="s">
        <v>138</v>
      </c>
      <c r="D74" s="8" t="s">
        <v>139</v>
      </c>
      <c r="E74" s="8" t="s">
        <v>140</v>
      </c>
      <c r="F74" s="11">
        <v>250</v>
      </c>
      <c r="G74" s="11"/>
      <c r="H74" s="11"/>
      <c r="I74" s="11"/>
      <c r="J74" s="11"/>
      <c r="K74" s="11"/>
      <c r="L74" s="11"/>
      <c r="M74" s="11"/>
      <c r="N74" s="15"/>
      <c r="O74" s="11"/>
      <c r="P74" s="11"/>
      <c r="Q74" s="37"/>
      <c r="R74" s="9">
        <f t="shared" si="3"/>
        <v>250</v>
      </c>
    </row>
    <row r="75" spans="1:18" ht="20.1" customHeight="1">
      <c r="A75" s="5"/>
      <c r="B75" s="8" t="s">
        <v>137</v>
      </c>
      <c r="C75" s="8" t="s">
        <v>138</v>
      </c>
      <c r="D75" s="8" t="s">
        <v>141</v>
      </c>
      <c r="E75" s="8" t="s">
        <v>142</v>
      </c>
      <c r="F75" s="11">
        <v>250</v>
      </c>
      <c r="G75" s="11"/>
      <c r="H75" s="11"/>
      <c r="I75" s="11"/>
      <c r="J75" s="11"/>
      <c r="K75" s="11"/>
      <c r="L75" s="11"/>
      <c r="M75" s="11"/>
      <c r="N75" s="15"/>
      <c r="O75" s="11"/>
      <c r="P75" s="11"/>
      <c r="Q75" s="37"/>
      <c r="R75" s="9">
        <f t="shared" si="3"/>
        <v>250</v>
      </c>
    </row>
    <row r="76" spans="1:18" ht="20.1" customHeight="1">
      <c r="A76" s="5"/>
      <c r="B76" s="8" t="s">
        <v>137</v>
      </c>
      <c r="C76" s="8" t="s">
        <v>138</v>
      </c>
      <c r="D76" s="8" t="s">
        <v>143</v>
      </c>
      <c r="E76" s="8" t="s">
        <v>144</v>
      </c>
      <c r="F76" s="11">
        <v>250</v>
      </c>
      <c r="G76" s="11"/>
      <c r="H76" s="11"/>
      <c r="I76" s="11"/>
      <c r="J76" s="11"/>
      <c r="K76" s="11"/>
      <c r="L76" s="11"/>
      <c r="M76" s="11"/>
      <c r="N76" s="15"/>
      <c r="O76" s="11"/>
      <c r="P76" s="11"/>
      <c r="Q76" s="37"/>
      <c r="R76" s="9">
        <f t="shared" si="3"/>
        <v>250</v>
      </c>
    </row>
    <row r="77" spans="1:18" ht="20.1" customHeight="1">
      <c r="A77" s="5"/>
      <c r="B77" s="8" t="s">
        <v>137</v>
      </c>
      <c r="C77" s="8" t="s">
        <v>138</v>
      </c>
      <c r="D77" s="8" t="s">
        <v>111</v>
      </c>
      <c r="E77" s="8" t="s">
        <v>145</v>
      </c>
      <c r="F77" s="11">
        <v>20</v>
      </c>
      <c r="G77" s="11"/>
      <c r="H77" s="11"/>
      <c r="I77" s="11"/>
      <c r="J77" s="11"/>
      <c r="K77" s="11"/>
      <c r="L77" s="11"/>
      <c r="M77" s="11"/>
      <c r="N77" s="15"/>
      <c r="O77" s="11"/>
      <c r="P77" s="11"/>
      <c r="Q77" s="37"/>
      <c r="R77" s="9">
        <f t="shared" si="3"/>
        <v>20</v>
      </c>
    </row>
    <row r="78" spans="1:18" ht="20.1" customHeight="1">
      <c r="A78" s="5"/>
      <c r="B78" s="8" t="s">
        <v>137</v>
      </c>
      <c r="C78" s="8" t="s">
        <v>138</v>
      </c>
      <c r="D78" s="8" t="s">
        <v>135</v>
      </c>
      <c r="E78" s="8" t="s">
        <v>29</v>
      </c>
      <c r="F78" s="11">
        <v>3</v>
      </c>
      <c r="G78" s="11"/>
      <c r="H78" s="11"/>
      <c r="I78" s="11"/>
      <c r="J78" s="11"/>
      <c r="K78" s="11"/>
      <c r="L78" s="11"/>
      <c r="M78" s="11"/>
      <c r="N78" s="15"/>
      <c r="O78" s="11"/>
      <c r="P78" s="11"/>
      <c r="Q78" s="37"/>
      <c r="R78" s="9">
        <f t="shared" si="3"/>
        <v>3</v>
      </c>
    </row>
    <row r="79" spans="1:18" ht="20.1" customHeight="1">
      <c r="A79" s="5"/>
      <c r="B79" s="8" t="s">
        <v>137</v>
      </c>
      <c r="C79" s="8" t="s">
        <v>138</v>
      </c>
      <c r="D79" s="8" t="s">
        <v>136</v>
      </c>
      <c r="E79" s="8" t="s">
        <v>32</v>
      </c>
      <c r="F79" s="11">
        <v>3</v>
      </c>
      <c r="G79" s="11"/>
      <c r="H79" s="11"/>
      <c r="I79" s="11"/>
      <c r="J79" s="11"/>
      <c r="K79" s="11"/>
      <c r="L79" s="11"/>
      <c r="M79" s="11"/>
      <c r="N79" s="15"/>
      <c r="O79" s="11"/>
      <c r="P79" s="11"/>
      <c r="Q79" s="37"/>
      <c r="R79" s="9">
        <f t="shared" si="3"/>
        <v>3</v>
      </c>
    </row>
    <row r="80" spans="1:18" ht="20.1" customHeight="1">
      <c r="A80" s="5"/>
      <c r="B80" s="8" t="s">
        <v>137</v>
      </c>
      <c r="C80" s="8" t="s">
        <v>138</v>
      </c>
      <c r="D80" s="8" t="s">
        <v>33</v>
      </c>
      <c r="E80" s="8" t="s">
        <v>33</v>
      </c>
      <c r="F80" s="11">
        <v>100</v>
      </c>
      <c r="G80" s="11"/>
      <c r="H80" s="11"/>
      <c r="I80" s="11"/>
      <c r="J80" s="11"/>
      <c r="K80" s="11"/>
      <c r="L80" s="11"/>
      <c r="M80" s="11"/>
      <c r="N80" s="15"/>
      <c r="O80" s="11"/>
      <c r="P80" s="11"/>
      <c r="Q80" s="37"/>
      <c r="R80" s="9">
        <f t="shared" si="3"/>
        <v>100</v>
      </c>
    </row>
    <row r="81" spans="1:18" ht="20.1" customHeight="1">
      <c r="A81" s="5"/>
      <c r="B81" s="8" t="s">
        <v>146</v>
      </c>
      <c r="C81" s="8" t="s">
        <v>147</v>
      </c>
      <c r="D81" s="8" t="s">
        <v>148</v>
      </c>
      <c r="E81" s="8" t="s">
        <v>149</v>
      </c>
      <c r="F81" s="11">
        <v>20</v>
      </c>
      <c r="G81" s="11"/>
      <c r="H81" s="11"/>
      <c r="I81" s="11"/>
      <c r="J81" s="11"/>
      <c r="K81" s="11"/>
      <c r="L81" s="11"/>
      <c r="M81" s="11"/>
      <c r="N81" s="15"/>
      <c r="O81" s="11"/>
      <c r="P81" s="11"/>
      <c r="Q81" s="37"/>
      <c r="R81" s="9">
        <f t="shared" si="3"/>
        <v>20</v>
      </c>
    </row>
    <row r="82" spans="1:18" ht="20.1" customHeight="1">
      <c r="A82" s="5"/>
      <c r="B82" s="8" t="s">
        <v>146</v>
      </c>
      <c r="C82" s="8" t="s">
        <v>147</v>
      </c>
      <c r="D82" s="8" t="s">
        <v>103</v>
      </c>
      <c r="E82" s="8" t="s">
        <v>150</v>
      </c>
      <c r="F82" s="11">
        <v>20</v>
      </c>
      <c r="G82" s="11"/>
      <c r="H82" s="11"/>
      <c r="I82" s="11"/>
      <c r="J82" s="11"/>
      <c r="K82" s="11"/>
      <c r="L82" s="11"/>
      <c r="M82" s="11"/>
      <c r="N82" s="15"/>
      <c r="O82" s="11"/>
      <c r="P82" s="11"/>
      <c r="Q82" s="37"/>
      <c r="R82" s="9">
        <f t="shared" si="3"/>
        <v>20</v>
      </c>
    </row>
    <row r="83" spans="1:18" ht="20.1" customHeight="1">
      <c r="A83" s="5"/>
      <c r="B83" s="8" t="s">
        <v>146</v>
      </c>
      <c r="C83" s="8" t="s">
        <v>147</v>
      </c>
      <c r="D83" s="8" t="s">
        <v>109</v>
      </c>
      <c r="E83" s="8" t="s">
        <v>151</v>
      </c>
      <c r="F83" s="11">
        <v>20</v>
      </c>
      <c r="G83" s="11"/>
      <c r="H83" s="11"/>
      <c r="I83" s="11"/>
      <c r="J83" s="11"/>
      <c r="K83" s="11"/>
      <c r="L83" s="11"/>
      <c r="M83" s="11"/>
      <c r="N83" s="15"/>
      <c r="O83" s="11"/>
      <c r="P83" s="11"/>
      <c r="Q83" s="37"/>
      <c r="R83" s="9">
        <f t="shared" si="3"/>
        <v>20</v>
      </c>
    </row>
    <row r="84" spans="1:18" ht="20.1" customHeight="1">
      <c r="A84" s="5"/>
      <c r="B84" s="8" t="s">
        <v>146</v>
      </c>
      <c r="C84" s="8" t="s">
        <v>147</v>
      </c>
      <c r="D84" s="8" t="s">
        <v>135</v>
      </c>
      <c r="E84" s="8" t="s">
        <v>29</v>
      </c>
      <c r="F84" s="11" t="s">
        <v>30</v>
      </c>
      <c r="G84" s="11"/>
      <c r="H84" s="11"/>
      <c r="I84" s="11"/>
      <c r="J84" s="11"/>
      <c r="K84" s="11"/>
      <c r="L84" s="11"/>
      <c r="M84" s="11"/>
      <c r="N84" s="15"/>
      <c r="O84" s="11"/>
      <c r="P84" s="11"/>
      <c r="Q84" s="37"/>
      <c r="R84" s="9">
        <f>G84+H84+I84+J84+K84+L84+M84+N84+O84+Q84</f>
        <v>0</v>
      </c>
    </row>
    <row r="85" spans="1:18" ht="20.1" customHeight="1">
      <c r="A85" s="5"/>
      <c r="B85" s="8" t="s">
        <v>146</v>
      </c>
      <c r="C85" s="8" t="s">
        <v>147</v>
      </c>
      <c r="D85" s="8" t="s">
        <v>136</v>
      </c>
      <c r="E85" s="8" t="s">
        <v>32</v>
      </c>
      <c r="F85" s="11">
        <v>1</v>
      </c>
      <c r="G85" s="11"/>
      <c r="H85" s="11"/>
      <c r="I85" s="11"/>
      <c r="J85" s="11"/>
      <c r="K85" s="11"/>
      <c r="L85" s="11"/>
      <c r="M85" s="11"/>
      <c r="N85" s="15"/>
      <c r="O85" s="11"/>
      <c r="P85" s="11"/>
      <c r="Q85" s="37"/>
      <c r="R85" s="9">
        <f>F85+G85+H85+I85+J85+K85+L85+M85+N85+O85+Q85</f>
        <v>1</v>
      </c>
    </row>
    <row r="86" spans="1:18" ht="20.1" customHeight="1">
      <c r="A86" s="5"/>
      <c r="B86" s="8" t="s">
        <v>146</v>
      </c>
      <c r="C86" s="8" t="s">
        <v>147</v>
      </c>
      <c r="D86" s="8" t="s">
        <v>33</v>
      </c>
      <c r="E86" s="8" t="s">
        <v>33</v>
      </c>
      <c r="F86" s="11">
        <v>8</v>
      </c>
      <c r="G86" s="11"/>
      <c r="H86" s="11"/>
      <c r="I86" s="11"/>
      <c r="J86" s="11"/>
      <c r="K86" s="11"/>
      <c r="L86" s="11"/>
      <c r="M86" s="11"/>
      <c r="N86" s="15"/>
      <c r="O86" s="11"/>
      <c r="P86" s="11"/>
      <c r="Q86" s="37"/>
      <c r="R86" s="9">
        <f>F86+G86+H86+I86+J86+K86+L86+M86+N86+O86+Q86</f>
        <v>8</v>
      </c>
    </row>
    <row r="87" spans="1:18" ht="20.1" customHeight="1">
      <c r="A87" s="5"/>
      <c r="B87" s="8" t="s">
        <v>152</v>
      </c>
      <c r="C87" s="8" t="s">
        <v>153</v>
      </c>
      <c r="D87" s="8" t="s">
        <v>154</v>
      </c>
      <c r="E87" s="8" t="s">
        <v>155</v>
      </c>
      <c r="F87" s="11">
        <v>10</v>
      </c>
      <c r="G87" s="11"/>
      <c r="H87" s="11"/>
      <c r="I87" s="11"/>
      <c r="J87" s="11"/>
      <c r="K87" s="11"/>
      <c r="L87" s="11"/>
      <c r="M87" s="11"/>
      <c r="N87" s="15"/>
      <c r="O87" s="11"/>
      <c r="P87" s="11"/>
      <c r="Q87" s="37"/>
      <c r="R87" s="9">
        <f>F87+G87+H87+I87+J87+K87+L87+M87+N87+O87+Q87</f>
        <v>10</v>
      </c>
    </row>
    <row r="88" spans="1:18" ht="20.1" customHeight="1">
      <c r="A88" s="5"/>
      <c r="B88" s="8" t="s">
        <v>152</v>
      </c>
      <c r="C88" s="8" t="s">
        <v>153</v>
      </c>
      <c r="D88" s="8" t="s">
        <v>156</v>
      </c>
      <c r="E88" s="8" t="s">
        <v>157</v>
      </c>
      <c r="F88" s="11">
        <v>10</v>
      </c>
      <c r="G88" s="11"/>
      <c r="H88" s="11"/>
      <c r="I88" s="11"/>
      <c r="J88" s="11"/>
      <c r="K88" s="11"/>
      <c r="L88" s="11"/>
      <c r="M88" s="11"/>
      <c r="N88" s="15"/>
      <c r="O88" s="11"/>
      <c r="P88" s="11"/>
      <c r="Q88" s="37"/>
      <c r="R88" s="9">
        <f>F88+G88+H88+I88+J88+K88+L88+M88+N88+O88+Q88</f>
        <v>10</v>
      </c>
    </row>
    <row r="89" spans="1:18" ht="20.1" customHeight="1">
      <c r="A89" s="5"/>
      <c r="B89" s="8" t="s">
        <v>152</v>
      </c>
      <c r="C89" s="8" t="s">
        <v>153</v>
      </c>
      <c r="D89" s="8" t="s">
        <v>135</v>
      </c>
      <c r="E89" s="8" t="s">
        <v>29</v>
      </c>
      <c r="F89" s="11" t="s">
        <v>30</v>
      </c>
      <c r="G89" s="11"/>
      <c r="H89" s="11"/>
      <c r="I89" s="11"/>
      <c r="J89" s="11"/>
      <c r="K89" s="11"/>
      <c r="L89" s="11"/>
      <c r="M89" s="11"/>
      <c r="N89" s="15"/>
      <c r="O89" s="11"/>
      <c r="P89" s="11"/>
      <c r="Q89" s="37"/>
      <c r="R89" s="9">
        <v>0</v>
      </c>
    </row>
    <row r="90" spans="1:18" ht="20.1" customHeight="1">
      <c r="A90" s="5"/>
      <c r="B90" s="8" t="s">
        <v>152</v>
      </c>
      <c r="C90" s="8" t="s">
        <v>153</v>
      </c>
      <c r="D90" s="8" t="s">
        <v>136</v>
      </c>
      <c r="E90" s="8" t="s">
        <v>32</v>
      </c>
      <c r="F90" s="11" t="s">
        <v>30</v>
      </c>
      <c r="G90" s="11"/>
      <c r="H90" s="11"/>
      <c r="I90" s="11"/>
      <c r="J90" s="11"/>
      <c r="K90" s="11"/>
      <c r="L90" s="11"/>
      <c r="M90" s="11"/>
      <c r="N90" s="15"/>
      <c r="O90" s="11"/>
      <c r="P90" s="11"/>
      <c r="Q90" s="37"/>
      <c r="R90" s="9">
        <v>0</v>
      </c>
    </row>
    <row r="91" spans="1:18" ht="20.1" customHeight="1">
      <c r="A91" s="5"/>
      <c r="B91" s="8" t="s">
        <v>152</v>
      </c>
      <c r="C91" s="8" t="s">
        <v>153</v>
      </c>
      <c r="D91" s="8" t="s">
        <v>33</v>
      </c>
      <c r="E91" s="8" t="s">
        <v>33</v>
      </c>
      <c r="F91" s="11">
        <v>3</v>
      </c>
      <c r="G91" s="11"/>
      <c r="H91" s="11"/>
      <c r="I91" s="11"/>
      <c r="J91" s="11"/>
      <c r="K91" s="11"/>
      <c r="L91" s="11"/>
      <c r="M91" s="11"/>
      <c r="N91" s="15"/>
      <c r="O91" s="11"/>
      <c r="P91" s="11"/>
      <c r="Q91" s="37"/>
      <c r="R91" s="9">
        <f aca="true" t="shared" si="4" ref="R91:R96">F91+G91+H91+I91+J91+K91+L91+M91+N91+O91+Q91</f>
        <v>3</v>
      </c>
    </row>
    <row r="92" spans="1:18" ht="20.1" customHeight="1">
      <c r="A92" s="5"/>
      <c r="B92" s="8" t="s">
        <v>158</v>
      </c>
      <c r="C92" s="8" t="s">
        <v>159</v>
      </c>
      <c r="D92" s="8" t="s">
        <v>160</v>
      </c>
      <c r="E92" s="8" t="s">
        <v>161</v>
      </c>
      <c r="F92" s="11">
        <v>5</v>
      </c>
      <c r="G92" s="11"/>
      <c r="H92" s="11"/>
      <c r="I92" s="11"/>
      <c r="J92" s="11"/>
      <c r="K92" s="11"/>
      <c r="L92" s="11"/>
      <c r="M92" s="11"/>
      <c r="N92" s="15"/>
      <c r="O92" s="11"/>
      <c r="P92" s="11"/>
      <c r="Q92" s="37"/>
      <c r="R92" s="9">
        <f t="shared" si="4"/>
        <v>5</v>
      </c>
    </row>
    <row r="93" spans="1:18" ht="20.1" customHeight="1">
      <c r="A93" s="5"/>
      <c r="B93" s="8" t="s">
        <v>158</v>
      </c>
      <c r="C93" s="8" t="s">
        <v>159</v>
      </c>
      <c r="D93" s="8" t="s">
        <v>162</v>
      </c>
      <c r="E93" s="8" t="s">
        <v>163</v>
      </c>
      <c r="F93" s="11">
        <v>5</v>
      </c>
      <c r="G93" s="11"/>
      <c r="H93" s="11"/>
      <c r="I93" s="11"/>
      <c r="J93" s="11"/>
      <c r="K93" s="11"/>
      <c r="L93" s="11"/>
      <c r="M93" s="11"/>
      <c r="N93" s="15"/>
      <c r="O93" s="11"/>
      <c r="P93" s="11"/>
      <c r="Q93" s="37"/>
      <c r="R93" s="9">
        <f t="shared" si="4"/>
        <v>5</v>
      </c>
    </row>
    <row r="94" spans="1:18" ht="20.1" customHeight="1">
      <c r="A94" s="5"/>
      <c r="B94" s="8" t="s">
        <v>158</v>
      </c>
      <c r="C94" s="8" t="s">
        <v>159</v>
      </c>
      <c r="D94" s="8" t="s">
        <v>164</v>
      </c>
      <c r="E94" s="8" t="s">
        <v>165</v>
      </c>
      <c r="F94" s="11">
        <v>5</v>
      </c>
      <c r="G94" s="11"/>
      <c r="H94" s="11"/>
      <c r="I94" s="11"/>
      <c r="J94" s="11"/>
      <c r="K94" s="11"/>
      <c r="L94" s="11"/>
      <c r="M94" s="11"/>
      <c r="N94" s="15"/>
      <c r="O94" s="11"/>
      <c r="P94" s="11"/>
      <c r="Q94" s="37"/>
      <c r="R94" s="9">
        <f t="shared" si="4"/>
        <v>5</v>
      </c>
    </row>
    <row r="95" spans="1:18" ht="20.1" customHeight="1">
      <c r="A95" s="5"/>
      <c r="B95" s="8" t="s">
        <v>158</v>
      </c>
      <c r="C95" s="8" t="s">
        <v>159</v>
      </c>
      <c r="D95" s="8" t="s">
        <v>166</v>
      </c>
      <c r="E95" s="8" t="s">
        <v>167</v>
      </c>
      <c r="F95" s="11">
        <v>5</v>
      </c>
      <c r="G95" s="11"/>
      <c r="H95" s="11"/>
      <c r="I95" s="11"/>
      <c r="J95" s="11"/>
      <c r="K95" s="11"/>
      <c r="L95" s="11"/>
      <c r="M95" s="11"/>
      <c r="N95" s="15"/>
      <c r="O95" s="11"/>
      <c r="P95" s="11"/>
      <c r="Q95" s="37"/>
      <c r="R95" s="9">
        <f t="shared" si="4"/>
        <v>5</v>
      </c>
    </row>
    <row r="96" spans="1:18" ht="20.1" customHeight="1">
      <c r="A96" s="5"/>
      <c r="B96" s="8" t="s">
        <v>158</v>
      </c>
      <c r="C96" s="8" t="s">
        <v>159</v>
      </c>
      <c r="D96" s="8" t="s">
        <v>168</v>
      </c>
      <c r="E96" s="8" t="s">
        <v>169</v>
      </c>
      <c r="F96" s="11">
        <v>10</v>
      </c>
      <c r="G96" s="11"/>
      <c r="H96" s="11"/>
      <c r="I96" s="11"/>
      <c r="J96" s="11"/>
      <c r="K96" s="11"/>
      <c r="L96" s="11"/>
      <c r="M96" s="11"/>
      <c r="N96" s="15"/>
      <c r="O96" s="11"/>
      <c r="P96" s="11"/>
      <c r="Q96" s="37"/>
      <c r="R96" s="9">
        <f t="shared" si="4"/>
        <v>10</v>
      </c>
    </row>
    <row r="97" spans="1:18" ht="20.1" customHeight="1">
      <c r="A97" s="5"/>
      <c r="B97" s="8" t="s">
        <v>158</v>
      </c>
      <c r="C97" s="8" t="s">
        <v>159</v>
      </c>
      <c r="D97" s="8" t="s">
        <v>135</v>
      </c>
      <c r="E97" s="8" t="s">
        <v>29</v>
      </c>
      <c r="F97" s="11" t="s">
        <v>30</v>
      </c>
      <c r="G97" s="11"/>
      <c r="H97" s="11"/>
      <c r="I97" s="11"/>
      <c r="J97" s="11"/>
      <c r="K97" s="11"/>
      <c r="L97" s="11"/>
      <c r="M97" s="11"/>
      <c r="N97" s="15"/>
      <c r="O97" s="11"/>
      <c r="P97" s="11"/>
      <c r="Q97" s="37"/>
      <c r="R97" s="9">
        <v>0</v>
      </c>
    </row>
    <row r="98" spans="1:18" ht="20.1" customHeight="1">
      <c r="A98" s="5"/>
      <c r="B98" s="8" t="s">
        <v>158</v>
      </c>
      <c r="C98" s="8" t="s">
        <v>159</v>
      </c>
      <c r="D98" s="8" t="s">
        <v>136</v>
      </c>
      <c r="E98" s="8" t="s">
        <v>32</v>
      </c>
      <c r="F98" s="11" t="s">
        <v>30</v>
      </c>
      <c r="G98" s="11"/>
      <c r="H98" s="11"/>
      <c r="I98" s="11"/>
      <c r="J98" s="11"/>
      <c r="K98" s="11"/>
      <c r="L98" s="11"/>
      <c r="M98" s="11"/>
      <c r="N98" s="15"/>
      <c r="O98" s="11"/>
      <c r="P98" s="11"/>
      <c r="Q98" s="37"/>
      <c r="R98" s="9">
        <v>0</v>
      </c>
    </row>
    <row r="99" spans="1:18" ht="20.1" customHeight="1">
      <c r="A99" s="5"/>
      <c r="B99" s="8" t="s">
        <v>158</v>
      </c>
      <c r="C99" s="8" t="s">
        <v>159</v>
      </c>
      <c r="D99" s="8" t="s">
        <v>33</v>
      </c>
      <c r="E99" s="8" t="s">
        <v>34</v>
      </c>
      <c r="F99" s="11">
        <v>2</v>
      </c>
      <c r="G99" s="11"/>
      <c r="H99" s="11"/>
      <c r="I99" s="11"/>
      <c r="J99" s="11"/>
      <c r="K99" s="11"/>
      <c r="L99" s="11"/>
      <c r="M99" s="11"/>
      <c r="N99" s="15"/>
      <c r="O99" s="11"/>
      <c r="P99" s="11"/>
      <c r="Q99" s="37"/>
      <c r="R99" s="9">
        <f aca="true" t="shared" si="5" ref="R99:R104">F99+G99+H99+I99+J99+K99+L99+M99+N99+O99+Q99</f>
        <v>2</v>
      </c>
    </row>
    <row r="100" spans="1:18" ht="20.1" customHeight="1">
      <c r="A100" s="5"/>
      <c r="B100" s="8" t="s">
        <v>170</v>
      </c>
      <c r="C100" s="8" t="s">
        <v>171</v>
      </c>
      <c r="D100" s="8" t="s">
        <v>172</v>
      </c>
      <c r="E100" s="8" t="s">
        <v>173</v>
      </c>
      <c r="F100" s="11">
        <v>10</v>
      </c>
      <c r="G100" s="21">
        <v>5</v>
      </c>
      <c r="H100" s="11"/>
      <c r="I100" s="11"/>
      <c r="J100" s="11"/>
      <c r="K100" s="11"/>
      <c r="L100" s="11"/>
      <c r="M100" s="11"/>
      <c r="N100" s="15"/>
      <c r="O100" s="11"/>
      <c r="P100" s="11"/>
      <c r="Q100" s="37"/>
      <c r="R100" s="9">
        <f t="shared" si="5"/>
        <v>15</v>
      </c>
    </row>
    <row r="101" spans="1:18" ht="20.1" customHeight="1">
      <c r="A101" s="5"/>
      <c r="B101" s="8" t="s">
        <v>170</v>
      </c>
      <c r="C101" s="8" t="s">
        <v>171</v>
      </c>
      <c r="D101" s="8" t="s">
        <v>174</v>
      </c>
      <c r="E101" s="8" t="s">
        <v>175</v>
      </c>
      <c r="F101" s="11">
        <v>10</v>
      </c>
      <c r="G101" s="21">
        <v>5</v>
      </c>
      <c r="H101" s="11"/>
      <c r="I101" s="11"/>
      <c r="J101" s="11"/>
      <c r="K101" s="11"/>
      <c r="L101" s="11"/>
      <c r="M101" s="11"/>
      <c r="N101" s="15"/>
      <c r="O101" s="11"/>
      <c r="P101" s="11"/>
      <c r="Q101" s="37"/>
      <c r="R101" s="9">
        <f t="shared" si="5"/>
        <v>15</v>
      </c>
    </row>
    <row r="102" spans="1:18" ht="20.1" customHeight="1">
      <c r="A102" s="5"/>
      <c r="B102" s="8" t="s">
        <v>170</v>
      </c>
      <c r="C102" s="8" t="s">
        <v>171</v>
      </c>
      <c r="D102" s="8" t="s">
        <v>176</v>
      </c>
      <c r="E102" s="8" t="s">
        <v>177</v>
      </c>
      <c r="F102" s="11">
        <v>10</v>
      </c>
      <c r="G102" s="21">
        <v>5</v>
      </c>
      <c r="H102" s="11"/>
      <c r="I102" s="11"/>
      <c r="J102" s="11"/>
      <c r="K102" s="11"/>
      <c r="L102" s="11"/>
      <c r="M102" s="11"/>
      <c r="N102" s="15"/>
      <c r="O102" s="11"/>
      <c r="P102" s="11"/>
      <c r="Q102" s="37"/>
      <c r="R102" s="9">
        <f t="shared" si="5"/>
        <v>15</v>
      </c>
    </row>
    <row r="103" spans="1:18" ht="20.1" customHeight="1">
      <c r="A103" s="5"/>
      <c r="B103" s="8" t="s">
        <v>170</v>
      </c>
      <c r="C103" s="8" t="s">
        <v>171</v>
      </c>
      <c r="D103" s="8" t="s">
        <v>178</v>
      </c>
      <c r="E103" s="8" t="s">
        <v>179</v>
      </c>
      <c r="F103" s="11">
        <v>10</v>
      </c>
      <c r="G103" s="21">
        <v>5</v>
      </c>
      <c r="H103" s="11"/>
      <c r="I103" s="11"/>
      <c r="J103" s="11"/>
      <c r="K103" s="11"/>
      <c r="L103" s="11"/>
      <c r="M103" s="11"/>
      <c r="N103" s="15"/>
      <c r="O103" s="11"/>
      <c r="P103" s="11"/>
      <c r="Q103" s="37"/>
      <c r="R103" s="9">
        <f t="shared" si="5"/>
        <v>15</v>
      </c>
    </row>
    <row r="104" spans="1:18" ht="20.1" customHeight="1">
      <c r="A104" s="5"/>
      <c r="B104" s="8" t="s">
        <v>170</v>
      </c>
      <c r="C104" s="8" t="s">
        <v>171</v>
      </c>
      <c r="D104" s="8" t="s">
        <v>180</v>
      </c>
      <c r="E104" s="8" t="s">
        <v>181</v>
      </c>
      <c r="F104" s="11">
        <v>20</v>
      </c>
      <c r="G104" s="11"/>
      <c r="H104" s="11"/>
      <c r="I104" s="11"/>
      <c r="J104" s="11"/>
      <c r="K104" s="11"/>
      <c r="L104" s="11"/>
      <c r="M104" s="11"/>
      <c r="N104" s="15"/>
      <c r="O104" s="11"/>
      <c r="P104" s="11"/>
      <c r="Q104" s="37"/>
      <c r="R104" s="9">
        <f t="shared" si="5"/>
        <v>20</v>
      </c>
    </row>
    <row r="105" spans="1:18" ht="20.1" customHeight="1">
      <c r="A105" s="5"/>
      <c r="B105" s="8" t="s">
        <v>170</v>
      </c>
      <c r="C105" s="8" t="s">
        <v>171</v>
      </c>
      <c r="D105" s="8" t="s">
        <v>135</v>
      </c>
      <c r="E105" s="8" t="s">
        <v>29</v>
      </c>
      <c r="F105" s="11" t="s">
        <v>30</v>
      </c>
      <c r="G105" s="11"/>
      <c r="H105" s="11"/>
      <c r="I105" s="11"/>
      <c r="J105" s="11"/>
      <c r="K105" s="11"/>
      <c r="L105" s="11"/>
      <c r="M105" s="11"/>
      <c r="N105" s="15"/>
      <c r="O105" s="11"/>
      <c r="P105" s="11"/>
      <c r="Q105" s="37"/>
      <c r="R105" s="9">
        <v>0</v>
      </c>
    </row>
    <row r="106" spans="1:18" ht="20.1" customHeight="1">
      <c r="A106" s="5"/>
      <c r="B106" s="8" t="s">
        <v>170</v>
      </c>
      <c r="C106" s="8" t="s">
        <v>171</v>
      </c>
      <c r="D106" s="8" t="s">
        <v>136</v>
      </c>
      <c r="E106" s="8" t="s">
        <v>32</v>
      </c>
      <c r="F106" s="11"/>
      <c r="G106" s="11"/>
      <c r="H106" s="11"/>
      <c r="I106" s="11"/>
      <c r="J106" s="11"/>
      <c r="K106" s="11"/>
      <c r="L106" s="11"/>
      <c r="M106" s="11"/>
      <c r="N106" s="15"/>
      <c r="O106" s="11"/>
      <c r="P106" s="11"/>
      <c r="Q106" s="37"/>
      <c r="R106" s="9">
        <f>F106+G106+H106+I106+J106+K106+L106+M106+N106+O106+Q106</f>
        <v>0</v>
      </c>
    </row>
    <row r="107" spans="1:18" ht="20.1" customHeight="1">
      <c r="A107" s="5"/>
      <c r="B107" s="8" t="s">
        <v>170</v>
      </c>
      <c r="C107" s="8" t="s">
        <v>171</v>
      </c>
      <c r="D107" s="8" t="s">
        <v>33</v>
      </c>
      <c r="E107" s="8" t="s">
        <v>33</v>
      </c>
      <c r="F107" s="11" t="s">
        <v>30</v>
      </c>
      <c r="G107" s="11"/>
      <c r="H107" s="11"/>
      <c r="I107" s="11"/>
      <c r="J107" s="11"/>
      <c r="K107" s="11"/>
      <c r="L107" s="11"/>
      <c r="M107" s="11"/>
      <c r="N107" s="15"/>
      <c r="O107" s="11"/>
      <c r="P107" s="11"/>
      <c r="Q107" s="37"/>
      <c r="R107" s="9">
        <v>0</v>
      </c>
    </row>
    <row r="108" spans="1:18" ht="20.1" customHeight="1">
      <c r="A108" s="5"/>
      <c r="B108" s="8" t="s">
        <v>182</v>
      </c>
      <c r="C108" s="8" t="s">
        <v>183</v>
      </c>
      <c r="D108" s="8" t="s">
        <v>172</v>
      </c>
      <c r="E108" s="8" t="s">
        <v>184</v>
      </c>
      <c r="F108" s="11">
        <v>20</v>
      </c>
      <c r="G108" s="11"/>
      <c r="H108" s="11"/>
      <c r="I108" s="11"/>
      <c r="J108" s="11"/>
      <c r="K108" s="11"/>
      <c r="L108" s="11">
        <v>5</v>
      </c>
      <c r="M108" s="11"/>
      <c r="N108" s="15"/>
      <c r="O108" s="11"/>
      <c r="P108" s="11"/>
      <c r="Q108" s="37"/>
      <c r="R108" s="9">
        <f aca="true" t="shared" si="6" ref="R108:R140">F108+G108+H108+I108+J108+K108+L108+M108+N108+O108+Q108</f>
        <v>25</v>
      </c>
    </row>
    <row r="109" spans="1:18" ht="20.1" customHeight="1">
      <c r="A109" s="5"/>
      <c r="B109" s="8" t="s">
        <v>182</v>
      </c>
      <c r="C109" s="8" t="s">
        <v>183</v>
      </c>
      <c r="D109" s="8" t="s">
        <v>185</v>
      </c>
      <c r="E109" s="8" t="s">
        <v>186</v>
      </c>
      <c r="F109" s="11">
        <v>20</v>
      </c>
      <c r="G109" s="11"/>
      <c r="H109" s="11"/>
      <c r="I109" s="11"/>
      <c r="J109" s="11"/>
      <c r="K109" s="11"/>
      <c r="L109" s="11">
        <v>5</v>
      </c>
      <c r="M109" s="11"/>
      <c r="N109" s="15"/>
      <c r="O109" s="11"/>
      <c r="P109" s="11"/>
      <c r="Q109" s="37"/>
      <c r="R109" s="9">
        <f t="shared" si="6"/>
        <v>25</v>
      </c>
    </row>
    <row r="110" spans="1:18" ht="20.1" customHeight="1">
      <c r="A110" s="5"/>
      <c r="B110" s="8" t="s">
        <v>182</v>
      </c>
      <c r="C110" s="8" t="s">
        <v>183</v>
      </c>
      <c r="D110" s="8" t="s">
        <v>187</v>
      </c>
      <c r="E110" s="8" t="s">
        <v>188</v>
      </c>
      <c r="F110" s="11">
        <v>30</v>
      </c>
      <c r="G110" s="11"/>
      <c r="H110" s="11"/>
      <c r="I110" s="11"/>
      <c r="J110" s="11"/>
      <c r="K110" s="11"/>
      <c r="L110" s="11">
        <v>5</v>
      </c>
      <c r="M110" s="11"/>
      <c r="N110" s="15"/>
      <c r="O110" s="11"/>
      <c r="P110" s="11"/>
      <c r="Q110" s="37"/>
      <c r="R110" s="9">
        <f t="shared" si="6"/>
        <v>35</v>
      </c>
    </row>
    <row r="111" spans="1:18" ht="20.1" customHeight="1">
      <c r="A111" s="5"/>
      <c r="B111" s="8" t="s">
        <v>182</v>
      </c>
      <c r="C111" s="8" t="s">
        <v>183</v>
      </c>
      <c r="D111" s="8" t="s">
        <v>189</v>
      </c>
      <c r="E111" s="8" t="s">
        <v>190</v>
      </c>
      <c r="F111" s="11">
        <v>30</v>
      </c>
      <c r="G111" s="11"/>
      <c r="H111" s="11"/>
      <c r="I111" s="11"/>
      <c r="J111" s="11"/>
      <c r="K111" s="11"/>
      <c r="L111" s="11">
        <v>5</v>
      </c>
      <c r="M111" s="11"/>
      <c r="N111" s="15"/>
      <c r="O111" s="11"/>
      <c r="P111" s="11"/>
      <c r="Q111" s="37"/>
      <c r="R111" s="9">
        <f t="shared" si="6"/>
        <v>35</v>
      </c>
    </row>
    <row r="112" spans="1:18" ht="20.1" customHeight="1">
      <c r="A112" s="5"/>
      <c r="B112" s="8" t="s">
        <v>182</v>
      </c>
      <c r="C112" s="8" t="s">
        <v>183</v>
      </c>
      <c r="D112" s="8" t="s">
        <v>191</v>
      </c>
      <c r="E112" s="8" t="s">
        <v>192</v>
      </c>
      <c r="F112" s="11">
        <v>10</v>
      </c>
      <c r="G112" s="11"/>
      <c r="H112" s="11"/>
      <c r="I112" s="11"/>
      <c r="J112" s="11"/>
      <c r="K112" s="11"/>
      <c r="L112" s="11"/>
      <c r="M112" s="11"/>
      <c r="N112" s="15"/>
      <c r="O112" s="11"/>
      <c r="P112" s="11"/>
      <c r="Q112" s="37"/>
      <c r="R112" s="9">
        <f t="shared" si="6"/>
        <v>10</v>
      </c>
    </row>
    <row r="113" spans="1:18" ht="20.1" customHeight="1">
      <c r="A113" s="5"/>
      <c r="B113" s="8" t="s">
        <v>182</v>
      </c>
      <c r="C113" s="8" t="s">
        <v>183</v>
      </c>
      <c r="D113" s="8" t="s">
        <v>193</v>
      </c>
      <c r="E113" s="8" t="s">
        <v>194</v>
      </c>
      <c r="F113" s="11">
        <v>10</v>
      </c>
      <c r="G113" s="11"/>
      <c r="H113" s="11"/>
      <c r="I113" s="11"/>
      <c r="J113" s="11"/>
      <c r="K113" s="11"/>
      <c r="L113" s="11"/>
      <c r="M113" s="11"/>
      <c r="N113" s="15"/>
      <c r="O113" s="11"/>
      <c r="P113" s="11"/>
      <c r="Q113" s="37"/>
      <c r="R113" s="9">
        <f t="shared" si="6"/>
        <v>10</v>
      </c>
    </row>
    <row r="114" spans="1:18" ht="20.1" customHeight="1">
      <c r="A114" s="5"/>
      <c r="B114" s="8" t="s">
        <v>182</v>
      </c>
      <c r="C114" s="8" t="s">
        <v>183</v>
      </c>
      <c r="D114" s="8" t="s">
        <v>135</v>
      </c>
      <c r="E114" s="8" t="s">
        <v>29</v>
      </c>
      <c r="F114" s="11">
        <v>1</v>
      </c>
      <c r="G114" s="11"/>
      <c r="H114" s="11"/>
      <c r="I114" s="11"/>
      <c r="J114" s="11"/>
      <c r="K114" s="11"/>
      <c r="L114" s="11">
        <v>1</v>
      </c>
      <c r="M114" s="11"/>
      <c r="N114" s="15"/>
      <c r="O114" s="11"/>
      <c r="P114" s="11"/>
      <c r="Q114" s="37"/>
      <c r="R114" s="9">
        <f t="shared" si="6"/>
        <v>2</v>
      </c>
    </row>
    <row r="115" spans="1:18" ht="20.1" customHeight="1">
      <c r="A115" s="5"/>
      <c r="B115" s="8" t="s">
        <v>182</v>
      </c>
      <c r="C115" s="8" t="s">
        <v>183</v>
      </c>
      <c r="D115" s="8" t="s">
        <v>136</v>
      </c>
      <c r="E115" s="8" t="s">
        <v>32</v>
      </c>
      <c r="F115" s="11">
        <v>1</v>
      </c>
      <c r="G115" s="11"/>
      <c r="H115" s="11"/>
      <c r="I115" s="11"/>
      <c r="J115" s="11"/>
      <c r="K115" s="11"/>
      <c r="L115" s="11">
        <v>0</v>
      </c>
      <c r="M115" s="11"/>
      <c r="N115" s="15"/>
      <c r="O115" s="11"/>
      <c r="P115" s="11"/>
      <c r="Q115" s="37"/>
      <c r="R115" s="9">
        <f t="shared" si="6"/>
        <v>1</v>
      </c>
    </row>
    <row r="116" spans="1:18" ht="20.1" customHeight="1">
      <c r="A116" s="5"/>
      <c r="B116" s="8" t="s">
        <v>182</v>
      </c>
      <c r="C116" s="8" t="s">
        <v>183</v>
      </c>
      <c r="D116" s="8" t="s">
        <v>33</v>
      </c>
      <c r="E116" s="8" t="s">
        <v>33</v>
      </c>
      <c r="F116" s="11">
        <v>4</v>
      </c>
      <c r="G116" s="11"/>
      <c r="H116" s="11"/>
      <c r="I116" s="11"/>
      <c r="J116" s="11"/>
      <c r="K116" s="11"/>
      <c r="L116" s="11">
        <v>0</v>
      </c>
      <c r="M116" s="11"/>
      <c r="N116" s="15"/>
      <c r="O116" s="11"/>
      <c r="P116" s="11"/>
      <c r="Q116" s="37"/>
      <c r="R116" s="9">
        <f t="shared" si="6"/>
        <v>4</v>
      </c>
    </row>
    <row r="117" spans="1:18" ht="20.1" customHeight="1">
      <c r="A117" s="5"/>
      <c r="B117" s="8" t="s">
        <v>195</v>
      </c>
      <c r="C117" s="8" t="s">
        <v>196</v>
      </c>
      <c r="D117" s="8" t="s">
        <v>197</v>
      </c>
      <c r="E117" s="8" t="s">
        <v>198</v>
      </c>
      <c r="F117" s="11">
        <v>20</v>
      </c>
      <c r="G117" s="11"/>
      <c r="H117" s="11"/>
      <c r="I117" s="11"/>
      <c r="J117" s="11"/>
      <c r="K117" s="11"/>
      <c r="L117" s="11"/>
      <c r="M117" s="11"/>
      <c r="N117" s="15"/>
      <c r="O117" s="11"/>
      <c r="P117" s="11"/>
      <c r="Q117" s="37"/>
      <c r="R117" s="9">
        <f t="shared" si="6"/>
        <v>20</v>
      </c>
    </row>
    <row r="118" spans="1:18" ht="20.1" customHeight="1">
      <c r="A118" s="5"/>
      <c r="B118" s="8" t="s">
        <v>195</v>
      </c>
      <c r="C118" s="8" t="s">
        <v>196</v>
      </c>
      <c r="D118" s="8" t="s">
        <v>199</v>
      </c>
      <c r="E118" s="8" t="s">
        <v>200</v>
      </c>
      <c r="F118" s="11">
        <v>20</v>
      </c>
      <c r="G118" s="11"/>
      <c r="H118" s="11"/>
      <c r="I118" s="11"/>
      <c r="J118" s="11"/>
      <c r="K118" s="11"/>
      <c r="L118" s="11"/>
      <c r="M118" s="11"/>
      <c r="N118" s="15"/>
      <c r="O118" s="11"/>
      <c r="P118" s="11"/>
      <c r="Q118" s="37"/>
      <c r="R118" s="9">
        <f t="shared" si="6"/>
        <v>20</v>
      </c>
    </row>
    <row r="119" spans="1:18" ht="20.1" customHeight="1">
      <c r="A119" s="5"/>
      <c r="B119" s="8" t="s">
        <v>195</v>
      </c>
      <c r="C119" s="8" t="s">
        <v>196</v>
      </c>
      <c r="D119" s="8" t="s">
        <v>107</v>
      </c>
      <c r="E119" s="8" t="s">
        <v>201</v>
      </c>
      <c r="F119" s="11">
        <v>20</v>
      </c>
      <c r="G119" s="11"/>
      <c r="H119" s="11"/>
      <c r="I119" s="11"/>
      <c r="J119" s="11"/>
      <c r="K119" s="11"/>
      <c r="L119" s="11"/>
      <c r="M119" s="11"/>
      <c r="N119" s="15"/>
      <c r="O119" s="11"/>
      <c r="P119" s="11"/>
      <c r="Q119" s="37"/>
      <c r="R119" s="9">
        <f t="shared" si="6"/>
        <v>20</v>
      </c>
    </row>
    <row r="120" spans="1:18" ht="20.1" customHeight="1">
      <c r="A120" s="5"/>
      <c r="B120" s="8" t="s">
        <v>195</v>
      </c>
      <c r="C120" s="8" t="s">
        <v>196</v>
      </c>
      <c r="D120" s="8" t="s">
        <v>202</v>
      </c>
      <c r="E120" s="8" t="s">
        <v>203</v>
      </c>
      <c r="F120" s="11">
        <v>20</v>
      </c>
      <c r="G120" s="11"/>
      <c r="H120" s="11"/>
      <c r="I120" s="11"/>
      <c r="J120" s="11"/>
      <c r="K120" s="11"/>
      <c r="L120" s="11"/>
      <c r="M120" s="11"/>
      <c r="N120" s="15"/>
      <c r="O120" s="11"/>
      <c r="P120" s="11"/>
      <c r="Q120" s="37"/>
      <c r="R120" s="9">
        <f t="shared" si="6"/>
        <v>20</v>
      </c>
    </row>
    <row r="121" spans="1:18" ht="20.1" customHeight="1">
      <c r="A121" s="5"/>
      <c r="B121" s="8" t="s">
        <v>195</v>
      </c>
      <c r="C121" s="8" t="s">
        <v>196</v>
      </c>
      <c r="D121" s="8" t="s">
        <v>204</v>
      </c>
      <c r="E121" s="8" t="s">
        <v>205</v>
      </c>
      <c r="F121" s="11">
        <v>5</v>
      </c>
      <c r="G121" s="11"/>
      <c r="H121" s="11"/>
      <c r="I121" s="11"/>
      <c r="J121" s="11"/>
      <c r="K121" s="11"/>
      <c r="L121" s="11"/>
      <c r="M121" s="11"/>
      <c r="N121" s="15"/>
      <c r="O121" s="11"/>
      <c r="P121" s="11"/>
      <c r="Q121" s="37"/>
      <c r="R121" s="9">
        <f t="shared" si="6"/>
        <v>5</v>
      </c>
    </row>
    <row r="122" spans="1:18" ht="20.1" customHeight="1">
      <c r="A122" s="5"/>
      <c r="B122" s="8" t="s">
        <v>195</v>
      </c>
      <c r="C122" s="8" t="s">
        <v>196</v>
      </c>
      <c r="D122" s="8" t="s">
        <v>206</v>
      </c>
      <c r="E122" s="8" t="s">
        <v>207</v>
      </c>
      <c r="F122" s="11">
        <v>20</v>
      </c>
      <c r="G122" s="11"/>
      <c r="H122" s="11"/>
      <c r="I122" s="11"/>
      <c r="J122" s="11"/>
      <c r="K122" s="11"/>
      <c r="L122" s="11"/>
      <c r="M122" s="11"/>
      <c r="N122" s="15"/>
      <c r="O122" s="11"/>
      <c r="P122" s="11"/>
      <c r="Q122" s="37"/>
      <c r="R122" s="9">
        <f t="shared" si="6"/>
        <v>20</v>
      </c>
    </row>
    <row r="123" spans="1:18" ht="20.1" customHeight="1">
      <c r="A123" s="5"/>
      <c r="B123" s="8" t="s">
        <v>195</v>
      </c>
      <c r="C123" s="8" t="s">
        <v>196</v>
      </c>
      <c r="D123" s="8" t="s">
        <v>208</v>
      </c>
      <c r="E123" s="8" t="s">
        <v>209</v>
      </c>
      <c r="F123" s="11">
        <v>20</v>
      </c>
      <c r="G123" s="11"/>
      <c r="H123" s="11"/>
      <c r="I123" s="11"/>
      <c r="J123" s="11"/>
      <c r="K123" s="11"/>
      <c r="L123" s="11"/>
      <c r="M123" s="11"/>
      <c r="N123" s="15"/>
      <c r="O123" s="11"/>
      <c r="P123" s="11"/>
      <c r="Q123" s="37"/>
      <c r="R123" s="9">
        <f t="shared" si="6"/>
        <v>20</v>
      </c>
    </row>
    <row r="124" spans="1:18" ht="20.1" customHeight="1">
      <c r="A124" s="5"/>
      <c r="B124" s="8" t="s">
        <v>195</v>
      </c>
      <c r="C124" s="8" t="s">
        <v>196</v>
      </c>
      <c r="D124" s="8" t="s">
        <v>135</v>
      </c>
      <c r="E124" s="8" t="s">
        <v>29</v>
      </c>
      <c r="F124" s="11">
        <v>1</v>
      </c>
      <c r="G124" s="11"/>
      <c r="H124" s="11"/>
      <c r="I124" s="11"/>
      <c r="J124" s="11"/>
      <c r="K124" s="11"/>
      <c r="L124" s="11"/>
      <c r="M124" s="11"/>
      <c r="N124" s="15"/>
      <c r="O124" s="11"/>
      <c r="P124" s="11"/>
      <c r="Q124" s="37"/>
      <c r="R124" s="9">
        <f t="shared" si="6"/>
        <v>1</v>
      </c>
    </row>
    <row r="125" spans="1:18" ht="20.1" customHeight="1">
      <c r="A125" s="5"/>
      <c r="B125" s="8" t="s">
        <v>195</v>
      </c>
      <c r="C125" s="8" t="s">
        <v>196</v>
      </c>
      <c r="D125" s="8" t="s">
        <v>136</v>
      </c>
      <c r="E125" s="8" t="s">
        <v>32</v>
      </c>
      <c r="F125" s="11">
        <v>1</v>
      </c>
      <c r="G125" s="11"/>
      <c r="H125" s="11"/>
      <c r="I125" s="11"/>
      <c r="J125" s="11"/>
      <c r="K125" s="11"/>
      <c r="L125" s="11"/>
      <c r="M125" s="11"/>
      <c r="N125" s="15"/>
      <c r="O125" s="11"/>
      <c r="P125" s="11"/>
      <c r="Q125" s="37"/>
      <c r="R125" s="9">
        <f t="shared" si="6"/>
        <v>1</v>
      </c>
    </row>
    <row r="126" spans="1:18" ht="20.1" customHeight="1">
      <c r="A126" s="5"/>
      <c r="B126" s="8" t="s">
        <v>195</v>
      </c>
      <c r="C126" s="8" t="s">
        <v>196</v>
      </c>
      <c r="D126" s="8" t="s">
        <v>33</v>
      </c>
      <c r="E126" s="8" t="s">
        <v>34</v>
      </c>
      <c r="F126" s="11">
        <v>10</v>
      </c>
      <c r="G126" s="11"/>
      <c r="H126" s="11"/>
      <c r="I126" s="11"/>
      <c r="J126" s="11"/>
      <c r="K126" s="11"/>
      <c r="L126" s="11"/>
      <c r="M126" s="11"/>
      <c r="N126" s="15"/>
      <c r="O126" s="11"/>
      <c r="P126" s="11"/>
      <c r="Q126" s="37"/>
      <c r="R126" s="9">
        <f t="shared" si="6"/>
        <v>10</v>
      </c>
    </row>
    <row r="127" spans="1:18" ht="20.1" customHeight="1">
      <c r="A127" s="5"/>
      <c r="B127" s="8" t="s">
        <v>210</v>
      </c>
      <c r="C127" s="8" t="s">
        <v>211</v>
      </c>
      <c r="D127" s="8" t="s">
        <v>212</v>
      </c>
      <c r="E127" s="8" t="s">
        <v>213</v>
      </c>
      <c r="F127" s="11">
        <v>0</v>
      </c>
      <c r="G127" s="11"/>
      <c r="H127" s="11"/>
      <c r="I127" s="11"/>
      <c r="J127" s="11"/>
      <c r="K127" s="11"/>
      <c r="L127" s="11">
        <v>1</v>
      </c>
      <c r="M127" s="11"/>
      <c r="N127" s="15"/>
      <c r="O127" s="11"/>
      <c r="P127" s="11"/>
      <c r="Q127" s="37"/>
      <c r="R127" s="9">
        <f t="shared" si="6"/>
        <v>1</v>
      </c>
    </row>
    <row r="128" spans="1:18" ht="20.1" customHeight="1">
      <c r="A128" s="5"/>
      <c r="B128" s="8" t="s">
        <v>210</v>
      </c>
      <c r="C128" s="8" t="s">
        <v>211</v>
      </c>
      <c r="D128" s="8" t="s">
        <v>214</v>
      </c>
      <c r="E128" s="8" t="s">
        <v>215</v>
      </c>
      <c r="F128" s="11">
        <v>0</v>
      </c>
      <c r="G128" s="11"/>
      <c r="H128" s="11"/>
      <c r="I128" s="11"/>
      <c r="J128" s="11"/>
      <c r="K128" s="11"/>
      <c r="L128" s="11">
        <v>1</v>
      </c>
      <c r="M128" s="11"/>
      <c r="N128" s="15"/>
      <c r="O128" s="11"/>
      <c r="P128" s="11"/>
      <c r="Q128" s="37"/>
      <c r="R128" s="9">
        <f t="shared" si="6"/>
        <v>1</v>
      </c>
    </row>
    <row r="129" spans="1:18" ht="20.1" customHeight="1">
      <c r="A129" s="5"/>
      <c r="B129" s="8" t="s">
        <v>210</v>
      </c>
      <c r="C129" s="8" t="s">
        <v>211</v>
      </c>
      <c r="D129" s="8" t="s">
        <v>216</v>
      </c>
      <c r="E129" s="8" t="s">
        <v>217</v>
      </c>
      <c r="F129" s="11">
        <v>0</v>
      </c>
      <c r="G129" s="11"/>
      <c r="H129" s="11"/>
      <c r="I129" s="11"/>
      <c r="J129" s="11"/>
      <c r="K129" s="11"/>
      <c r="L129" s="11">
        <v>1</v>
      </c>
      <c r="M129" s="11"/>
      <c r="N129" s="15"/>
      <c r="O129" s="11"/>
      <c r="P129" s="11"/>
      <c r="Q129" s="37"/>
      <c r="R129" s="9">
        <f t="shared" si="6"/>
        <v>1</v>
      </c>
    </row>
    <row r="130" spans="1:18" ht="20.1" customHeight="1">
      <c r="A130" s="5"/>
      <c r="B130" s="8" t="s">
        <v>210</v>
      </c>
      <c r="C130" s="8" t="s">
        <v>211</v>
      </c>
      <c r="D130" s="8" t="s">
        <v>218</v>
      </c>
      <c r="E130" s="8" t="s">
        <v>219</v>
      </c>
      <c r="F130" s="11">
        <v>0</v>
      </c>
      <c r="G130" s="11"/>
      <c r="H130" s="11"/>
      <c r="I130" s="11"/>
      <c r="J130" s="11"/>
      <c r="K130" s="11"/>
      <c r="L130" s="11">
        <v>1</v>
      </c>
      <c r="M130" s="11"/>
      <c r="N130" s="15"/>
      <c r="O130" s="11"/>
      <c r="P130" s="11"/>
      <c r="Q130" s="37"/>
      <c r="R130" s="9">
        <f t="shared" si="6"/>
        <v>1</v>
      </c>
    </row>
    <row r="131" spans="1:18" ht="20.1" customHeight="1">
      <c r="A131" s="5"/>
      <c r="B131" s="8" t="s">
        <v>210</v>
      </c>
      <c r="C131" s="8" t="s">
        <v>211</v>
      </c>
      <c r="D131" s="8" t="s">
        <v>220</v>
      </c>
      <c r="E131" s="8" t="s">
        <v>221</v>
      </c>
      <c r="F131" s="11">
        <v>0</v>
      </c>
      <c r="G131" s="11"/>
      <c r="H131" s="11"/>
      <c r="I131" s="11"/>
      <c r="J131" s="11"/>
      <c r="K131" s="11"/>
      <c r="L131" s="11">
        <v>3</v>
      </c>
      <c r="M131" s="11"/>
      <c r="N131" s="15"/>
      <c r="O131" s="11"/>
      <c r="P131" s="11"/>
      <c r="Q131" s="37"/>
      <c r="R131" s="9">
        <f t="shared" si="6"/>
        <v>3</v>
      </c>
    </row>
    <row r="132" spans="1:18" ht="20.1" customHeight="1">
      <c r="A132" s="5"/>
      <c r="B132" s="8" t="s">
        <v>210</v>
      </c>
      <c r="C132" s="8" t="s">
        <v>211</v>
      </c>
      <c r="D132" s="8" t="s">
        <v>135</v>
      </c>
      <c r="E132" s="8" t="s">
        <v>222</v>
      </c>
      <c r="F132" s="11">
        <v>0</v>
      </c>
      <c r="G132" s="11"/>
      <c r="H132" s="11"/>
      <c r="I132" s="11"/>
      <c r="J132" s="11"/>
      <c r="K132" s="11"/>
      <c r="L132" s="11">
        <v>1</v>
      </c>
      <c r="M132" s="11"/>
      <c r="N132" s="15"/>
      <c r="O132" s="11"/>
      <c r="P132" s="11"/>
      <c r="Q132" s="37"/>
      <c r="R132" s="9">
        <f t="shared" si="6"/>
        <v>1</v>
      </c>
    </row>
    <row r="133" spans="1:18" ht="20.1" customHeight="1">
      <c r="A133" s="5"/>
      <c r="B133" s="8" t="s">
        <v>210</v>
      </c>
      <c r="C133" s="8" t="s">
        <v>211</v>
      </c>
      <c r="D133" s="8" t="s">
        <v>223</v>
      </c>
      <c r="E133" s="8" t="s">
        <v>223</v>
      </c>
      <c r="F133" s="11">
        <v>0</v>
      </c>
      <c r="G133" s="11"/>
      <c r="H133" s="11"/>
      <c r="I133" s="11"/>
      <c r="J133" s="11"/>
      <c r="K133" s="11"/>
      <c r="L133" s="11">
        <v>0</v>
      </c>
      <c r="M133" s="11"/>
      <c r="N133" s="15"/>
      <c r="O133" s="11"/>
      <c r="P133" s="11"/>
      <c r="Q133" s="37"/>
      <c r="R133" s="9">
        <f t="shared" si="6"/>
        <v>0</v>
      </c>
    </row>
    <row r="134" spans="1:18" ht="20.1" customHeight="1">
      <c r="A134" s="5"/>
      <c r="B134" s="8" t="s">
        <v>210</v>
      </c>
      <c r="C134" s="8" t="s">
        <v>211</v>
      </c>
      <c r="D134" s="8" t="s">
        <v>33</v>
      </c>
      <c r="E134" s="8" t="s">
        <v>33</v>
      </c>
      <c r="F134" s="11">
        <v>0</v>
      </c>
      <c r="G134" s="11"/>
      <c r="H134" s="11"/>
      <c r="I134" s="11"/>
      <c r="J134" s="11"/>
      <c r="K134" s="11"/>
      <c r="L134" s="11">
        <v>0</v>
      </c>
      <c r="M134" s="11"/>
      <c r="N134" s="15"/>
      <c r="O134" s="11"/>
      <c r="P134" s="11"/>
      <c r="Q134" s="37"/>
      <c r="R134" s="9">
        <f t="shared" si="6"/>
        <v>0</v>
      </c>
    </row>
    <row r="135" spans="1:18" ht="20.1" customHeight="1">
      <c r="A135" s="5"/>
      <c r="B135" s="8" t="s">
        <v>224</v>
      </c>
      <c r="C135" s="8" t="s">
        <v>225</v>
      </c>
      <c r="D135" s="8" t="s">
        <v>172</v>
      </c>
      <c r="E135" s="8" t="s">
        <v>226</v>
      </c>
      <c r="F135" s="11">
        <v>5</v>
      </c>
      <c r="G135" s="11"/>
      <c r="H135" s="11"/>
      <c r="I135" s="11"/>
      <c r="J135" s="11"/>
      <c r="K135" s="11"/>
      <c r="L135" s="11"/>
      <c r="M135" s="11"/>
      <c r="N135" s="15"/>
      <c r="O135" s="11"/>
      <c r="P135" s="11"/>
      <c r="Q135" s="37"/>
      <c r="R135" s="9">
        <f t="shared" si="6"/>
        <v>5</v>
      </c>
    </row>
    <row r="136" spans="1:18" ht="20.1" customHeight="1">
      <c r="A136" s="5"/>
      <c r="B136" s="8" t="s">
        <v>224</v>
      </c>
      <c r="C136" s="8" t="s">
        <v>225</v>
      </c>
      <c r="D136" s="8" t="s">
        <v>185</v>
      </c>
      <c r="E136" s="8" t="s">
        <v>227</v>
      </c>
      <c r="F136" s="11">
        <v>5</v>
      </c>
      <c r="G136" s="11"/>
      <c r="H136" s="11"/>
      <c r="I136" s="11"/>
      <c r="J136" s="11"/>
      <c r="K136" s="11"/>
      <c r="L136" s="11"/>
      <c r="M136" s="11"/>
      <c r="N136" s="15"/>
      <c r="O136" s="11"/>
      <c r="P136" s="11"/>
      <c r="Q136" s="37"/>
      <c r="R136" s="9">
        <f t="shared" si="6"/>
        <v>5</v>
      </c>
    </row>
    <row r="137" spans="1:18" ht="20.1" customHeight="1">
      <c r="A137" s="5"/>
      <c r="B137" s="8" t="s">
        <v>224</v>
      </c>
      <c r="C137" s="8" t="s">
        <v>225</v>
      </c>
      <c r="D137" s="8" t="s">
        <v>228</v>
      </c>
      <c r="E137" s="8" t="s">
        <v>229</v>
      </c>
      <c r="F137" s="11">
        <v>5</v>
      </c>
      <c r="G137" s="11"/>
      <c r="H137" s="11"/>
      <c r="I137" s="11"/>
      <c r="J137" s="11"/>
      <c r="K137" s="11"/>
      <c r="L137" s="11"/>
      <c r="M137" s="11"/>
      <c r="N137" s="15"/>
      <c r="O137" s="11"/>
      <c r="P137" s="11"/>
      <c r="Q137" s="37"/>
      <c r="R137" s="9">
        <f t="shared" si="6"/>
        <v>5</v>
      </c>
    </row>
    <row r="138" spans="1:18" ht="20.1" customHeight="1">
      <c r="A138" s="5"/>
      <c r="B138" s="8" t="s">
        <v>224</v>
      </c>
      <c r="C138" s="8" t="s">
        <v>225</v>
      </c>
      <c r="D138" s="8" t="s">
        <v>230</v>
      </c>
      <c r="E138" s="8" t="s">
        <v>231</v>
      </c>
      <c r="F138" s="11">
        <v>0</v>
      </c>
      <c r="G138" s="11"/>
      <c r="H138" s="11"/>
      <c r="I138" s="11"/>
      <c r="J138" s="11"/>
      <c r="K138" s="11"/>
      <c r="L138" s="11"/>
      <c r="M138" s="11"/>
      <c r="N138" s="15"/>
      <c r="O138" s="11"/>
      <c r="P138" s="11"/>
      <c r="Q138" s="37"/>
      <c r="R138" s="9">
        <f t="shared" si="6"/>
        <v>0</v>
      </c>
    </row>
    <row r="139" spans="1:18" ht="20.1" customHeight="1">
      <c r="A139" s="5"/>
      <c r="B139" s="8" t="s">
        <v>224</v>
      </c>
      <c r="C139" s="8" t="s">
        <v>225</v>
      </c>
      <c r="D139" s="8" t="s">
        <v>232</v>
      </c>
      <c r="E139" s="8" t="s">
        <v>233</v>
      </c>
      <c r="F139" s="11">
        <v>5</v>
      </c>
      <c r="G139" s="11"/>
      <c r="H139" s="11"/>
      <c r="I139" s="11"/>
      <c r="J139" s="11"/>
      <c r="K139" s="11"/>
      <c r="L139" s="11"/>
      <c r="M139" s="11"/>
      <c r="N139" s="15"/>
      <c r="O139" s="11"/>
      <c r="P139" s="11"/>
      <c r="Q139" s="37"/>
      <c r="R139" s="9">
        <f t="shared" si="6"/>
        <v>5</v>
      </c>
    </row>
    <row r="140" spans="1:18" ht="20.1" customHeight="1">
      <c r="A140" s="5"/>
      <c r="B140" s="8" t="s">
        <v>224</v>
      </c>
      <c r="C140" s="8" t="s">
        <v>225</v>
      </c>
      <c r="D140" s="8" t="s">
        <v>220</v>
      </c>
      <c r="E140" s="8" t="s">
        <v>221</v>
      </c>
      <c r="F140" s="11">
        <v>8</v>
      </c>
      <c r="G140" s="11"/>
      <c r="H140" s="11"/>
      <c r="I140" s="11"/>
      <c r="J140" s="11"/>
      <c r="K140" s="11"/>
      <c r="L140" s="11"/>
      <c r="M140" s="11"/>
      <c r="N140" s="15"/>
      <c r="O140" s="11"/>
      <c r="P140" s="11"/>
      <c r="Q140" s="37"/>
      <c r="R140" s="9">
        <f t="shared" si="6"/>
        <v>8</v>
      </c>
    </row>
    <row r="141" spans="1:18" ht="20.1" customHeight="1">
      <c r="A141" s="5"/>
      <c r="B141" s="8" t="s">
        <v>224</v>
      </c>
      <c r="C141" s="8" t="s">
        <v>225</v>
      </c>
      <c r="D141" s="8" t="s">
        <v>234</v>
      </c>
      <c r="E141" s="8" t="s">
        <v>235</v>
      </c>
      <c r="F141" s="11" t="s">
        <v>30</v>
      </c>
      <c r="G141" s="11"/>
      <c r="H141" s="11"/>
      <c r="I141" s="11"/>
      <c r="J141" s="11"/>
      <c r="K141" s="11"/>
      <c r="L141" s="11"/>
      <c r="M141" s="11"/>
      <c r="N141" s="15"/>
      <c r="O141" s="11"/>
      <c r="P141" s="11"/>
      <c r="Q141" s="37"/>
      <c r="R141" s="9">
        <v>0</v>
      </c>
    </row>
    <row r="142" spans="1:18" ht="20.1" customHeight="1">
      <c r="A142" s="5"/>
      <c r="B142" s="8" t="s">
        <v>224</v>
      </c>
      <c r="C142" s="8" t="s">
        <v>225</v>
      </c>
      <c r="D142" s="8" t="s">
        <v>223</v>
      </c>
      <c r="E142" s="8" t="s">
        <v>236</v>
      </c>
      <c r="F142" s="11" t="s">
        <v>30</v>
      </c>
      <c r="G142" s="11"/>
      <c r="H142" s="11"/>
      <c r="I142" s="11"/>
      <c r="J142" s="11"/>
      <c r="K142" s="11"/>
      <c r="L142" s="11"/>
      <c r="M142" s="11"/>
      <c r="N142" s="15"/>
      <c r="O142" s="11"/>
      <c r="P142" s="11"/>
      <c r="Q142" s="37"/>
      <c r="R142" s="9">
        <v>0</v>
      </c>
    </row>
    <row r="143" spans="1:18" ht="20.1" customHeight="1">
      <c r="A143" s="5"/>
      <c r="B143" s="8" t="s">
        <v>224</v>
      </c>
      <c r="C143" s="8" t="s">
        <v>225</v>
      </c>
      <c r="D143" s="8" t="s">
        <v>33</v>
      </c>
      <c r="E143" s="8" t="s">
        <v>33</v>
      </c>
      <c r="F143" s="11">
        <v>2</v>
      </c>
      <c r="G143" s="11"/>
      <c r="H143" s="11"/>
      <c r="I143" s="11"/>
      <c r="J143" s="11"/>
      <c r="K143" s="11"/>
      <c r="L143" s="11"/>
      <c r="M143" s="11"/>
      <c r="N143" s="15"/>
      <c r="O143" s="11"/>
      <c r="P143" s="11"/>
      <c r="Q143" s="37"/>
      <c r="R143" s="9">
        <f>F143+G143+H143+I143+J143+K143+L143+M143+N143+O143+Q143</f>
        <v>2</v>
      </c>
    </row>
    <row r="144" spans="1:18" ht="20.1" customHeight="1">
      <c r="A144" s="5"/>
      <c r="B144" s="8" t="s">
        <v>237</v>
      </c>
      <c r="C144" s="8" t="s">
        <v>238</v>
      </c>
      <c r="D144" s="8" t="s">
        <v>139</v>
      </c>
      <c r="E144" s="8" t="s">
        <v>239</v>
      </c>
      <c r="F144" s="11">
        <v>5</v>
      </c>
      <c r="G144" s="11"/>
      <c r="H144" s="11"/>
      <c r="I144" s="11"/>
      <c r="J144" s="11"/>
      <c r="K144" s="11"/>
      <c r="L144" s="11"/>
      <c r="M144" s="11"/>
      <c r="N144" s="15"/>
      <c r="O144" s="11"/>
      <c r="P144" s="11"/>
      <c r="Q144" s="37"/>
      <c r="R144" s="9">
        <f>F144+G144+H144+I144+J144+K144+L144+M144+N144+O144+Q144</f>
        <v>5</v>
      </c>
    </row>
    <row r="145" spans="1:18" ht="20.1" customHeight="1">
      <c r="A145" s="5"/>
      <c r="B145" s="8" t="s">
        <v>237</v>
      </c>
      <c r="C145" s="8" t="s">
        <v>238</v>
      </c>
      <c r="D145" s="8" t="s">
        <v>141</v>
      </c>
      <c r="E145" s="8" t="s">
        <v>240</v>
      </c>
      <c r="F145" s="11">
        <v>5</v>
      </c>
      <c r="G145" s="11"/>
      <c r="H145" s="11"/>
      <c r="I145" s="11"/>
      <c r="J145" s="11"/>
      <c r="K145" s="11"/>
      <c r="L145" s="11"/>
      <c r="M145" s="11"/>
      <c r="N145" s="15"/>
      <c r="O145" s="11"/>
      <c r="P145" s="11"/>
      <c r="Q145" s="37"/>
      <c r="R145" s="9">
        <f>F145+G145+H145+I145+J145+K145+L145+M145+N145+O145+Q145</f>
        <v>5</v>
      </c>
    </row>
    <row r="146" spans="1:18" ht="20.1" customHeight="1">
      <c r="A146" s="5"/>
      <c r="B146" s="8" t="s">
        <v>237</v>
      </c>
      <c r="C146" s="8" t="s">
        <v>238</v>
      </c>
      <c r="D146" s="8" t="s">
        <v>143</v>
      </c>
      <c r="E146" s="8" t="s">
        <v>241</v>
      </c>
      <c r="F146" s="11">
        <v>5</v>
      </c>
      <c r="G146" s="11"/>
      <c r="H146" s="11"/>
      <c r="I146" s="11"/>
      <c r="J146" s="11"/>
      <c r="K146" s="11"/>
      <c r="L146" s="11"/>
      <c r="M146" s="11"/>
      <c r="N146" s="15"/>
      <c r="O146" s="11"/>
      <c r="P146" s="11"/>
      <c r="Q146" s="37"/>
      <c r="R146" s="9">
        <f>F146+G146+H146+I146+J146+K146+L146+M146+N146+O146+Q146</f>
        <v>5</v>
      </c>
    </row>
    <row r="147" spans="1:18" ht="20.1" customHeight="1">
      <c r="A147" s="5"/>
      <c r="B147" s="8" t="s">
        <v>237</v>
      </c>
      <c r="C147" s="8" t="s">
        <v>238</v>
      </c>
      <c r="D147" s="8" t="s">
        <v>135</v>
      </c>
      <c r="E147" s="8" t="s">
        <v>222</v>
      </c>
      <c r="F147" s="11" t="s">
        <v>30</v>
      </c>
      <c r="G147" s="11"/>
      <c r="H147" s="11"/>
      <c r="I147" s="11"/>
      <c r="J147" s="11"/>
      <c r="K147" s="11"/>
      <c r="L147" s="11"/>
      <c r="M147" s="11"/>
      <c r="N147" s="15"/>
      <c r="O147" s="11"/>
      <c r="P147" s="11"/>
      <c r="Q147" s="37"/>
      <c r="R147" s="9">
        <v>0</v>
      </c>
    </row>
    <row r="148" spans="1:18" ht="20.1" customHeight="1">
      <c r="A148" s="5"/>
      <c r="B148" s="8" t="s">
        <v>237</v>
      </c>
      <c r="C148" s="8" t="s">
        <v>238</v>
      </c>
      <c r="D148" s="8" t="s">
        <v>223</v>
      </c>
      <c r="E148" s="8" t="s">
        <v>223</v>
      </c>
      <c r="F148" s="11" t="s">
        <v>30</v>
      </c>
      <c r="G148" s="11"/>
      <c r="H148" s="11"/>
      <c r="I148" s="11"/>
      <c r="J148" s="11"/>
      <c r="K148" s="11"/>
      <c r="L148" s="11"/>
      <c r="M148" s="11"/>
      <c r="N148" s="15"/>
      <c r="O148" s="11"/>
      <c r="P148" s="11"/>
      <c r="Q148" s="37"/>
      <c r="R148" s="9">
        <v>0</v>
      </c>
    </row>
    <row r="149" spans="1:18" ht="20.1" customHeight="1">
      <c r="A149" s="5"/>
      <c r="B149" s="8" t="s">
        <v>237</v>
      </c>
      <c r="C149" s="8" t="s">
        <v>238</v>
      </c>
      <c r="D149" s="8" t="s">
        <v>33</v>
      </c>
      <c r="E149" s="8" t="s">
        <v>33</v>
      </c>
      <c r="F149" s="11">
        <v>2</v>
      </c>
      <c r="G149" s="11"/>
      <c r="H149" s="11"/>
      <c r="I149" s="11"/>
      <c r="J149" s="11"/>
      <c r="K149" s="11"/>
      <c r="L149" s="11"/>
      <c r="M149" s="11"/>
      <c r="N149" s="15"/>
      <c r="O149" s="11"/>
      <c r="P149" s="11"/>
      <c r="Q149" s="37"/>
      <c r="R149" s="9">
        <f>F149+G149+H149+I149+J149+K149+L149+M149+N149+O149+Q149</f>
        <v>2</v>
      </c>
    </row>
    <row r="150" spans="1:18" ht="20.1" customHeight="1">
      <c r="A150" s="5"/>
      <c r="B150" s="8" t="s">
        <v>242</v>
      </c>
      <c r="C150" s="8" t="s">
        <v>243</v>
      </c>
      <c r="D150" s="8" t="s">
        <v>243</v>
      </c>
      <c r="E150" s="8" t="s">
        <v>244</v>
      </c>
      <c r="F150" s="11">
        <v>10</v>
      </c>
      <c r="G150" s="11"/>
      <c r="H150" s="11"/>
      <c r="I150" s="11"/>
      <c r="J150" s="11"/>
      <c r="K150" s="11"/>
      <c r="L150" s="11"/>
      <c r="M150" s="11"/>
      <c r="N150" s="15"/>
      <c r="O150" s="11"/>
      <c r="P150" s="11"/>
      <c r="Q150" s="37"/>
      <c r="R150" s="9">
        <f>F150+G150+H150+I150+J150+K150+L150+M150+N150+O150+Q150</f>
        <v>10</v>
      </c>
    </row>
    <row r="151" spans="1:18" ht="20.1" customHeight="1">
      <c r="A151" s="5"/>
      <c r="B151" s="8" t="s">
        <v>242</v>
      </c>
      <c r="C151" s="8" t="s">
        <v>243</v>
      </c>
      <c r="D151" s="8" t="s">
        <v>245</v>
      </c>
      <c r="E151" s="8" t="s">
        <v>246</v>
      </c>
      <c r="F151" s="11">
        <v>10</v>
      </c>
      <c r="G151" s="11"/>
      <c r="H151" s="11"/>
      <c r="I151" s="11"/>
      <c r="J151" s="11"/>
      <c r="K151" s="11"/>
      <c r="L151" s="11"/>
      <c r="M151" s="11"/>
      <c r="N151" s="15"/>
      <c r="O151" s="11"/>
      <c r="P151" s="11"/>
      <c r="Q151" s="37"/>
      <c r="R151" s="9">
        <f>F151+G151+H151+I151+J151+K151+L151+M151+N151+O151+Q151</f>
        <v>10</v>
      </c>
    </row>
    <row r="152" spans="1:18" ht="20.1" customHeight="1">
      <c r="A152" s="5"/>
      <c r="B152" s="8" t="s">
        <v>242</v>
      </c>
      <c r="C152" s="8" t="s">
        <v>243</v>
      </c>
      <c r="D152" s="8" t="s">
        <v>247</v>
      </c>
      <c r="E152" s="8" t="s">
        <v>222</v>
      </c>
      <c r="F152" s="11" t="s">
        <v>30</v>
      </c>
      <c r="G152" s="11"/>
      <c r="H152" s="11"/>
      <c r="I152" s="11"/>
      <c r="J152" s="11"/>
      <c r="K152" s="11"/>
      <c r="L152" s="11"/>
      <c r="M152" s="11"/>
      <c r="N152" s="15"/>
      <c r="O152" s="11"/>
      <c r="P152" s="11"/>
      <c r="Q152" s="37"/>
      <c r="R152" s="9">
        <v>0</v>
      </c>
    </row>
    <row r="153" spans="1:18" ht="20.1" customHeight="1">
      <c r="A153" s="5"/>
      <c r="B153" s="8" t="s">
        <v>248</v>
      </c>
      <c r="C153" s="8" t="s">
        <v>249</v>
      </c>
      <c r="D153" s="8" t="s">
        <v>148</v>
      </c>
      <c r="E153" s="8" t="s">
        <v>250</v>
      </c>
      <c r="F153" s="11">
        <v>200</v>
      </c>
      <c r="G153" s="35">
        <v>10</v>
      </c>
      <c r="H153" s="11">
        <v>50</v>
      </c>
      <c r="I153" s="11"/>
      <c r="J153" s="11"/>
      <c r="K153" s="11"/>
      <c r="L153" s="11"/>
      <c r="M153" s="11"/>
      <c r="N153" s="15"/>
      <c r="O153" s="11"/>
      <c r="P153" s="11">
        <v>210</v>
      </c>
      <c r="Q153" s="37"/>
      <c r="R153" s="9">
        <f>F153+G153+H153+I153+J153+K153+L153+M153+N153+O153+Q153+P153</f>
        <v>470</v>
      </c>
    </row>
    <row r="154" spans="1:18" ht="20.1" customHeight="1">
      <c r="A154" s="5"/>
      <c r="B154" s="8" t="s">
        <v>248</v>
      </c>
      <c r="C154" s="8" t="s">
        <v>249</v>
      </c>
      <c r="D154" s="8" t="s">
        <v>251</v>
      </c>
      <c r="E154" s="8" t="s">
        <v>252</v>
      </c>
      <c r="F154" s="11">
        <v>200</v>
      </c>
      <c r="G154" s="35">
        <v>10</v>
      </c>
      <c r="H154" s="11">
        <v>50</v>
      </c>
      <c r="I154" s="11"/>
      <c r="J154" s="11"/>
      <c r="K154" s="11"/>
      <c r="L154" s="11"/>
      <c r="M154" s="11"/>
      <c r="N154" s="15"/>
      <c r="O154" s="11"/>
      <c r="P154" s="11">
        <v>210</v>
      </c>
      <c r="Q154" s="37"/>
      <c r="R154" s="9">
        <f>F154+G154+H154+I154+J154+K154+L154+M154+N154+O154+Q154+P154</f>
        <v>470</v>
      </c>
    </row>
    <row r="155" spans="1:18" ht="20.1" customHeight="1">
      <c r="A155" s="5"/>
      <c r="B155" s="8" t="s">
        <v>248</v>
      </c>
      <c r="C155" s="8" t="s">
        <v>249</v>
      </c>
      <c r="D155" s="8" t="s">
        <v>253</v>
      </c>
      <c r="E155" s="8" t="s">
        <v>254</v>
      </c>
      <c r="F155" s="11">
        <v>200</v>
      </c>
      <c r="G155" s="35">
        <v>10</v>
      </c>
      <c r="H155" s="11">
        <v>50</v>
      </c>
      <c r="I155" s="11"/>
      <c r="J155" s="11"/>
      <c r="K155" s="11"/>
      <c r="L155" s="11"/>
      <c r="M155" s="11"/>
      <c r="N155" s="15"/>
      <c r="O155" s="11"/>
      <c r="P155" s="11">
        <v>210</v>
      </c>
      <c r="Q155" s="37"/>
      <c r="R155" s="9">
        <f>F155+G155+H155+I155+J155+K155+L155+M155+N155+O155+Q155</f>
        <v>260</v>
      </c>
    </row>
    <row r="156" spans="1:18" ht="20.1" customHeight="1">
      <c r="A156" s="5"/>
      <c r="B156" s="8" t="s">
        <v>248</v>
      </c>
      <c r="C156" s="8" t="s">
        <v>249</v>
      </c>
      <c r="D156" s="8" t="s">
        <v>135</v>
      </c>
      <c r="E156" s="8" t="s">
        <v>222</v>
      </c>
      <c r="F156" s="11">
        <v>3</v>
      </c>
      <c r="G156" s="11"/>
      <c r="H156" s="11">
        <v>1</v>
      </c>
      <c r="I156" s="11"/>
      <c r="J156" s="11"/>
      <c r="K156" s="11"/>
      <c r="L156" s="11"/>
      <c r="M156" s="11"/>
      <c r="N156" s="15"/>
      <c r="O156" s="11"/>
      <c r="P156" s="11">
        <v>3</v>
      </c>
      <c r="Q156" s="37"/>
      <c r="R156" s="9">
        <f>F156+G156+H156+I156+J156+K156+L156+M156+N156+O156+Q156+P156</f>
        <v>7</v>
      </c>
    </row>
    <row r="157" spans="1:18" ht="20.1" customHeight="1">
      <c r="A157" s="5"/>
      <c r="B157" s="8" t="s">
        <v>248</v>
      </c>
      <c r="C157" s="8" t="s">
        <v>249</v>
      </c>
      <c r="D157" s="8" t="s">
        <v>223</v>
      </c>
      <c r="E157" s="8" t="s">
        <v>223</v>
      </c>
      <c r="F157" s="11">
        <v>3</v>
      </c>
      <c r="G157" s="11"/>
      <c r="H157" s="11">
        <v>1</v>
      </c>
      <c r="I157" s="11"/>
      <c r="J157" s="11"/>
      <c r="K157" s="11"/>
      <c r="L157" s="11"/>
      <c r="M157" s="11"/>
      <c r="N157" s="15"/>
      <c r="O157" s="11"/>
      <c r="P157" s="11">
        <v>3</v>
      </c>
      <c r="Q157" s="37"/>
      <c r="R157" s="9">
        <f>F157+G157+H157+I157+J157+K157+L157+M157+N157+O157+Q157+P157</f>
        <v>7</v>
      </c>
    </row>
    <row r="158" spans="1:18" ht="20.1" customHeight="1">
      <c r="A158" s="5"/>
      <c r="B158" s="23" t="s">
        <v>248</v>
      </c>
      <c r="C158" s="23" t="s">
        <v>249</v>
      </c>
      <c r="D158" s="23" t="s">
        <v>33</v>
      </c>
      <c r="E158" s="23" t="s">
        <v>33</v>
      </c>
      <c r="F158" s="24">
        <v>60</v>
      </c>
      <c r="G158" s="24"/>
      <c r="H158" s="24">
        <v>5</v>
      </c>
      <c r="I158" s="24"/>
      <c r="J158" s="24"/>
      <c r="K158" s="24"/>
      <c r="L158" s="24"/>
      <c r="M158" s="24"/>
      <c r="N158" s="26"/>
      <c r="O158" s="24"/>
      <c r="P158" s="24">
        <v>100</v>
      </c>
      <c r="Q158" s="37"/>
      <c r="R158" s="9">
        <f>F158+G158+H158+I158+J158+K158+L158+M158+N158+O158+Q158+P158</f>
        <v>165</v>
      </c>
    </row>
    <row r="159" spans="2:18" s="16" customFormat="1" ht="20.1" customHeight="1">
      <c r="B159" s="17"/>
      <c r="C159" s="17" t="s">
        <v>255</v>
      </c>
      <c r="D159" s="17"/>
      <c r="E159" s="17"/>
      <c r="F159" s="17"/>
      <c r="G159" s="17"/>
      <c r="H159" s="17"/>
      <c r="I159" s="17"/>
      <c r="J159" s="17"/>
      <c r="K159" s="17"/>
      <c r="L159" s="17"/>
      <c r="M159" s="17"/>
      <c r="N159" s="17"/>
      <c r="O159" s="18"/>
      <c r="P159" s="18"/>
      <c r="Q159" s="19"/>
      <c r="R159" s="20">
        <f>F159+G159+H159+I159+J159+K159+L159+M159+N159+O159+Q159</f>
        <v>0</v>
      </c>
    </row>
  </sheetData>
  <autoFilter ref="A1:WWE159"/>
  <printOptions/>
  <pageMargins left="0.7" right="0.7" top="0.75" bottom="0.75" header="0.3" footer="0.3"/>
  <pageSetup fitToHeight="0" fitToWidth="1" horizontalDpi="600" verticalDpi="600" orientation="landscape" paperSize="9" scale="5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12915C-8F02-4D14-87C9-D7266A158994}">
  <dimension ref="A1:A1"/>
  <sheetViews>
    <sheetView workbookViewId="0" topLeftCell="A1">
      <selection activeCell="A1" sqref="A1:Q150"/>
    </sheetView>
  </sheetViews>
  <sheetFormatPr defaultColWidth="9.140625" defaultRowHeight="15"/>
  <cols>
    <col min="1" max="1" width="9.140625" style="0" customWidth="1"/>
  </cols>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CAPCS-Dispozitive</dc:creator>
  <cp:keywords/>
  <dc:description/>
  <cp:lastModifiedBy>CAPCS-Dispozitive</cp:lastModifiedBy>
  <cp:lastPrinted>2021-06-24T06:16:24Z</cp:lastPrinted>
  <dcterms:created xsi:type="dcterms:W3CDTF">2015-06-05T18:17:20Z</dcterms:created>
  <dcterms:modified xsi:type="dcterms:W3CDTF">2021-06-24T06:18:27Z</dcterms:modified>
  <cp:category/>
  <cp:version/>
  <cp:contentType/>
  <cp:contentStatus/>
</cp:coreProperties>
</file>