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Investigații Urinare - NEW\MOdificări\"/>
    </mc:Choice>
  </mc:AlternateContent>
  <xr:revisionPtr revIDLastSave="0" documentId="13_ncr:1_{58F1A6E4-0209-46B1-8B65-708F8C5153ED}"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K8" i="5"/>
  <c r="J8" i="5"/>
  <c r="M50" i="5"/>
  <c r="J50" i="5" l="1"/>
  <c r="K50" i="5"/>
  <c r="K12" i="7" l="1"/>
  <c r="J12" i="7"/>
</calcChain>
</file>

<file path=xl/sharedStrings.xml><?xml version="1.0" encoding="utf-8"?>
<sst xmlns="http://schemas.openxmlformats.org/spreadsheetml/2006/main" count="422" uniqueCount="99">
  <si>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</si>
  <si>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</si>
  <si>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</si>
  <si>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</si>
  <si>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</si>
  <si>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</si>
  <si>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</si>
  <si>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</si>
  <si>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</si>
  <si>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</si>
  <si>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</si>
  <si>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</si>
  <si>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</si>
  <si>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</si>
  <si>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</si>
  <si>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</si>
  <si>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</si>
  <si>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</si>
  <si>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</si>
  <si>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</si>
  <si>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</si>
  <si>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</si>
  <si>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</si>
  <si>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</si>
  <si>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</si>
  <si>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</si>
  <si>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</si>
  <si>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</si>
  <si>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</si>
  <si>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</si>
  <si>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</si>
  <si>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</si>
  <si>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</si>
  <si>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</si>
  <si>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</si>
  <si>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</si>
  <si>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300,
Reflectance Photometer)</t>
  </si>
  <si>
    <t>Analiza generală a urinei în conformitate cu norma metodologică 1535 (echivalent pentru Cybow, Reader 720,
Urine Analyzer)</t>
  </si>
  <si>
    <t>Analiza generală a urinei în conformitate cu norma metodologică 1535 (echivalent pentru Dirui, H-100,
Urine Analyzer)</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</si>
  <si>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</si>
  <si>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</si>
  <si>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</si>
  <si>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</si>
  <si>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Siemens, CLINITEK Status+,
Urine Analyzer )</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</si>
  <si>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</si>
  <si>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</si>
  <si>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 xml:space="preserve"> Investigații urinare prin metoda fotometrică cu Teste express (stripuri) pentru analizatorul (Memorie rezultate 2000 rezultate cu identificare pacient)</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</si>
  <si>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</si>
  <si>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</si>
  <si>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</si>
  <si>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</si>
  <si>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</si>
  <si>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</si>
  <si>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</si>
  <si>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</si>
  <si>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</si>
  <si>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</si>
  <si>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</si>
  <si>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</si>
  <si>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</si>
  <si>
    <t>Bucată</t>
  </si>
  <si>
    <t>11. Termenul de livrare/prestare/executare/instalare, instruire și dare în exploatare: în conformitatea cu pct.11 din Anunțul de Participare</t>
  </si>
  <si>
    <t>Achiziționarea investigațiilor urinare pentru analizatoare conform necesităților instituțiilor medico-sanitare publice pentru anul 2026</t>
  </si>
  <si>
    <t>SUMA TOTALĂ</t>
  </si>
  <si>
    <t>Analiza generală a urinei în conformitate cu norma metodologică 1535 pentru analizatorul din dotare Acon Laboratories, Mission U120,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</si>
  <si>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Acon Laboratories, Mission U500,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</si>
  <si>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Cybow, Reader 300,
Reflectance Photometer,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</si>
  <si>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Cybow, Reader 720,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</si>
  <si>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</si>
  <si>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Dirui, H-500,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</si>
  <si>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Macherey-Nagel, URYXXON 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</si>
  <si>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Macherey-Nagel, URYXXON Relax,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</si>
  <si>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Roche, URISYS 1100,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</si>
  <si>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Siemens, CLINITEK Status+,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</si>
  <si>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</si>
  <si>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77 Electronika Kft., LabUMAT 2 + UriSed 3 PRO,
Automated Urine Chemistry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</si>
  <si>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compatibile cu analizatorul oferit in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</si>
  <si>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(echivalent pentru Dirui, H-100, Urine Analyzer)</t>
  </si>
  <si>
    <t>Analizator de ultima generația, cu anul producerii nu mai mic de 2023.
Tip analizator Analizator biochimic de urină (semi-automat)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Conectare LIS 
Memorie rezultate 2000 rezultate cu identificare pacient</t>
  </si>
  <si>
    <t>Analizator de ultima generația, cu anul producerii nu mai mic de 2023.
Tip analizator Analizator biochimic de urină (semi-automat,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Greutate ≤ 10 kg
Calibrare Calibrare automată la pornire și verificare fotometrică periodică automată
Imprimantă Imprimantă termică integrată; opțiune conectare la imprimantă externă prin USB
Conectare LIS; conexiune LAN sau RS-232
Memorie rezultate 2000–3000 rezultate stocate intern cu identificare pacient</t>
  </si>
  <si>
    <t>Analizator de ultima generația, cu anul producerii nu mai mic de 2023.
Tip analizator Analizator biochimic de urină (semi-automat)
Metoda de analiză Reflectometrică, fotometrie cu LED 
Parametri analizați 11–14 parametri: LEU, NIT, URO, PRO, pH, BLD, SG, KET, BIL, GLU, VC, Ca, Cr.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Greutate ≤ 5,0 kg
Calibrare Calibrare automată la pornire; verificare automată a sistemului optic 
Imprimantă Imprimantă termică integrată; opțiune de conectare la imprimantă externă prin USB
Conectare LIS
Memorie rezultate 1000–2000 rezultate stocate intern</t>
  </si>
  <si>
    <t>Analizator de ultima generația, cu anul producerii nu mai mic de 2023.
Tip analizator Analizator biochimic de urină (semi-automat)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Greutate ≤ 10 kg
Calibrare Automată, la pornire și înainte de fiecare serie de teste
Imprimantă Termică integrată
Conectare LIS Suport (RS-232 / LAN)
Memorie rezultate Stocare internă pentru cel puțin 2000 rezultate testate.</t>
  </si>
  <si>
    <t>Analizator de ultima generația, cu anul produserii nu mai mic de 2023.
Tip dispozitiv Analizator biochimic de urină (semi-automat)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Greutate ≤ 5,0 kg
Caracteristici speciale Calibrare automată; imprimantă termică integrată; conectare LIS; memorie internă pentru 1000 rezultate.</t>
  </si>
  <si>
    <t>Analizator de ultima generația, cu anul produserii nu mai mic de 2023.
Tip analizator Analizator biochimic de urină semi-automat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 10 kg
Calibrare Calibrare automată
Imprimantă Termică integrată,
Conectare LIS Suport (RS-232 / LAN)
Memorie rezultate Memorie internă pentru cel puțin 3000 rezultate testate, cu identificare pacient și control calitate</t>
  </si>
  <si>
    <t>Analizator de ultima generația, cu anul produserii nu mai mic de 2023.
Tip analizator Analizator biochimic de urină semi-automat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Greutate ≤ 10 kg
Calibrare Calibrare automată la pornire; verificare internă a sistemului optic la fiecare ciclu de testare
Imprimantă Termică integrată; opțiune conectare la imprimantă externă
Conectare LIS; conexiune LAN, RS-232, USB
Memorie rezultate 2000–5000 rezultate cu identificare pacient</t>
  </si>
  <si>
    <t>Analizator de ultima generația, cu anul producerii nu mai mic de 2023.
Tip analizator Analizator biochimic de urină (semi-automat)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Greutate ≤ 5,0 kg
Calibrare Calibrare automată la pornire și verificare internă automată a fotometrului
Imprimantă Termică integrată; opțiune conectare la imprimantă externă prin USB
Conectare LIS; conectivitate LAN/USB;
Memorie rezultate 2000–5000 rezultate cu date pacient</t>
  </si>
  <si>
    <t>Analizator de ultima generația, cu anul producerii nu mai mic de 2023.
Tip analizator Analizator biochimic de urină (semi-automat)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Greutate ≤ 5,0 kg
Calibrare Calibrare automată la pornire; verificare automată a sistemului optic înainte de fiecare test
Imprimantă Imprimantă termică integrată; posibilitate conectare la imprimantă externă
Conectare LIS Conectivitate RS-232; compatibil cu protocoale LIS standard 
Memorie rezultate 1000 rezultate stocate</t>
  </si>
  <si>
    <t>Analizator de ultima generația, cu anul producerii nu mai mic de 2023.
Tip analizator Analizor urinar point-of-care (POC) semi-automat,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Greutate ≤ 5,0 kg
Calibrare Calibrare automată, sistem self-calibrating
Imprimantă Termică integrată
Conectare LIS Interfață unidirecțională via RS-232
Memorie rezultate Stocare internă 950 teste.</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</si>
  <si>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</si>
  <si>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</si>
  <si>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Analizator de ultima generația, cu anul producerii nu mai mic de 2023.
Tip analizator Analizor semi-automat 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Greutate ≤ 5,0 kg
Calibrare Măsurare automată după aplicarea benzii
Imprimantă Termică integrată
Conectare LIS 
Memorie rezultate 3000 de rezultate</t>
  </si>
  <si>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10 parametri pe bandă (LEU (Leukocytes), NIT (Nitrite), URO (Urobilinogen), PRO (Protein), pH, BLD (Blood), SG (Specific Gravity), KET (Ketones), BIL (Bilirubin), GLU (Glucose)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 232 / LAN
Reagenți utilizați Benzi de test (Strip) ; cuvete speciale pentru sediment
Greutate ≤ 60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</si>
  <si>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 xml:space="preserve">Analizator de ultima generația, nou, nu se acceptă recondiționat.
Descriere: Echipament medical de laborator destinat efectuării automate a analizelor de urină, prin metode fizico-chimice și/sau optice. Sistemul este compus din analizator propriu-zis și calculator (integrat sau extern), care permite controlul procesului de analiză, afișarea, stocarea și gestionarea rezultatelor.	
Parametrul		Specificația
Productivitate	Analize microscopice	≥ 60 teste/ora
	Analize chimice	≥ 200 teste/ora
Metoda măsurării		fotometrie pentru chimie, microscopie pentru analiza sediment
Tuburi la bord simultan		≥ 80 tuburi
Cititor de coduri de bare		obligatoriu
Teste chimice
		Bilirubin
		Sânge (hematii)
		Glucoză
		Corpi cetonici
		Acid ascorbic, opțional
		Esterază leucocitară (leucocite)
		Nitrați
		pH
		Proteine
		Creatinină, opțional
		Albumină, opțional
		Greutatea specifică
		Urobilinogen
Teste microscopice
		RBC (Red Blood Cells)
		WBC (White Blood Cells)
		WBCc (WBC Clumps)
		HYA (Hyaline Casts)
		SQEP (Squamous Epithelial Cells)
		NSE (Non-Squamous Epithelial Cells)
		UNCC, PAT (Unclassified Cast, Pathological Casts)
		BACT (Bacteria)
		SPRM (Sperm)
		MUC (Mucus)
		Calcium-oxalate monohydrate (CaOxm), opțional
		Calcium-oxalate dihydrate (CaOxd), opțional
		Uric acid (URI), opțional
		Triple phosphate (TRI), opțional
		CRY (Crystals)
		YEA (Yeast)
Data management	Calculator	integrat sau exterior
Interfață LIS	bidirecțională
Imprimantă		obligatoriu
Alimentarea		220 V, 50 Hz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de contractului."	</t>
  </si>
  <si>
    <t>Analizator de ultima generația, cu anul producerii nu mai mic de 2023.
Tip analizator Analizator biochimic de urină (semi-automat)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Conectare LIS 
Memorie rezultate 2000 rezultate cu identificare pacient</t>
  </si>
  <si>
    <t>Analizator de ultima generația, cu anul producerii nu mai mic de 2023.
Tip analizator Analizator biochimic de urină (semi-automat,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Greutate ≤ 10 kg
Calibrare Calibrare automată la pornire și verificare fotometrică periodică automată
Imprimantă Imprimantă termică integrată; opțiune conectare la imprimantă externă prin USB
Conectare LIS; conexiune LAN sau RS-232
Memorie rezultate 2000–3000 rezultate stocate intern cu identificare pacient</t>
  </si>
  <si>
    <t>Analizator de ultima generația, cu anul producerii nu mai mic de 2023.
Tip analizator Analizator biochimic de urină pe bază de citire a stripurilor (semi-automat)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Greutate ≤ 5,0 kg
Calibrare Calibrare automată internă
Imprimantă Termică integrată
Conectare LIS Posibilitate de transfer date către PC sau sistem LIS
Memorie rezultate Stocare internă pentru cel puțin 300 rezultate testate.</t>
  </si>
  <si>
    <t>Analizator de ultima generația, cu anul producerii nu mai mic de 2023.
Tip analizator Analizator biochimic de urină semi-automat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 10 kg
Calibrare Calibrare automată
Imprimantă Termică integrată,
Conectare LIS Suport (RS-232 / LAN)
Memorie rezultate Memorie internă pentru cel puțin 3000 rezultate testate, cu identificare pacient și control calitate</t>
  </si>
  <si>
    <t>Analizator de ultima generația, cu anul producerii nu mai mic de 2023.
Tip analizator Analizator biochimic de urină (semi-automat)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Greutate ≤ 5,0 kg
Calibrare Calibrare automată la pornire; verificare automată a sistemului optic înainte de fiecare test
Imprimantă Imprimantă termică integrată; posibilitate conectare la imprimantă externă
Conectare LIS Conectivitate RS-232;
Memorie rezultate 1000 rezultate stocate</t>
  </si>
  <si>
    <t>Analizator de ultima generația, cu anul producerii nu mai mic de 2023.
Tip analizator Analizor urinar (semi-automat)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Greutate ≤ 5,0 kg
Calibrare Calibrare automată, sistem self-calibrating
Imprimantă Termică integrată
Conectare LIS Interfață unidirecțională via RS-232
Memorie rezultate Stocare internă 950 teste.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</si>
</sst>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8">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0" fillId="0" borderId="1" xfId="1" applyFont="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34" fillId="0" borderId="1" xfId="0" applyFont="1" applyBorder="1" applyAlignment="1">
      <alignment wrapText="1"/>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34" fillId="6" borderId="1" xfId="0" applyFont="1" applyFill="1" applyBorder="1" applyAlignment="1">
      <alignment wrapText="1"/>
    </xf>
    <xf numFmtId="0" fontId="42" fillId="6" borderId="1" xfId="0" applyFont="1" applyFill="1" applyBorder="1" applyAlignment="1">
      <alignment wrapText="1"/>
    </xf>
    <xf numFmtId="0" fontId="34" fillId="7" borderId="1" xfId="0" applyFont="1" applyFill="1" applyBorder="1"/>
    <xf numFmtId="0" fontId="34" fillId="7"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5" xfId="0" applyFont="1" applyFill="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65" fontId="40" fillId="0" borderId="1" xfId="1" applyNumberFormat="1" applyFont="1" applyBorder="1" applyProtection="1">
      <protection locked="0"/>
    </xf>
    <xf numFmtId="43" fontId="43" fillId="0" borderId="1" xfId="71" applyFont="1" applyBorder="1" applyAlignment="1" applyProtection="1">
      <alignment horizontal="center" vertical="center"/>
      <protection locked="0"/>
    </xf>
    <xf numFmtId="0" fontId="42" fillId="7" borderId="1" xfId="0" applyFont="1" applyFill="1" applyBorder="1" applyAlignment="1">
      <alignment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9"/>
  <sheetViews>
    <sheetView zoomScale="70" zoomScaleNormal="70" workbookViewId="0">
      <selection activeCell="I9" sqref="I9"/>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7"/>
      <c r="B1" s="57"/>
      <c r="C1" s="99" t="s">
        <v>24</v>
      </c>
      <c r="D1" s="99"/>
      <c r="E1" s="99"/>
      <c r="F1" s="99"/>
      <c r="G1" s="99"/>
      <c r="H1" s="99"/>
      <c r="I1" s="99"/>
      <c r="J1" s="99"/>
      <c r="K1" s="99"/>
    </row>
    <row r="2" spans="1:18">
      <c r="A2" s="57"/>
      <c r="B2" s="57"/>
      <c r="C2" s="58"/>
      <c r="D2" s="101" t="s">
        <v>30</v>
      </c>
      <c r="E2" s="101"/>
      <c r="F2" s="101"/>
      <c r="G2" s="101"/>
      <c r="H2" s="101"/>
      <c r="I2" s="59"/>
      <c r="J2" s="57"/>
      <c r="K2" s="57"/>
    </row>
    <row r="3" spans="1:18" ht="31.5">
      <c r="A3" s="102" t="s">
        <v>8</v>
      </c>
      <c r="B3" s="102"/>
      <c r="C3" s="102"/>
      <c r="D3" s="103" t="s">
        <v>25</v>
      </c>
      <c r="E3" s="103"/>
      <c r="F3" s="103"/>
      <c r="G3" s="103"/>
      <c r="H3" s="103"/>
      <c r="I3" s="32" t="s">
        <v>9</v>
      </c>
      <c r="J3" s="29" t="s">
        <v>10</v>
      </c>
      <c r="K3" s="57"/>
    </row>
    <row r="4" spans="1:18" s="19" customFormat="1" ht="15.75" customHeight="1">
      <c r="A4" s="104" t="s">
        <v>7</v>
      </c>
      <c r="B4" s="104"/>
      <c r="C4" s="104"/>
      <c r="D4" s="105" t="s">
        <v>62</v>
      </c>
      <c r="E4" s="106"/>
      <c r="F4" s="106"/>
      <c r="G4" s="106"/>
      <c r="H4" s="106"/>
      <c r="I4" s="107"/>
      <c r="J4" s="27" t="s">
        <v>11</v>
      </c>
      <c r="K4" s="28"/>
      <c r="P4" s="34"/>
    </row>
    <row r="5" spans="1:18" s="19" customFormat="1">
      <c r="A5" s="60"/>
      <c r="B5" s="60"/>
      <c r="C5" s="60"/>
      <c r="D5" s="100"/>
      <c r="E5" s="100"/>
      <c r="F5" s="100"/>
      <c r="G5" s="100"/>
      <c r="H5" s="100"/>
      <c r="I5" s="100"/>
      <c r="J5" s="100"/>
      <c r="K5" s="28"/>
      <c r="P5" s="34"/>
    </row>
    <row r="6" spans="1:18" ht="31.5">
      <c r="A6" s="40" t="s">
        <v>2</v>
      </c>
      <c r="B6" s="40" t="s">
        <v>0</v>
      </c>
      <c r="C6" s="46" t="s">
        <v>1</v>
      </c>
      <c r="D6" s="47" t="s">
        <v>3</v>
      </c>
      <c r="E6" s="48" t="s">
        <v>4</v>
      </c>
      <c r="F6" s="48" t="s">
        <v>27</v>
      </c>
      <c r="G6" s="48" t="s">
        <v>5</v>
      </c>
      <c r="H6" s="48" t="s">
        <v>6</v>
      </c>
      <c r="I6" s="41" t="s">
        <v>28</v>
      </c>
      <c r="J6" s="39" t="s">
        <v>29</v>
      </c>
      <c r="K6" s="61"/>
    </row>
    <row r="7" spans="1:18">
      <c r="A7" s="42">
        <v>1</v>
      </c>
      <c r="B7" s="43">
        <v>2</v>
      </c>
      <c r="C7" s="49"/>
      <c r="D7" s="49"/>
      <c r="E7" s="50">
        <v>3</v>
      </c>
      <c r="F7" s="50">
        <v>4</v>
      </c>
      <c r="G7" s="51">
        <v>5</v>
      </c>
      <c r="H7" s="51">
        <v>6</v>
      </c>
      <c r="I7" s="44"/>
      <c r="J7" s="42">
        <v>8</v>
      </c>
      <c r="K7" s="61"/>
    </row>
    <row r="8" spans="1:18" ht="90.75">
      <c r="A8" s="37" t="s">
        <v>26</v>
      </c>
      <c r="B8" s="84">
        <v>1</v>
      </c>
      <c r="C8" s="84" t="s">
        <v>33</v>
      </c>
      <c r="D8" s="84" t="s">
        <v>33</v>
      </c>
      <c r="E8" s="52"/>
      <c r="F8" s="52"/>
      <c r="G8" s="53"/>
      <c r="H8" s="84" t="s">
        <v>64</v>
      </c>
      <c r="I8" s="35"/>
      <c r="J8" s="36"/>
      <c r="K8" s="62"/>
      <c r="L8" s="62"/>
      <c r="M8" s="62"/>
      <c r="N8" s="62"/>
      <c r="O8" s="62"/>
      <c r="P8" s="63"/>
      <c r="Q8" s="62"/>
      <c r="R8" s="62"/>
    </row>
    <row r="9" spans="1:18" ht="167.25">
      <c r="A9" s="79" t="s">
        <v>26</v>
      </c>
      <c r="B9" s="84">
        <v>1</v>
      </c>
      <c r="C9" s="84" t="s">
        <v>34</v>
      </c>
      <c r="D9" s="84" t="s">
        <v>34</v>
      </c>
      <c r="E9" s="52"/>
      <c r="F9" s="52"/>
      <c r="G9" s="53"/>
      <c r="H9" s="84" t="s">
        <v>78</v>
      </c>
      <c r="I9" s="35"/>
      <c r="J9" s="36"/>
      <c r="K9" s="62"/>
      <c r="L9" s="62"/>
      <c r="M9" s="62"/>
      <c r="N9" s="62"/>
      <c r="O9" s="62"/>
      <c r="P9" s="63"/>
      <c r="Q9" s="62"/>
      <c r="R9" s="62"/>
    </row>
    <row r="10" spans="1:18" ht="90.75">
      <c r="A10" s="79" t="s">
        <v>26</v>
      </c>
      <c r="B10" s="84">
        <v>2</v>
      </c>
      <c r="C10" s="84" t="s">
        <v>35</v>
      </c>
      <c r="D10" s="84" t="s">
        <v>35</v>
      </c>
      <c r="E10" s="52"/>
      <c r="F10" s="52"/>
      <c r="G10" s="53"/>
      <c r="H10" s="84" t="s">
        <v>65</v>
      </c>
      <c r="I10" s="35"/>
      <c r="J10" s="36"/>
      <c r="K10" s="62"/>
      <c r="L10" s="62"/>
      <c r="M10" s="62"/>
      <c r="N10" s="62"/>
      <c r="O10" s="62"/>
      <c r="P10" s="63"/>
      <c r="Q10" s="62"/>
      <c r="R10" s="62"/>
    </row>
    <row r="11" spans="1:18" ht="167.25">
      <c r="A11" s="37" t="s">
        <v>26</v>
      </c>
      <c r="B11" s="84">
        <v>2</v>
      </c>
      <c r="C11" s="84" t="s">
        <v>34</v>
      </c>
      <c r="D11" s="84" t="s">
        <v>34</v>
      </c>
      <c r="E11" s="52"/>
      <c r="F11" s="52"/>
      <c r="G11" s="53"/>
      <c r="H11" s="84" t="s">
        <v>79</v>
      </c>
      <c r="I11" s="35"/>
      <c r="J11" s="36"/>
      <c r="K11" s="62"/>
      <c r="L11" s="62"/>
      <c r="M11" s="62"/>
      <c r="N11" s="62"/>
      <c r="O11" s="62"/>
      <c r="P11" s="63"/>
      <c r="Q11" s="62"/>
      <c r="R11" s="62"/>
    </row>
    <row r="12" spans="1:18" ht="90.75">
      <c r="A12" s="79" t="s">
        <v>26</v>
      </c>
      <c r="B12" s="74">
        <v>3</v>
      </c>
      <c r="C12" s="84" t="s">
        <v>36</v>
      </c>
      <c r="D12" s="84" t="s">
        <v>36</v>
      </c>
      <c r="E12" s="52"/>
      <c r="F12" s="52"/>
      <c r="G12" s="53"/>
      <c r="H12" s="84" t="s">
        <v>66</v>
      </c>
      <c r="I12" s="35"/>
      <c r="J12" s="36"/>
      <c r="K12" s="62"/>
      <c r="L12" s="62"/>
      <c r="M12" s="62"/>
      <c r="N12" s="62"/>
      <c r="O12" s="62"/>
      <c r="P12" s="63"/>
      <c r="Q12" s="62"/>
      <c r="R12" s="62"/>
    </row>
    <row r="13" spans="1:18" ht="167.25">
      <c r="A13" s="79" t="s">
        <v>26</v>
      </c>
      <c r="B13" s="74">
        <v>3</v>
      </c>
      <c r="C13" s="84" t="s">
        <v>34</v>
      </c>
      <c r="D13" s="84" t="s">
        <v>34</v>
      </c>
      <c r="E13" s="52"/>
      <c r="F13" s="52"/>
      <c r="G13" s="53"/>
      <c r="H13" s="84" t="s">
        <v>80</v>
      </c>
      <c r="I13" s="35"/>
      <c r="J13" s="36"/>
      <c r="K13" s="62"/>
      <c r="L13" s="62"/>
      <c r="M13" s="62"/>
      <c r="N13" s="62"/>
      <c r="O13" s="62"/>
      <c r="P13" s="63"/>
      <c r="Q13" s="62"/>
      <c r="R13" s="62"/>
    </row>
    <row r="14" spans="1:18" ht="90.75">
      <c r="A14" s="37" t="s">
        <v>26</v>
      </c>
      <c r="B14" s="74">
        <v>4</v>
      </c>
      <c r="C14" s="84" t="s">
        <v>37</v>
      </c>
      <c r="D14" s="84" t="s">
        <v>37</v>
      </c>
      <c r="E14" s="52"/>
      <c r="F14" s="52"/>
      <c r="G14" s="53"/>
      <c r="H14" s="84" t="s">
        <v>67</v>
      </c>
      <c r="I14" s="35"/>
      <c r="J14" s="36"/>
      <c r="K14" s="62"/>
      <c r="L14" s="62"/>
      <c r="M14" s="62"/>
      <c r="N14" s="62"/>
      <c r="O14" s="62"/>
      <c r="P14" s="63"/>
      <c r="Q14" s="62"/>
      <c r="R14" s="62"/>
    </row>
    <row r="15" spans="1:18" ht="167.25">
      <c r="A15" s="79" t="s">
        <v>26</v>
      </c>
      <c r="B15" s="74">
        <v>4</v>
      </c>
      <c r="C15" s="84" t="s">
        <v>34</v>
      </c>
      <c r="D15" s="84" t="s">
        <v>34</v>
      </c>
      <c r="E15" s="52"/>
      <c r="F15" s="52"/>
      <c r="G15" s="53"/>
      <c r="H15" s="84" t="s">
        <v>81</v>
      </c>
      <c r="I15" s="35"/>
      <c r="J15" s="36"/>
      <c r="K15" s="62"/>
      <c r="L15" s="62"/>
      <c r="M15" s="62"/>
      <c r="N15" s="62"/>
      <c r="O15" s="62"/>
      <c r="P15" s="63"/>
      <c r="Q15" s="62"/>
      <c r="R15" s="62"/>
    </row>
    <row r="16" spans="1:18" ht="90.75">
      <c r="A16" s="79" t="s">
        <v>26</v>
      </c>
      <c r="B16" s="74">
        <v>5</v>
      </c>
      <c r="C16" s="84" t="s">
        <v>38</v>
      </c>
      <c r="D16" s="84" t="s">
        <v>38</v>
      </c>
      <c r="E16" s="52"/>
      <c r="F16" s="52"/>
      <c r="G16" s="53"/>
      <c r="H16" s="84" t="s">
        <v>68</v>
      </c>
      <c r="I16" s="35"/>
      <c r="J16" s="36"/>
      <c r="K16" s="62"/>
      <c r="L16" s="62"/>
      <c r="M16" s="62"/>
      <c r="N16" s="62"/>
      <c r="O16" s="62"/>
      <c r="P16" s="63"/>
      <c r="Q16" s="62"/>
      <c r="R16" s="62"/>
    </row>
    <row r="17" spans="1:18" ht="129">
      <c r="A17" s="37" t="s">
        <v>26</v>
      </c>
      <c r="B17" s="74">
        <v>5</v>
      </c>
      <c r="C17" s="84" t="s">
        <v>34</v>
      </c>
      <c r="D17" s="84" t="s">
        <v>34</v>
      </c>
      <c r="E17" s="52"/>
      <c r="F17" s="52"/>
      <c r="G17" s="53"/>
      <c r="H17" s="84" t="s">
        <v>82</v>
      </c>
      <c r="I17" s="35"/>
      <c r="J17" s="36"/>
      <c r="K17" s="62"/>
      <c r="L17" s="62"/>
      <c r="M17" s="62"/>
      <c r="N17" s="62"/>
      <c r="O17" s="62"/>
      <c r="P17" s="63"/>
      <c r="Q17" s="62"/>
      <c r="R17" s="62"/>
    </row>
    <row r="18" spans="1:18" ht="90.75">
      <c r="A18" s="79" t="s">
        <v>26</v>
      </c>
      <c r="B18" s="74">
        <v>6</v>
      </c>
      <c r="C18" s="84" t="s">
        <v>39</v>
      </c>
      <c r="D18" s="84" t="s">
        <v>39</v>
      </c>
      <c r="E18" s="52"/>
      <c r="F18" s="52"/>
      <c r="G18" s="53"/>
      <c r="H18" s="84" t="s">
        <v>69</v>
      </c>
      <c r="I18" s="35"/>
      <c r="J18" s="36"/>
      <c r="K18" s="62"/>
      <c r="L18" s="62"/>
      <c r="M18" s="62"/>
      <c r="N18" s="62"/>
      <c r="O18" s="62"/>
      <c r="P18" s="63"/>
      <c r="Q18" s="62"/>
      <c r="R18" s="62"/>
    </row>
    <row r="19" spans="1:18" ht="167.25">
      <c r="A19" s="79" t="s">
        <v>26</v>
      </c>
      <c r="B19" s="74">
        <v>6</v>
      </c>
      <c r="C19" s="84" t="s">
        <v>34</v>
      </c>
      <c r="D19" s="84" t="s">
        <v>34</v>
      </c>
      <c r="E19" s="52"/>
      <c r="F19" s="52"/>
      <c r="G19" s="53"/>
      <c r="H19" s="84" t="s">
        <v>83</v>
      </c>
      <c r="I19" s="35"/>
      <c r="J19" s="36"/>
      <c r="K19" s="62"/>
      <c r="L19" s="62"/>
      <c r="M19" s="62"/>
      <c r="N19" s="62"/>
      <c r="O19" s="62"/>
      <c r="P19" s="63"/>
      <c r="Q19" s="62"/>
      <c r="R19" s="62"/>
    </row>
    <row r="20" spans="1:18" ht="90.75">
      <c r="A20" s="37" t="s">
        <v>26</v>
      </c>
      <c r="B20" s="74">
        <v>7</v>
      </c>
      <c r="C20" s="84" t="s">
        <v>40</v>
      </c>
      <c r="D20" s="84" t="s">
        <v>40</v>
      </c>
      <c r="E20" s="52"/>
      <c r="F20" s="52"/>
      <c r="G20" s="53"/>
      <c r="H20" s="84" t="s">
        <v>70</v>
      </c>
      <c r="I20" s="35"/>
      <c r="J20" s="36"/>
      <c r="K20" s="62"/>
      <c r="L20" s="62"/>
      <c r="M20" s="62"/>
      <c r="N20" s="62"/>
      <c r="O20" s="62"/>
      <c r="P20" s="63"/>
      <c r="Q20" s="62"/>
      <c r="R20" s="62"/>
    </row>
    <row r="21" spans="1:18" ht="180">
      <c r="A21" s="79" t="s">
        <v>26</v>
      </c>
      <c r="B21" s="74">
        <v>7</v>
      </c>
      <c r="C21" s="84" t="s">
        <v>34</v>
      </c>
      <c r="D21" s="84" t="s">
        <v>34</v>
      </c>
      <c r="E21" s="52"/>
      <c r="F21" s="52"/>
      <c r="G21" s="53"/>
      <c r="H21" s="84" t="s">
        <v>84</v>
      </c>
      <c r="I21" s="35"/>
      <c r="J21" s="36"/>
      <c r="K21" s="62"/>
      <c r="L21" s="62"/>
      <c r="M21" s="62"/>
      <c r="N21" s="62"/>
      <c r="O21" s="62"/>
      <c r="P21" s="63"/>
      <c r="Q21" s="62"/>
      <c r="R21" s="62"/>
    </row>
    <row r="22" spans="1:18" ht="90.75">
      <c r="A22" s="79" t="s">
        <v>26</v>
      </c>
      <c r="B22" s="74">
        <v>8</v>
      </c>
      <c r="C22" s="84" t="s">
        <v>41</v>
      </c>
      <c r="D22" s="84" t="s">
        <v>41</v>
      </c>
      <c r="E22" s="73"/>
      <c r="F22" s="73"/>
      <c r="G22" s="73"/>
      <c r="H22" s="84" t="s">
        <v>71</v>
      </c>
      <c r="I22" s="45"/>
      <c r="J22" s="45"/>
      <c r="K22" s="64"/>
    </row>
    <row r="23" spans="1:18" ht="180">
      <c r="A23" s="37" t="s">
        <v>26</v>
      </c>
      <c r="B23" s="74">
        <v>8</v>
      </c>
      <c r="C23" s="84" t="s">
        <v>34</v>
      </c>
      <c r="D23" s="84" t="s">
        <v>34</v>
      </c>
      <c r="E23" s="73"/>
      <c r="F23" s="73"/>
      <c r="G23" s="73"/>
      <c r="H23" s="84" t="s">
        <v>85</v>
      </c>
      <c r="I23" s="45"/>
      <c r="J23" s="45"/>
      <c r="K23" s="64"/>
    </row>
    <row r="24" spans="1:18" ht="90.75">
      <c r="A24" s="79" t="s">
        <v>26</v>
      </c>
      <c r="B24" s="74">
        <v>9</v>
      </c>
      <c r="C24" s="84" t="s">
        <v>42</v>
      </c>
      <c r="D24" s="84" t="s">
        <v>42</v>
      </c>
      <c r="E24" s="73"/>
      <c r="F24" s="73"/>
      <c r="G24" s="73"/>
      <c r="H24" s="84" t="s">
        <v>72</v>
      </c>
      <c r="I24" s="45"/>
      <c r="J24" s="45"/>
      <c r="K24" s="64"/>
    </row>
    <row r="25" spans="1:18" ht="167.25">
      <c r="A25" s="79" t="s">
        <v>26</v>
      </c>
      <c r="B25" s="74">
        <v>9</v>
      </c>
      <c r="C25" s="84" t="s">
        <v>34</v>
      </c>
      <c r="D25" s="84" t="s">
        <v>34</v>
      </c>
      <c r="E25" s="73"/>
      <c r="F25" s="73"/>
      <c r="G25" s="73"/>
      <c r="H25" s="84" t="s">
        <v>86</v>
      </c>
      <c r="I25" s="45"/>
      <c r="J25" s="45"/>
      <c r="K25" s="64"/>
    </row>
    <row r="26" spans="1:18" ht="90.75">
      <c r="A26" s="37" t="s">
        <v>26</v>
      </c>
      <c r="B26" s="74">
        <v>10</v>
      </c>
      <c r="C26" s="84" t="s">
        <v>43</v>
      </c>
      <c r="D26" s="84" t="s">
        <v>43</v>
      </c>
      <c r="E26" s="73"/>
      <c r="F26" s="73"/>
      <c r="G26" s="73"/>
      <c r="H26" s="84" t="s">
        <v>73</v>
      </c>
      <c r="I26" s="45"/>
      <c r="J26" s="45"/>
      <c r="K26" s="64"/>
    </row>
    <row r="27" spans="1:18" ht="205.5">
      <c r="A27" s="79" t="s">
        <v>26</v>
      </c>
      <c r="B27" s="74">
        <v>10</v>
      </c>
      <c r="C27" s="84" t="s">
        <v>34</v>
      </c>
      <c r="D27" s="84" t="s">
        <v>34</v>
      </c>
      <c r="E27" s="73"/>
      <c r="F27" s="73"/>
      <c r="G27" s="73"/>
      <c r="H27" s="84" t="s">
        <v>87</v>
      </c>
      <c r="I27" s="45"/>
      <c r="J27" s="45"/>
      <c r="K27" s="64"/>
    </row>
    <row r="28" spans="1:18" ht="90.75">
      <c r="A28" s="79" t="s">
        <v>26</v>
      </c>
      <c r="B28" s="74">
        <v>11</v>
      </c>
      <c r="C28" s="84" t="s">
        <v>77</v>
      </c>
      <c r="D28" s="84" t="s">
        <v>77</v>
      </c>
      <c r="E28" s="73"/>
      <c r="F28" s="73"/>
      <c r="G28" s="73"/>
      <c r="H28" s="84" t="s">
        <v>88</v>
      </c>
      <c r="I28" s="45"/>
      <c r="J28" s="45"/>
      <c r="K28" s="64"/>
    </row>
    <row r="29" spans="1:18" s="77" customFormat="1" ht="409.6">
      <c r="A29" s="37" t="s">
        <v>26</v>
      </c>
      <c r="B29" s="74">
        <v>11</v>
      </c>
      <c r="C29" s="84" t="s">
        <v>34</v>
      </c>
      <c r="D29" s="84" t="s">
        <v>34</v>
      </c>
      <c r="E29" s="26"/>
      <c r="F29" s="26"/>
      <c r="G29" s="26"/>
      <c r="H29" s="84" t="s">
        <v>89</v>
      </c>
      <c r="I29" s="26"/>
      <c r="J29" s="26"/>
      <c r="K29" s="26"/>
      <c r="L29" s="26"/>
      <c r="M29" s="26"/>
      <c r="N29" s="26"/>
      <c r="O29" s="26"/>
      <c r="P29" s="26"/>
    </row>
    <row r="30" spans="1:18" ht="90">
      <c r="A30" s="79" t="s">
        <v>26</v>
      </c>
      <c r="B30" s="74">
        <v>12</v>
      </c>
      <c r="C30" s="84" t="s">
        <v>44</v>
      </c>
      <c r="D30" s="84" t="s">
        <v>44</v>
      </c>
      <c r="H30" s="84" t="s">
        <v>74</v>
      </c>
    </row>
    <row r="31" spans="1:18" ht="192">
      <c r="A31" s="79" t="s">
        <v>26</v>
      </c>
      <c r="B31" s="74">
        <v>12</v>
      </c>
      <c r="C31" s="84" t="s">
        <v>34</v>
      </c>
      <c r="D31" s="84" t="s">
        <v>34</v>
      </c>
      <c r="H31" s="84" t="s">
        <v>90</v>
      </c>
    </row>
    <row r="32" spans="1:18" ht="102.75">
      <c r="A32" s="37" t="s">
        <v>26</v>
      </c>
      <c r="B32" s="74">
        <v>13</v>
      </c>
      <c r="C32" s="84" t="s">
        <v>45</v>
      </c>
      <c r="D32" s="84" t="s">
        <v>45</v>
      </c>
      <c r="H32" s="84" t="s">
        <v>75</v>
      </c>
    </row>
    <row r="33" spans="1:8" ht="230.25">
      <c r="A33" s="79" t="s">
        <v>26</v>
      </c>
      <c r="B33" s="74">
        <v>13</v>
      </c>
      <c r="C33" s="84" t="s">
        <v>34</v>
      </c>
      <c r="D33" s="84" t="s">
        <v>34</v>
      </c>
      <c r="H33" s="84" t="s">
        <v>91</v>
      </c>
    </row>
    <row r="34" spans="1:8" ht="102.75">
      <c r="A34" s="79" t="s">
        <v>26</v>
      </c>
      <c r="B34" s="85">
        <v>14</v>
      </c>
      <c r="C34" s="86" t="s">
        <v>45</v>
      </c>
      <c r="D34" s="86" t="s">
        <v>45</v>
      </c>
      <c r="H34" s="86" t="s">
        <v>75</v>
      </c>
    </row>
    <row r="35" spans="1:8" ht="409.6">
      <c r="A35" s="37" t="s">
        <v>26</v>
      </c>
      <c r="B35" s="85">
        <v>14</v>
      </c>
      <c r="C35" s="86" t="s">
        <v>34</v>
      </c>
      <c r="D35" s="86" t="s">
        <v>34</v>
      </c>
      <c r="H35" s="86" t="s">
        <v>92</v>
      </c>
    </row>
    <row r="36" spans="1:8" ht="105">
      <c r="A36" s="79" t="s">
        <v>26</v>
      </c>
      <c r="B36" s="87">
        <v>15</v>
      </c>
      <c r="C36" s="88" t="s">
        <v>46</v>
      </c>
      <c r="D36" s="88" t="s">
        <v>46</v>
      </c>
      <c r="H36" s="88" t="s">
        <v>76</v>
      </c>
    </row>
    <row r="37" spans="1:8" ht="166.5">
      <c r="A37" s="79" t="s">
        <v>26</v>
      </c>
      <c r="B37" s="87">
        <v>15</v>
      </c>
      <c r="C37" s="88" t="s">
        <v>47</v>
      </c>
      <c r="D37" s="88" t="s">
        <v>47</v>
      </c>
      <c r="H37" s="98" t="s">
        <v>93</v>
      </c>
    </row>
    <row r="38" spans="1:8" ht="105">
      <c r="A38" s="37" t="s">
        <v>26</v>
      </c>
      <c r="B38" s="87">
        <v>16</v>
      </c>
      <c r="C38" s="88" t="s">
        <v>48</v>
      </c>
      <c r="D38" s="88" t="s">
        <v>48</v>
      </c>
      <c r="H38" s="88" t="s">
        <v>76</v>
      </c>
    </row>
    <row r="39" spans="1:8" ht="166.5">
      <c r="A39" s="79" t="s">
        <v>26</v>
      </c>
      <c r="B39" s="87">
        <v>16</v>
      </c>
      <c r="C39" s="87" t="s">
        <v>49</v>
      </c>
      <c r="D39" s="87" t="s">
        <v>49</v>
      </c>
      <c r="H39" s="98" t="s">
        <v>94</v>
      </c>
    </row>
    <row r="40" spans="1:8" ht="105">
      <c r="A40" s="79" t="s">
        <v>26</v>
      </c>
      <c r="B40" s="87">
        <v>17</v>
      </c>
      <c r="C40" s="88" t="s">
        <v>50</v>
      </c>
      <c r="D40" s="88" t="s">
        <v>50</v>
      </c>
      <c r="H40" s="88" t="s">
        <v>76</v>
      </c>
    </row>
    <row r="41" spans="1:8" ht="179.25">
      <c r="A41" s="37" t="s">
        <v>26</v>
      </c>
      <c r="B41" s="87">
        <v>17</v>
      </c>
      <c r="C41" s="87" t="s">
        <v>51</v>
      </c>
      <c r="D41" s="87" t="s">
        <v>51</v>
      </c>
      <c r="H41" s="98" t="s">
        <v>95</v>
      </c>
    </row>
    <row r="42" spans="1:8" ht="120">
      <c r="A42" s="79" t="s">
        <v>26</v>
      </c>
      <c r="B42" s="87">
        <v>18</v>
      </c>
      <c r="C42" s="88" t="s">
        <v>52</v>
      </c>
      <c r="D42" s="88" t="s">
        <v>52</v>
      </c>
      <c r="H42" s="88" t="s">
        <v>76</v>
      </c>
    </row>
    <row r="43" spans="1:8" ht="166.5">
      <c r="A43" s="79" t="s">
        <v>26</v>
      </c>
      <c r="B43" s="87">
        <v>18</v>
      </c>
      <c r="C43" s="88" t="s">
        <v>53</v>
      </c>
      <c r="D43" s="88" t="s">
        <v>53</v>
      </c>
      <c r="H43" s="98" t="s">
        <v>96</v>
      </c>
    </row>
    <row r="44" spans="1:8" ht="105">
      <c r="A44" s="37" t="s">
        <v>26</v>
      </c>
      <c r="B44" s="87">
        <v>19</v>
      </c>
      <c r="C44" s="88" t="s">
        <v>54</v>
      </c>
      <c r="D44" s="88" t="s">
        <v>54</v>
      </c>
      <c r="H44" s="88" t="s">
        <v>76</v>
      </c>
    </row>
    <row r="45" spans="1:8" ht="179.25">
      <c r="A45" s="79" t="s">
        <v>26</v>
      </c>
      <c r="B45" s="87">
        <v>19</v>
      </c>
      <c r="C45" s="88" t="s">
        <v>55</v>
      </c>
      <c r="D45" s="88" t="s">
        <v>55</v>
      </c>
      <c r="H45" s="98" t="s">
        <v>85</v>
      </c>
    </row>
    <row r="46" spans="1:8" ht="105">
      <c r="A46" s="79" t="s">
        <v>26</v>
      </c>
      <c r="B46" s="87">
        <v>20</v>
      </c>
      <c r="C46" s="88" t="s">
        <v>56</v>
      </c>
      <c r="D46" s="88" t="s">
        <v>56</v>
      </c>
      <c r="H46" s="88" t="s">
        <v>76</v>
      </c>
    </row>
    <row r="47" spans="1:8" ht="166.5">
      <c r="A47" s="37" t="s">
        <v>26</v>
      </c>
      <c r="B47" s="87">
        <v>20</v>
      </c>
      <c r="C47" s="87" t="s">
        <v>57</v>
      </c>
      <c r="D47" s="87" t="s">
        <v>57</v>
      </c>
      <c r="H47" s="98" t="s">
        <v>97</v>
      </c>
    </row>
    <row r="48" spans="1:8" ht="105">
      <c r="A48" s="79" t="s">
        <v>26</v>
      </c>
      <c r="B48" s="87">
        <v>21</v>
      </c>
      <c r="C48" s="88" t="s">
        <v>58</v>
      </c>
      <c r="D48" s="88" t="s">
        <v>58</v>
      </c>
      <c r="H48" s="88" t="s">
        <v>76</v>
      </c>
    </row>
    <row r="49" spans="1:8" ht="204.75">
      <c r="A49" s="79" t="s">
        <v>26</v>
      </c>
      <c r="B49" s="87">
        <v>21</v>
      </c>
      <c r="C49" s="88" t="s">
        <v>59</v>
      </c>
      <c r="D49" s="88" t="s">
        <v>59</v>
      </c>
      <c r="H49" s="98" t="s">
        <v>98</v>
      </c>
    </row>
    <row r="50" spans="1:8">
      <c r="B50" s="38"/>
      <c r="C50" s="54"/>
      <c r="D50" s="54"/>
      <c r="H50" s="55"/>
    </row>
    <row r="51" spans="1:8">
      <c r="B51" s="38"/>
      <c r="C51" s="54"/>
      <c r="D51" s="54"/>
      <c r="H51" s="55"/>
    </row>
    <row r="52" spans="1:8">
      <c r="B52" s="38"/>
      <c r="C52" s="54"/>
      <c r="D52" s="54"/>
      <c r="H52" s="55"/>
    </row>
    <row r="53" spans="1:8">
      <c r="B53" s="38"/>
      <c r="C53" s="54"/>
      <c r="D53" s="54"/>
      <c r="H53" s="55"/>
    </row>
    <row r="54" spans="1:8">
      <c r="B54" s="38"/>
      <c r="C54" s="54"/>
      <c r="D54" s="54"/>
      <c r="H54" s="55"/>
    </row>
    <row r="55" spans="1:8">
      <c r="B55" s="38"/>
      <c r="C55" s="54"/>
      <c r="D55" s="54"/>
      <c r="H55" s="55"/>
    </row>
    <row r="56" spans="1:8">
      <c r="B56" s="38"/>
      <c r="C56" s="54"/>
      <c r="D56" s="54"/>
      <c r="H56" s="55"/>
    </row>
    <row r="57" spans="1:8">
      <c r="B57" s="38"/>
      <c r="C57" s="54"/>
      <c r="D57" s="54"/>
      <c r="H57" s="55"/>
    </row>
    <row r="58" spans="1:8">
      <c r="B58" s="38"/>
      <c r="C58" s="54"/>
      <c r="D58" s="54"/>
      <c r="H58" s="55"/>
    </row>
    <row r="59" spans="1:8">
      <c r="B59" s="38"/>
      <c r="C59" s="54"/>
      <c r="D59" s="54"/>
      <c r="H59" s="55"/>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
  <sheetViews>
    <sheetView tabSelected="1" topLeftCell="A4" zoomScale="70" zoomScaleNormal="70" workbookViewId="0">
      <selection activeCell="G34" sqref="G34"/>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9" customWidth="1"/>
    <col min="14" max="16384" width="9.140625" style="2"/>
  </cols>
  <sheetData>
    <row r="1" spans="1:14">
      <c r="D1" s="111" t="s">
        <v>23</v>
      </c>
      <c r="E1" s="111"/>
      <c r="F1" s="111"/>
      <c r="G1" s="111"/>
      <c r="H1" s="111"/>
      <c r="I1" s="111"/>
      <c r="J1" s="111"/>
      <c r="K1" s="111"/>
      <c r="L1" s="111"/>
    </row>
    <row r="2" spans="1:14">
      <c r="D2" s="112" t="s">
        <v>14</v>
      </c>
      <c r="E2" s="112"/>
      <c r="F2" s="112"/>
      <c r="G2" s="112"/>
      <c r="H2" s="112"/>
      <c r="I2" s="112"/>
      <c r="J2" s="112"/>
      <c r="K2" s="13"/>
    </row>
    <row r="3" spans="1:14">
      <c r="B3" s="113" t="s">
        <v>8</v>
      </c>
      <c r="C3" s="113"/>
      <c r="D3" s="113"/>
      <c r="E3" s="114" t="s">
        <v>25</v>
      </c>
      <c r="F3" s="114"/>
      <c r="G3" s="114"/>
      <c r="H3" s="114"/>
      <c r="I3" s="114"/>
      <c r="K3" s="2" t="s">
        <v>9</v>
      </c>
      <c r="L3" s="2" t="s">
        <v>10</v>
      </c>
    </row>
    <row r="4" spans="1:14" s="4" customFormat="1" ht="52.5" customHeight="1">
      <c r="A4" s="3"/>
      <c r="B4" s="115" t="s">
        <v>7</v>
      </c>
      <c r="C4" s="115"/>
      <c r="D4" s="115"/>
      <c r="E4" s="116" t="s">
        <v>62</v>
      </c>
      <c r="F4" s="116"/>
      <c r="G4" s="116"/>
      <c r="H4" s="116"/>
      <c r="I4" s="116"/>
      <c r="J4" s="116"/>
      <c r="K4" s="116"/>
      <c r="L4" s="16" t="s">
        <v>11</v>
      </c>
      <c r="M4" s="70"/>
    </row>
    <row r="5" spans="1:14" s="5" customFormat="1">
      <c r="A5" s="3"/>
      <c r="C5" s="25"/>
      <c r="D5" s="4"/>
      <c r="E5" s="109"/>
      <c r="F5" s="109"/>
      <c r="G5" s="109"/>
      <c r="H5" s="109"/>
      <c r="I5" s="109"/>
      <c r="J5" s="21"/>
      <c r="K5" s="21"/>
      <c r="L5" s="21"/>
      <c r="M5" s="71"/>
    </row>
    <row r="6" spans="1:14" ht="47.25">
      <c r="A6" s="6"/>
      <c r="B6" s="1" t="s">
        <v>2</v>
      </c>
      <c r="C6" s="56" t="s">
        <v>0</v>
      </c>
      <c r="D6" s="1" t="s">
        <v>1</v>
      </c>
      <c r="E6" s="56" t="s">
        <v>3</v>
      </c>
      <c r="F6" s="65" t="s">
        <v>15</v>
      </c>
      <c r="G6" s="22" t="s">
        <v>16</v>
      </c>
      <c r="H6" s="56" t="s">
        <v>17</v>
      </c>
      <c r="I6" s="56" t="s">
        <v>18</v>
      </c>
      <c r="J6" s="18" t="s">
        <v>19</v>
      </c>
      <c r="K6" s="56" t="s">
        <v>20</v>
      </c>
      <c r="L6" s="56" t="s">
        <v>21</v>
      </c>
    </row>
    <row r="7" spans="1:14" ht="38.25">
      <c r="A7" s="6"/>
      <c r="B7" s="56">
        <v>1</v>
      </c>
      <c r="C7" s="110">
        <v>2</v>
      </c>
      <c r="D7" s="110"/>
      <c r="E7" s="110"/>
      <c r="F7" s="65">
        <v>3</v>
      </c>
      <c r="G7" s="22">
        <v>4</v>
      </c>
      <c r="H7" s="56">
        <v>5</v>
      </c>
      <c r="I7" s="56">
        <v>6</v>
      </c>
      <c r="J7" s="56">
        <v>7</v>
      </c>
      <c r="K7" s="56">
        <v>8</v>
      </c>
      <c r="L7" s="15">
        <v>9</v>
      </c>
      <c r="M7" s="72" t="s">
        <v>31</v>
      </c>
    </row>
    <row r="8" spans="1:14" ht="77.25">
      <c r="B8" s="37" t="s">
        <v>26</v>
      </c>
      <c r="C8" s="84">
        <v>1</v>
      </c>
      <c r="D8" s="84" t="s">
        <v>33</v>
      </c>
      <c r="E8" s="84" t="s">
        <v>33</v>
      </c>
      <c r="F8" s="89" t="s">
        <v>32</v>
      </c>
      <c r="G8" s="66">
        <v>8500</v>
      </c>
      <c r="H8" s="67"/>
      <c r="I8" s="67"/>
      <c r="J8" s="68">
        <f>H8*G8</f>
        <v>0</v>
      </c>
      <c r="K8" s="68">
        <f>I8*G8</f>
        <v>0</v>
      </c>
      <c r="L8" s="17" t="s">
        <v>61</v>
      </c>
      <c r="M8" s="76">
        <v>12608.333333333334</v>
      </c>
    </row>
    <row r="9" spans="1:14" ht="63.75">
      <c r="B9" s="79" t="s">
        <v>26</v>
      </c>
      <c r="C9" s="84">
        <v>1</v>
      </c>
      <c r="D9" s="84" t="s">
        <v>34</v>
      </c>
      <c r="E9" s="84" t="s">
        <v>34</v>
      </c>
      <c r="F9" s="89" t="s">
        <v>60</v>
      </c>
      <c r="G9" s="80">
        <v>2</v>
      </c>
      <c r="H9" s="81"/>
      <c r="I9" s="81"/>
      <c r="J9" s="68">
        <f t="shared" ref="J9:J49" si="0">H9*G9</f>
        <v>0</v>
      </c>
      <c r="K9" s="68">
        <f t="shared" ref="K9:K49" si="1">I9*G9</f>
        <v>0</v>
      </c>
      <c r="L9" s="17" t="s">
        <v>61</v>
      </c>
      <c r="M9" s="82">
        <v>0</v>
      </c>
    </row>
    <row r="10" spans="1:14" s="75" customFormat="1" ht="77.25">
      <c r="B10" s="79" t="s">
        <v>26</v>
      </c>
      <c r="C10" s="84">
        <v>2</v>
      </c>
      <c r="D10" s="84" t="s">
        <v>35</v>
      </c>
      <c r="E10" s="84" t="s">
        <v>35</v>
      </c>
      <c r="F10" s="89" t="s">
        <v>32</v>
      </c>
      <c r="G10" s="66">
        <v>125000</v>
      </c>
      <c r="H10" s="67"/>
      <c r="I10" s="67"/>
      <c r="J10" s="68">
        <f t="shared" si="0"/>
        <v>0</v>
      </c>
      <c r="K10" s="68">
        <f t="shared" si="1"/>
        <v>0</v>
      </c>
      <c r="L10" s="17" t="s">
        <v>61</v>
      </c>
      <c r="M10" s="76">
        <v>100125</v>
      </c>
    </row>
    <row r="11" spans="1:14" s="75" customFormat="1" ht="63.75">
      <c r="B11" s="37" t="s">
        <v>26</v>
      </c>
      <c r="C11" s="84">
        <v>2</v>
      </c>
      <c r="D11" s="84" t="s">
        <v>34</v>
      </c>
      <c r="E11" s="84" t="s">
        <v>34</v>
      </c>
      <c r="F11" s="89" t="s">
        <v>60</v>
      </c>
      <c r="G11" s="66">
        <v>2</v>
      </c>
      <c r="H11" s="67"/>
      <c r="I11" s="67"/>
      <c r="J11" s="68">
        <f t="shared" si="0"/>
        <v>0</v>
      </c>
      <c r="K11" s="68">
        <f t="shared" si="1"/>
        <v>0</v>
      </c>
      <c r="L11" s="17" t="s">
        <v>61</v>
      </c>
      <c r="M11" s="78">
        <v>0</v>
      </c>
    </row>
    <row r="12" spans="1:14" s="75" customFormat="1" ht="77.25">
      <c r="B12" s="79" t="s">
        <v>26</v>
      </c>
      <c r="C12" s="74">
        <v>3</v>
      </c>
      <c r="D12" s="84" t="s">
        <v>36</v>
      </c>
      <c r="E12" s="84" t="s">
        <v>36</v>
      </c>
      <c r="F12" s="90" t="s">
        <v>32</v>
      </c>
      <c r="G12" s="66">
        <v>7500</v>
      </c>
      <c r="H12" s="67"/>
      <c r="I12" s="67"/>
      <c r="J12" s="68">
        <f t="shared" si="0"/>
        <v>0</v>
      </c>
      <c r="K12" s="68">
        <f t="shared" si="1"/>
        <v>0</v>
      </c>
      <c r="L12" s="17" t="s">
        <v>61</v>
      </c>
      <c r="M12" s="78">
        <v>24187.5</v>
      </c>
      <c r="N12" s="92"/>
    </row>
    <row r="13" spans="1:14" s="75" customFormat="1" ht="63.75">
      <c r="B13" s="79" t="s">
        <v>26</v>
      </c>
      <c r="C13" s="74">
        <v>3</v>
      </c>
      <c r="D13" s="84" t="s">
        <v>34</v>
      </c>
      <c r="E13" s="84" t="s">
        <v>34</v>
      </c>
      <c r="F13" s="90" t="s">
        <v>60</v>
      </c>
      <c r="G13" s="66">
        <v>1</v>
      </c>
      <c r="H13" s="67"/>
      <c r="I13" s="67"/>
      <c r="J13" s="68">
        <f t="shared" si="0"/>
        <v>0</v>
      </c>
      <c r="K13" s="68">
        <f t="shared" si="1"/>
        <v>0</v>
      </c>
      <c r="L13" s="17" t="s">
        <v>61</v>
      </c>
      <c r="M13" s="78">
        <v>0</v>
      </c>
      <c r="N13" s="92"/>
    </row>
    <row r="14" spans="1:14" s="75" customFormat="1" ht="77.25">
      <c r="B14" s="37" t="s">
        <v>26</v>
      </c>
      <c r="C14" s="74">
        <v>4</v>
      </c>
      <c r="D14" s="84" t="s">
        <v>37</v>
      </c>
      <c r="E14" s="84" t="s">
        <v>37</v>
      </c>
      <c r="F14" s="90" t="s">
        <v>32</v>
      </c>
      <c r="G14" s="66">
        <v>16000</v>
      </c>
      <c r="H14" s="67"/>
      <c r="I14" s="67"/>
      <c r="J14" s="68">
        <f t="shared" si="0"/>
        <v>0</v>
      </c>
      <c r="K14" s="68">
        <f t="shared" si="1"/>
        <v>0</v>
      </c>
      <c r="L14" s="17" t="s">
        <v>61</v>
      </c>
      <c r="M14" s="78">
        <v>73200</v>
      </c>
      <c r="N14" s="92"/>
    </row>
    <row r="15" spans="1:14" s="75" customFormat="1" ht="63.75">
      <c r="B15" s="79" t="s">
        <v>26</v>
      </c>
      <c r="C15" s="74">
        <v>4</v>
      </c>
      <c r="D15" s="84" t="s">
        <v>34</v>
      </c>
      <c r="E15" s="84" t="s">
        <v>34</v>
      </c>
      <c r="F15" s="90" t="s">
        <v>60</v>
      </c>
      <c r="G15" s="66">
        <v>1</v>
      </c>
      <c r="H15" s="67"/>
      <c r="I15" s="67"/>
      <c r="J15" s="68">
        <f t="shared" si="0"/>
        <v>0</v>
      </c>
      <c r="K15" s="68">
        <f t="shared" si="1"/>
        <v>0</v>
      </c>
      <c r="L15" s="17" t="s">
        <v>61</v>
      </c>
      <c r="M15" s="78">
        <v>0</v>
      </c>
      <c r="N15" s="92"/>
    </row>
    <row r="16" spans="1:14" s="75" customFormat="1" ht="77.25">
      <c r="B16" s="79" t="s">
        <v>26</v>
      </c>
      <c r="C16" s="74">
        <v>5</v>
      </c>
      <c r="D16" s="84" t="s">
        <v>38</v>
      </c>
      <c r="E16" s="84" t="s">
        <v>38</v>
      </c>
      <c r="F16" s="90" t="s">
        <v>32</v>
      </c>
      <c r="G16" s="66">
        <v>119290</v>
      </c>
      <c r="H16" s="67"/>
      <c r="I16" s="67"/>
      <c r="J16" s="68">
        <f t="shared" si="0"/>
        <v>0</v>
      </c>
      <c r="K16" s="68">
        <f t="shared" si="1"/>
        <v>0</v>
      </c>
      <c r="L16" s="17" t="s">
        <v>61</v>
      </c>
      <c r="M16" s="78">
        <v>62627.25</v>
      </c>
      <c r="N16" s="92"/>
    </row>
    <row r="17" spans="2:17" s="75" customFormat="1" ht="63.75">
      <c r="B17" s="37" t="s">
        <v>26</v>
      </c>
      <c r="C17" s="74">
        <v>5</v>
      </c>
      <c r="D17" s="84" t="s">
        <v>34</v>
      </c>
      <c r="E17" s="84" t="s">
        <v>34</v>
      </c>
      <c r="F17" s="90" t="s">
        <v>60</v>
      </c>
      <c r="G17" s="66">
        <v>10</v>
      </c>
      <c r="H17" s="67"/>
      <c r="I17" s="67"/>
      <c r="J17" s="68">
        <f t="shared" si="0"/>
        <v>0</v>
      </c>
      <c r="K17" s="68">
        <f t="shared" si="1"/>
        <v>0</v>
      </c>
      <c r="L17" s="17" t="s">
        <v>61</v>
      </c>
      <c r="M17" s="78">
        <v>0</v>
      </c>
      <c r="N17" s="92"/>
    </row>
    <row r="18" spans="2:17" s="75" customFormat="1" ht="77.25">
      <c r="B18" s="79" t="s">
        <v>26</v>
      </c>
      <c r="C18" s="74">
        <v>6</v>
      </c>
      <c r="D18" s="84" t="s">
        <v>39</v>
      </c>
      <c r="E18" s="84" t="s">
        <v>39</v>
      </c>
      <c r="F18" s="90" t="s">
        <v>32</v>
      </c>
      <c r="G18" s="66">
        <v>66212</v>
      </c>
      <c r="H18" s="67"/>
      <c r="I18" s="67"/>
      <c r="J18" s="68">
        <f t="shared" si="0"/>
        <v>0</v>
      </c>
      <c r="K18" s="68">
        <f t="shared" si="1"/>
        <v>0</v>
      </c>
      <c r="L18" s="17" t="s">
        <v>61</v>
      </c>
      <c r="M18" s="78">
        <v>149528.76666666666</v>
      </c>
      <c r="N18" s="92"/>
    </row>
    <row r="19" spans="2:17" s="75" customFormat="1" ht="63.75">
      <c r="B19" s="79" t="s">
        <v>26</v>
      </c>
      <c r="C19" s="74">
        <v>6</v>
      </c>
      <c r="D19" s="84" t="s">
        <v>34</v>
      </c>
      <c r="E19" s="84" t="s">
        <v>34</v>
      </c>
      <c r="F19" s="90" t="s">
        <v>60</v>
      </c>
      <c r="G19" s="66">
        <v>6</v>
      </c>
      <c r="H19" s="67"/>
      <c r="I19" s="67"/>
      <c r="J19" s="68">
        <f t="shared" si="0"/>
        <v>0</v>
      </c>
      <c r="K19" s="68">
        <f t="shared" si="1"/>
        <v>0</v>
      </c>
      <c r="L19" s="17" t="s">
        <v>61</v>
      </c>
      <c r="M19" s="78">
        <v>0</v>
      </c>
      <c r="N19" s="92"/>
    </row>
    <row r="20" spans="2:17" s="75" customFormat="1" ht="77.25">
      <c r="B20" s="37" t="s">
        <v>26</v>
      </c>
      <c r="C20" s="74">
        <v>7</v>
      </c>
      <c r="D20" s="84" t="s">
        <v>40</v>
      </c>
      <c r="E20" s="84" t="s">
        <v>40</v>
      </c>
      <c r="F20" s="90" t="s">
        <v>32</v>
      </c>
      <c r="G20" s="66">
        <v>3000</v>
      </c>
      <c r="H20" s="67"/>
      <c r="I20" s="67"/>
      <c r="J20" s="68">
        <f t="shared" si="0"/>
        <v>0</v>
      </c>
      <c r="K20" s="68">
        <f t="shared" si="1"/>
        <v>0</v>
      </c>
      <c r="L20" s="17" t="s">
        <v>61</v>
      </c>
      <c r="M20" s="78">
        <v>9875</v>
      </c>
      <c r="N20" s="92"/>
    </row>
    <row r="21" spans="2:17" s="75" customFormat="1" ht="63.75">
      <c r="B21" s="79" t="s">
        <v>26</v>
      </c>
      <c r="C21" s="74">
        <v>7</v>
      </c>
      <c r="D21" s="84" t="s">
        <v>34</v>
      </c>
      <c r="E21" s="84" t="s">
        <v>34</v>
      </c>
      <c r="F21" s="90" t="s">
        <v>60</v>
      </c>
      <c r="G21" s="66">
        <v>1</v>
      </c>
      <c r="H21" s="67"/>
      <c r="I21" s="67"/>
      <c r="J21" s="68">
        <f t="shared" si="0"/>
        <v>0</v>
      </c>
      <c r="K21" s="68">
        <f t="shared" si="1"/>
        <v>0</v>
      </c>
      <c r="L21" s="17" t="s">
        <v>61</v>
      </c>
      <c r="M21" s="78">
        <v>0</v>
      </c>
      <c r="N21" s="92"/>
    </row>
    <row r="22" spans="2:17" s="75" customFormat="1" ht="77.25">
      <c r="B22" s="79" t="s">
        <v>26</v>
      </c>
      <c r="C22" s="74">
        <v>8</v>
      </c>
      <c r="D22" s="84" t="s">
        <v>41</v>
      </c>
      <c r="E22" s="84" t="s">
        <v>41</v>
      </c>
      <c r="F22" s="90" t="s">
        <v>32</v>
      </c>
      <c r="G22" s="66">
        <v>34000</v>
      </c>
      <c r="H22" s="67"/>
      <c r="I22" s="67"/>
      <c r="J22" s="68">
        <f t="shared" si="0"/>
        <v>0</v>
      </c>
      <c r="K22" s="68">
        <f t="shared" si="1"/>
        <v>0</v>
      </c>
      <c r="L22" s="17" t="s">
        <v>61</v>
      </c>
      <c r="M22" s="78">
        <v>67716.666666666672</v>
      </c>
      <c r="N22" s="92"/>
    </row>
    <row r="23" spans="2:17" s="75" customFormat="1" ht="63.75">
      <c r="B23" s="37" t="s">
        <v>26</v>
      </c>
      <c r="C23" s="74">
        <v>8</v>
      </c>
      <c r="D23" s="84" t="s">
        <v>34</v>
      </c>
      <c r="E23" s="84" t="s">
        <v>34</v>
      </c>
      <c r="F23" s="90" t="s">
        <v>60</v>
      </c>
      <c r="G23" s="66">
        <v>4</v>
      </c>
      <c r="H23" s="67"/>
      <c r="I23" s="67"/>
      <c r="J23" s="68">
        <f t="shared" si="0"/>
        <v>0</v>
      </c>
      <c r="K23" s="68">
        <f t="shared" si="1"/>
        <v>0</v>
      </c>
      <c r="L23" s="17" t="s">
        <v>61</v>
      </c>
      <c r="M23" s="78">
        <v>0</v>
      </c>
      <c r="N23" s="92"/>
    </row>
    <row r="24" spans="2:17" s="75" customFormat="1" ht="77.25">
      <c r="B24" s="79" t="s">
        <v>26</v>
      </c>
      <c r="C24" s="74">
        <v>9</v>
      </c>
      <c r="D24" s="84" t="s">
        <v>42</v>
      </c>
      <c r="E24" s="84" t="s">
        <v>42</v>
      </c>
      <c r="F24" s="90" t="s">
        <v>32</v>
      </c>
      <c r="G24" s="66">
        <v>28020</v>
      </c>
      <c r="H24" s="67"/>
      <c r="I24" s="67"/>
      <c r="J24" s="68">
        <f t="shared" si="0"/>
        <v>0</v>
      </c>
      <c r="K24" s="68">
        <f t="shared" si="1"/>
        <v>0</v>
      </c>
      <c r="L24" s="17" t="s">
        <v>61</v>
      </c>
      <c r="M24" s="78">
        <v>47867.499999999993</v>
      </c>
      <c r="N24" s="92"/>
    </row>
    <row r="25" spans="2:17" s="75" customFormat="1" ht="63.75">
      <c r="B25" s="79" t="s">
        <v>26</v>
      </c>
      <c r="C25" s="74">
        <v>9</v>
      </c>
      <c r="D25" s="84" t="s">
        <v>34</v>
      </c>
      <c r="E25" s="84" t="s">
        <v>34</v>
      </c>
      <c r="F25" s="90" t="s">
        <v>60</v>
      </c>
      <c r="G25" s="66">
        <v>2</v>
      </c>
      <c r="H25" s="67"/>
      <c r="I25" s="67"/>
      <c r="J25" s="68">
        <f t="shared" si="0"/>
        <v>0</v>
      </c>
      <c r="K25" s="68">
        <f t="shared" si="1"/>
        <v>0</v>
      </c>
      <c r="L25" s="17" t="s">
        <v>61</v>
      </c>
      <c r="M25" s="78">
        <v>0</v>
      </c>
      <c r="N25" s="92"/>
    </row>
    <row r="26" spans="2:17" s="75" customFormat="1" ht="77.25">
      <c r="B26" s="37" t="s">
        <v>26</v>
      </c>
      <c r="C26" s="74">
        <v>10</v>
      </c>
      <c r="D26" s="84" t="s">
        <v>43</v>
      </c>
      <c r="E26" s="84" t="s">
        <v>43</v>
      </c>
      <c r="F26" s="90" t="s">
        <v>32</v>
      </c>
      <c r="G26" s="66">
        <v>8000</v>
      </c>
      <c r="H26" s="67"/>
      <c r="I26" s="67"/>
      <c r="J26" s="68">
        <f t="shared" si="0"/>
        <v>0</v>
      </c>
      <c r="K26" s="68">
        <f t="shared" si="1"/>
        <v>0</v>
      </c>
      <c r="L26" s="17" t="s">
        <v>61</v>
      </c>
      <c r="M26" s="78">
        <v>28066.666666666668</v>
      </c>
      <c r="N26" s="92"/>
    </row>
    <row r="27" spans="2:17" s="83" customFormat="1" ht="63.75">
      <c r="B27" s="79" t="s">
        <v>26</v>
      </c>
      <c r="C27" s="74">
        <v>10</v>
      </c>
      <c r="D27" s="84" t="s">
        <v>34</v>
      </c>
      <c r="E27" s="84" t="s">
        <v>34</v>
      </c>
      <c r="F27" s="90" t="s">
        <v>60</v>
      </c>
      <c r="G27" s="66">
        <v>1</v>
      </c>
      <c r="H27" s="67"/>
      <c r="I27" s="67"/>
      <c r="J27" s="68">
        <f t="shared" si="0"/>
        <v>0</v>
      </c>
      <c r="K27" s="68">
        <f t="shared" si="1"/>
        <v>0</v>
      </c>
      <c r="L27" s="17" t="s">
        <v>61</v>
      </c>
      <c r="M27" s="78">
        <v>0</v>
      </c>
      <c r="N27" s="93"/>
    </row>
    <row r="28" spans="2:17" s="75" customFormat="1" ht="65.25">
      <c r="B28" s="79" t="s">
        <v>26</v>
      </c>
      <c r="C28" s="74">
        <v>11</v>
      </c>
      <c r="D28" s="84" t="s">
        <v>77</v>
      </c>
      <c r="E28" s="84" t="s">
        <v>77</v>
      </c>
      <c r="F28" s="90" t="s">
        <v>32</v>
      </c>
      <c r="G28" s="66">
        <v>4000</v>
      </c>
      <c r="H28" s="64"/>
      <c r="I28" s="64"/>
      <c r="J28" s="68">
        <f t="shared" si="0"/>
        <v>0</v>
      </c>
      <c r="K28" s="68">
        <f t="shared" si="1"/>
        <v>0</v>
      </c>
      <c r="L28" s="17" t="s">
        <v>61</v>
      </c>
      <c r="M28" s="78">
        <v>5800</v>
      </c>
      <c r="N28" s="94"/>
      <c r="O28" s="64"/>
      <c r="P28" s="64"/>
      <c r="Q28" s="64"/>
    </row>
    <row r="29" spans="2:17" ht="63.75">
      <c r="B29" s="37" t="s">
        <v>26</v>
      </c>
      <c r="C29" s="74">
        <v>11</v>
      </c>
      <c r="D29" s="84" t="s">
        <v>34</v>
      </c>
      <c r="E29" s="84" t="s">
        <v>34</v>
      </c>
      <c r="F29" s="90" t="s">
        <v>60</v>
      </c>
      <c r="G29" s="66">
        <v>1</v>
      </c>
      <c r="H29" s="108"/>
      <c r="I29" s="108"/>
      <c r="J29" s="68">
        <f t="shared" si="0"/>
        <v>0</v>
      </c>
      <c r="K29" s="68">
        <f t="shared" si="1"/>
        <v>0</v>
      </c>
      <c r="L29" s="17" t="s">
        <v>61</v>
      </c>
      <c r="M29" s="78">
        <v>0</v>
      </c>
      <c r="N29" s="26"/>
      <c r="O29" s="26"/>
      <c r="P29" s="26"/>
      <c r="Q29" s="26"/>
    </row>
    <row r="30" spans="2:17" ht="78">
      <c r="B30" s="79" t="s">
        <v>26</v>
      </c>
      <c r="C30" s="74">
        <v>12</v>
      </c>
      <c r="D30" s="84" t="s">
        <v>44</v>
      </c>
      <c r="E30" s="84" t="s">
        <v>44</v>
      </c>
      <c r="F30" s="90" t="s">
        <v>32</v>
      </c>
      <c r="G30" s="66">
        <v>3500</v>
      </c>
      <c r="H30" s="64"/>
      <c r="I30" s="64"/>
      <c r="J30" s="68">
        <f t="shared" si="0"/>
        <v>0</v>
      </c>
      <c r="K30" s="68">
        <f t="shared" si="1"/>
        <v>0</v>
      </c>
      <c r="L30" s="17" t="s">
        <v>61</v>
      </c>
      <c r="M30" s="78">
        <v>36895.833333333336</v>
      </c>
      <c r="N30" s="26"/>
      <c r="O30" s="26"/>
      <c r="P30" s="26"/>
      <c r="Q30" s="26"/>
    </row>
    <row r="31" spans="2:17" ht="63.75">
      <c r="B31" s="79" t="s">
        <v>26</v>
      </c>
      <c r="C31" s="74">
        <v>12</v>
      </c>
      <c r="D31" s="84" t="s">
        <v>34</v>
      </c>
      <c r="E31" s="84" t="s">
        <v>34</v>
      </c>
      <c r="F31" s="90" t="s">
        <v>60</v>
      </c>
      <c r="G31" s="66">
        <v>1</v>
      </c>
      <c r="H31" s="75"/>
      <c r="I31" s="75"/>
      <c r="J31" s="68">
        <f t="shared" si="0"/>
        <v>0</v>
      </c>
      <c r="K31" s="68">
        <f t="shared" si="1"/>
        <v>0</v>
      </c>
      <c r="L31" s="17" t="s">
        <v>61</v>
      </c>
      <c r="M31" s="78">
        <v>0</v>
      </c>
    </row>
    <row r="32" spans="2:17" ht="102.75">
      <c r="B32" s="37" t="s">
        <v>26</v>
      </c>
      <c r="C32" s="74">
        <v>13</v>
      </c>
      <c r="D32" s="84" t="s">
        <v>45</v>
      </c>
      <c r="E32" s="84" t="s">
        <v>45</v>
      </c>
      <c r="F32" s="90" t="s">
        <v>32</v>
      </c>
      <c r="G32" s="66">
        <v>9000</v>
      </c>
      <c r="H32" s="75"/>
      <c r="I32" s="75"/>
      <c r="J32" s="68">
        <f t="shared" si="0"/>
        <v>0</v>
      </c>
      <c r="K32" s="68">
        <f t="shared" si="1"/>
        <v>0</v>
      </c>
      <c r="L32" s="17" t="s">
        <v>61</v>
      </c>
      <c r="M32" s="78">
        <v>78375</v>
      </c>
    </row>
    <row r="33" spans="2:13" ht="63.75">
      <c r="B33" s="79" t="s">
        <v>26</v>
      </c>
      <c r="C33" s="74">
        <v>13</v>
      </c>
      <c r="D33" s="84" t="s">
        <v>34</v>
      </c>
      <c r="E33" s="84" t="s">
        <v>34</v>
      </c>
      <c r="F33" s="90" t="s">
        <v>60</v>
      </c>
      <c r="G33" s="66">
        <v>1</v>
      </c>
      <c r="H33" s="75"/>
      <c r="I33" s="75"/>
      <c r="J33" s="68">
        <f t="shared" si="0"/>
        <v>0</v>
      </c>
      <c r="K33" s="68">
        <f t="shared" si="1"/>
        <v>0</v>
      </c>
      <c r="L33" s="17" t="s">
        <v>61</v>
      </c>
      <c r="M33" s="78">
        <v>0</v>
      </c>
    </row>
    <row r="34" spans="2:13" ht="102.75">
      <c r="B34" s="79" t="s">
        <v>26</v>
      </c>
      <c r="C34" s="85">
        <v>14</v>
      </c>
      <c r="D34" s="86" t="s">
        <v>45</v>
      </c>
      <c r="E34" s="86" t="s">
        <v>45</v>
      </c>
      <c r="F34" s="91" t="s">
        <v>32</v>
      </c>
      <c r="G34" s="66">
        <v>12000</v>
      </c>
      <c r="H34" s="75"/>
      <c r="I34" s="75"/>
      <c r="J34" s="68">
        <f t="shared" si="0"/>
        <v>0</v>
      </c>
      <c r="K34" s="68">
        <f t="shared" si="1"/>
        <v>0</v>
      </c>
      <c r="L34" s="17" t="s">
        <v>61</v>
      </c>
      <c r="M34" s="78">
        <v>112400</v>
      </c>
    </row>
    <row r="35" spans="2:13" ht="63.75">
      <c r="B35" s="37" t="s">
        <v>26</v>
      </c>
      <c r="C35" s="85">
        <v>14</v>
      </c>
      <c r="D35" s="86" t="s">
        <v>34</v>
      </c>
      <c r="E35" s="86" t="s">
        <v>34</v>
      </c>
      <c r="F35" s="91" t="s">
        <v>60</v>
      </c>
      <c r="G35" s="66">
        <v>1</v>
      </c>
      <c r="H35" s="75"/>
      <c r="I35" s="75"/>
      <c r="J35" s="68">
        <f t="shared" si="0"/>
        <v>0</v>
      </c>
      <c r="K35" s="68">
        <f t="shared" si="1"/>
        <v>0</v>
      </c>
      <c r="L35" s="17" t="s">
        <v>61</v>
      </c>
      <c r="M35" s="78">
        <v>0</v>
      </c>
    </row>
    <row r="36" spans="2:13" ht="105">
      <c r="B36" s="79" t="s">
        <v>26</v>
      </c>
      <c r="C36" s="87">
        <v>15</v>
      </c>
      <c r="D36" s="88" t="s">
        <v>46</v>
      </c>
      <c r="E36" s="88" t="s">
        <v>46</v>
      </c>
      <c r="F36" s="90" t="s">
        <v>32</v>
      </c>
      <c r="G36" s="66">
        <v>72700</v>
      </c>
      <c r="H36" s="75"/>
      <c r="I36" s="75"/>
      <c r="J36" s="68">
        <f t="shared" si="0"/>
        <v>0</v>
      </c>
      <c r="K36" s="68">
        <f t="shared" si="1"/>
        <v>0</v>
      </c>
      <c r="L36" s="17" t="s">
        <v>61</v>
      </c>
      <c r="M36" s="78">
        <v>55130.833333333336</v>
      </c>
    </row>
    <row r="37" spans="2:13" ht="63.75">
      <c r="B37" s="79" t="s">
        <v>26</v>
      </c>
      <c r="C37" s="87">
        <v>15</v>
      </c>
      <c r="D37" s="88" t="s">
        <v>47</v>
      </c>
      <c r="E37" s="88" t="s">
        <v>47</v>
      </c>
      <c r="F37" s="90" t="s">
        <v>60</v>
      </c>
      <c r="G37" s="66">
        <v>7</v>
      </c>
      <c r="H37" s="75"/>
      <c r="I37" s="75"/>
      <c r="J37" s="68">
        <f t="shared" si="0"/>
        <v>0</v>
      </c>
      <c r="K37" s="68">
        <f t="shared" si="1"/>
        <v>0</v>
      </c>
      <c r="L37" s="17" t="s">
        <v>61</v>
      </c>
      <c r="M37" s="78">
        <v>0</v>
      </c>
    </row>
    <row r="38" spans="2:13" ht="105">
      <c r="B38" s="37" t="s">
        <v>26</v>
      </c>
      <c r="C38" s="87">
        <v>16</v>
      </c>
      <c r="D38" s="88" t="s">
        <v>48</v>
      </c>
      <c r="E38" s="88" t="s">
        <v>48</v>
      </c>
      <c r="F38" s="90" t="s">
        <v>32</v>
      </c>
      <c r="G38" s="66">
        <v>128000</v>
      </c>
      <c r="H38" s="75"/>
      <c r="I38" s="75"/>
      <c r="J38" s="68">
        <f t="shared" si="0"/>
        <v>0</v>
      </c>
      <c r="K38" s="68">
        <f t="shared" si="1"/>
        <v>0</v>
      </c>
      <c r="L38" s="17" t="s">
        <v>61</v>
      </c>
      <c r="M38" s="78">
        <v>97066.666666666672</v>
      </c>
    </row>
    <row r="39" spans="2:13" ht="63.75">
      <c r="B39" s="79" t="s">
        <v>26</v>
      </c>
      <c r="C39" s="87">
        <v>16</v>
      </c>
      <c r="D39" s="87" t="s">
        <v>49</v>
      </c>
      <c r="E39" s="87" t="s">
        <v>49</v>
      </c>
      <c r="F39" s="90" t="s">
        <v>60</v>
      </c>
      <c r="G39" s="66">
        <v>5</v>
      </c>
      <c r="H39" s="75"/>
      <c r="I39" s="75"/>
      <c r="J39" s="68">
        <f t="shared" si="0"/>
        <v>0</v>
      </c>
      <c r="K39" s="68">
        <f t="shared" si="1"/>
        <v>0</v>
      </c>
      <c r="L39" s="17" t="s">
        <v>61</v>
      </c>
      <c r="M39" s="78">
        <v>0</v>
      </c>
    </row>
    <row r="40" spans="2:13" ht="105">
      <c r="B40" s="79" t="s">
        <v>26</v>
      </c>
      <c r="C40" s="87">
        <v>17</v>
      </c>
      <c r="D40" s="88" t="s">
        <v>50</v>
      </c>
      <c r="E40" s="88" t="s">
        <v>50</v>
      </c>
      <c r="F40" s="90" t="s">
        <v>32</v>
      </c>
      <c r="G40" s="66">
        <v>6620</v>
      </c>
      <c r="H40" s="75"/>
      <c r="I40" s="75"/>
      <c r="J40" s="68">
        <f t="shared" si="0"/>
        <v>0</v>
      </c>
      <c r="K40" s="68">
        <f t="shared" si="1"/>
        <v>0</v>
      </c>
      <c r="L40" s="17" t="s">
        <v>61</v>
      </c>
      <c r="M40" s="78">
        <v>5020.166666666667</v>
      </c>
    </row>
    <row r="41" spans="2:13" ht="63.75">
      <c r="B41" s="37" t="s">
        <v>26</v>
      </c>
      <c r="C41" s="87">
        <v>17</v>
      </c>
      <c r="D41" s="87" t="s">
        <v>51</v>
      </c>
      <c r="E41" s="87" t="s">
        <v>51</v>
      </c>
      <c r="F41" s="90" t="s">
        <v>60</v>
      </c>
      <c r="G41" s="66">
        <v>1</v>
      </c>
      <c r="H41" s="75"/>
      <c r="I41" s="75"/>
      <c r="J41" s="68">
        <f t="shared" si="0"/>
        <v>0</v>
      </c>
      <c r="K41" s="68">
        <f t="shared" si="1"/>
        <v>0</v>
      </c>
      <c r="L41" s="17" t="s">
        <v>61</v>
      </c>
      <c r="M41" s="78">
        <v>0</v>
      </c>
    </row>
    <row r="42" spans="2:13" ht="135">
      <c r="B42" s="79" t="s">
        <v>26</v>
      </c>
      <c r="C42" s="87">
        <v>18</v>
      </c>
      <c r="D42" s="88" t="s">
        <v>52</v>
      </c>
      <c r="E42" s="88" t="s">
        <v>52</v>
      </c>
      <c r="F42" s="90" t="s">
        <v>32</v>
      </c>
      <c r="G42" s="66">
        <v>15000</v>
      </c>
      <c r="H42" s="75"/>
      <c r="I42" s="75"/>
      <c r="J42" s="68">
        <f t="shared" si="0"/>
        <v>0</v>
      </c>
      <c r="K42" s="68">
        <f t="shared" si="1"/>
        <v>0</v>
      </c>
      <c r="L42" s="17" t="s">
        <v>61</v>
      </c>
      <c r="M42" s="78">
        <v>11375</v>
      </c>
    </row>
    <row r="43" spans="2:13" ht="90">
      <c r="B43" s="79" t="s">
        <v>26</v>
      </c>
      <c r="C43" s="87">
        <v>18</v>
      </c>
      <c r="D43" s="88" t="s">
        <v>53</v>
      </c>
      <c r="E43" s="88" t="s">
        <v>53</v>
      </c>
      <c r="F43" s="90" t="s">
        <v>60</v>
      </c>
      <c r="G43" s="66">
        <v>2</v>
      </c>
      <c r="H43" s="75"/>
      <c r="I43" s="75"/>
      <c r="J43" s="68">
        <f t="shared" si="0"/>
        <v>0</v>
      </c>
      <c r="K43" s="68">
        <f t="shared" si="1"/>
        <v>0</v>
      </c>
      <c r="L43" s="17" t="s">
        <v>61</v>
      </c>
      <c r="M43" s="78">
        <v>0</v>
      </c>
    </row>
    <row r="44" spans="2:13" ht="105">
      <c r="B44" s="37" t="s">
        <v>26</v>
      </c>
      <c r="C44" s="87">
        <v>19</v>
      </c>
      <c r="D44" s="88" t="s">
        <v>54</v>
      </c>
      <c r="E44" s="88" t="s">
        <v>54</v>
      </c>
      <c r="F44" s="90" t="s">
        <v>32</v>
      </c>
      <c r="G44" s="66">
        <v>14500</v>
      </c>
      <c r="H44" s="75"/>
      <c r="I44" s="75"/>
      <c r="J44" s="68">
        <f t="shared" si="0"/>
        <v>0</v>
      </c>
      <c r="K44" s="68">
        <f t="shared" si="1"/>
        <v>0</v>
      </c>
      <c r="L44" s="17" t="s">
        <v>61</v>
      </c>
      <c r="M44" s="78">
        <v>10995.833333333334</v>
      </c>
    </row>
    <row r="45" spans="2:13" ht="63.75">
      <c r="B45" s="79" t="s">
        <v>26</v>
      </c>
      <c r="C45" s="87">
        <v>19</v>
      </c>
      <c r="D45" s="88" t="s">
        <v>55</v>
      </c>
      <c r="E45" s="88" t="s">
        <v>55</v>
      </c>
      <c r="F45" s="90" t="s">
        <v>60</v>
      </c>
      <c r="G45" s="66">
        <v>2</v>
      </c>
      <c r="H45" s="75"/>
      <c r="I45" s="75"/>
      <c r="J45" s="68">
        <f t="shared" si="0"/>
        <v>0</v>
      </c>
      <c r="K45" s="68">
        <f t="shared" si="1"/>
        <v>0</v>
      </c>
      <c r="L45" s="17" t="s">
        <v>61</v>
      </c>
      <c r="M45" s="78">
        <v>0</v>
      </c>
    </row>
    <row r="46" spans="2:13" ht="90">
      <c r="B46" s="79" t="s">
        <v>26</v>
      </c>
      <c r="C46" s="87">
        <v>20</v>
      </c>
      <c r="D46" s="88" t="s">
        <v>56</v>
      </c>
      <c r="E46" s="88" t="s">
        <v>56</v>
      </c>
      <c r="F46" s="90" t="s">
        <v>32</v>
      </c>
      <c r="G46" s="66">
        <v>18600</v>
      </c>
      <c r="H46" s="75"/>
      <c r="I46" s="75"/>
      <c r="J46" s="68">
        <f t="shared" si="0"/>
        <v>0</v>
      </c>
      <c r="K46" s="68">
        <f t="shared" si="1"/>
        <v>0</v>
      </c>
      <c r="L46" s="17" t="s">
        <v>61</v>
      </c>
      <c r="M46" s="78">
        <v>14105</v>
      </c>
    </row>
    <row r="47" spans="2:13" ht="63.75">
      <c r="B47" s="37" t="s">
        <v>26</v>
      </c>
      <c r="C47" s="87">
        <v>20</v>
      </c>
      <c r="D47" s="87" t="s">
        <v>57</v>
      </c>
      <c r="E47" s="87" t="s">
        <v>57</v>
      </c>
      <c r="F47" s="90" t="s">
        <v>60</v>
      </c>
      <c r="G47" s="66">
        <v>2</v>
      </c>
      <c r="H47" s="75"/>
      <c r="I47" s="75"/>
      <c r="J47" s="68">
        <f t="shared" si="0"/>
        <v>0</v>
      </c>
      <c r="K47" s="68">
        <f t="shared" si="1"/>
        <v>0</v>
      </c>
      <c r="L47" s="17" t="s">
        <v>61</v>
      </c>
      <c r="M47" s="78">
        <v>0</v>
      </c>
    </row>
    <row r="48" spans="2:13" ht="90">
      <c r="B48" s="79" t="s">
        <v>26</v>
      </c>
      <c r="C48" s="87">
        <v>21</v>
      </c>
      <c r="D48" s="88" t="s">
        <v>58</v>
      </c>
      <c r="E48" s="88" t="s">
        <v>58</v>
      </c>
      <c r="F48" s="90" t="s">
        <v>32</v>
      </c>
      <c r="G48" s="66">
        <v>3500</v>
      </c>
      <c r="H48" s="75"/>
      <c r="I48" s="75"/>
      <c r="J48" s="68">
        <f t="shared" si="0"/>
        <v>0</v>
      </c>
      <c r="K48" s="68">
        <f t="shared" si="1"/>
        <v>0</v>
      </c>
      <c r="L48" s="17" t="s">
        <v>61</v>
      </c>
      <c r="M48" s="78">
        <v>2654.166666666667</v>
      </c>
    </row>
    <row r="49" spans="2:13" ht="63.75">
      <c r="B49" s="79" t="s">
        <v>26</v>
      </c>
      <c r="C49" s="87">
        <v>21</v>
      </c>
      <c r="D49" s="88" t="s">
        <v>59</v>
      </c>
      <c r="E49" s="88" t="s">
        <v>59</v>
      </c>
      <c r="F49" s="90" t="s">
        <v>60</v>
      </c>
      <c r="G49" s="66">
        <v>1</v>
      </c>
      <c r="H49" s="75"/>
      <c r="I49" s="75"/>
      <c r="J49" s="68">
        <f t="shared" si="0"/>
        <v>0</v>
      </c>
      <c r="K49" s="68">
        <f t="shared" si="1"/>
        <v>0</v>
      </c>
      <c r="L49" s="17" t="s">
        <v>61</v>
      </c>
      <c r="M49" s="78">
        <v>0</v>
      </c>
    </row>
    <row r="50" spans="2:13">
      <c r="G50" s="95" t="s">
        <v>63</v>
      </c>
      <c r="H50" s="75"/>
      <c r="I50" s="75"/>
      <c r="J50" s="96">
        <f>SUM(J8:J49)</f>
        <v>0</v>
      </c>
      <c r="K50" s="96">
        <f>SUM(K8:K49)</f>
        <v>0</v>
      </c>
      <c r="L50" s="75"/>
      <c r="M50" s="97">
        <f>SUM(M8:M49)</f>
        <v>1005621.1833333332</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7" t="s">
        <v>22</v>
      </c>
      <c r="I12" s="11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2025-12-30T12:04:18Z</dcterms:modified>
</cp:coreProperties>
</file>