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ANALIZATOARE - Sisteme inchise\21535082 Investigații Urinare - NEW\Modificări 23.01.2026\"/>
    </mc:Choice>
  </mc:AlternateContent>
  <xr:revisionPtr revIDLastSave="0" documentId="13_ncr:1_{1F381089-5273-4901-AE3B-28416714B195}"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9" i="5" l="1"/>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K8" i="5"/>
  <c r="J8" i="5"/>
  <c r="M50" i="5"/>
  <c r="J50" i="5" l="1"/>
  <c r="K50" i="5"/>
  <c r="K12" i="7" l="1"/>
  <c r="J12" i="7"/>
</calcChain>
</file>

<file path=xl/sharedStrings.xml><?xml version="1.0" encoding="utf-8"?>
<sst xmlns="http://schemas.openxmlformats.org/spreadsheetml/2006/main" count="422" uniqueCount="107">
  <si>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</si>
  <si>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</si>
  <si>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</si>
  <si>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</si>
  <si>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</si>
  <si>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</si>
  <si>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</si>
  <si>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</si>
  <si>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</si>
  <si>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</si>
  <si>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</si>
  <si>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</si>
  <si>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</si>
  <si>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</si>
  <si>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</si>
  <si>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</si>
  <si>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</si>
  <si>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</si>
  <si>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</si>
  <si>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</si>
  <si>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</si>
  <si>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</si>
  <si>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</si>
  <si>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</si>
  <si>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</si>
  <si>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</si>
  <si>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</si>
  <si>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</si>
  <si>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</si>
  <si>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</si>
  <si>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</si>
  <si>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</si>
  <si>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Investigații</t>
  </si>
  <si>
    <t>Analiza generală a urinei în conformitate cu norma metodologică 1535 (echivalent pentru Acon Laboratories, Mission U120,
Urine Analyzer)</t>
  </si>
  <si>
    <t>Analizator în comodat</t>
  </si>
  <si>
    <t>Analiza generală a urinei în conformitate cu norma metodologică 1535 (echivalent pentru Acon Laboratories, Mission U500,
Urine Analyzer)</t>
  </si>
  <si>
    <t>Analiza generală a urinei în conformitate cu norma metodologică 1535 (echivalent pentru Cybow, Reader 300,
Reflectance Photometer)</t>
  </si>
  <si>
    <t>Analiza generală a urinei în conformitate cu norma metodologică 1535 (echivalent pentru Cybow, Reader 720,
Urine Analyzer)</t>
  </si>
  <si>
    <t>Analiza generală a urinei în conformitate cu norma metodologică 1535 (echivalent pentru Dirui, H-500,
Urine Analyzer)</t>
  </si>
  <si>
    <t>Analiza generală a urinei în conformitate cu norma metodologică 1535 (echivalent pentru Macherey-Nagel, URYXXON 500,
Urine analyzer)</t>
  </si>
  <si>
    <t>Analiza generală a urinei în conformitate cu norma metodologică 1535 (echivalent pentru Macherey-Nagel, URYXXON Relax,
Urine analyzer)</t>
  </si>
  <si>
    <t>Analiza generală a urinei în conformitate cu norma metodologică 1535 (echivalent pentru Roche, URISYS 1100,
Urine Analyzer )</t>
  </si>
  <si>
    <t>Analiza generală a urinei în conformitate cu norma metodologică 1535 (echivalent pentru Siemens, CLINITEK Status+,
Urine Analyzer )</t>
  </si>
  <si>
    <t>Analiza generală a urinei în conformitate cu norma metodologică 1535 (echivalent pentru Analyticon, Urilyzer 100 Pro,
Urine Analyzer)</t>
  </si>
  <si>
    <t>Analiza generală a urinei în conformitate cu norma metodologică 1535 (echivalent pentru 77 Electronika Kft., LabUMAT 2 + UriSed 3 PRO,
Automated Urine Chemistry Analyzer)</t>
  </si>
  <si>
    <t xml:space="preserve"> Investigații urinare prin metoda fotometrică cu Teste express (stripuri) pentru analizatorul (Memorie rezultate 2000 rezultate cu identificare pacient)</t>
  </si>
  <si>
    <t>Analizator în comodat (Memorie rezultate 2000 rezultate cu identificare pacient)</t>
  </si>
  <si>
    <t xml:space="preserve"> Investigații urinare prin metoda fotometrică cu Teste express (stripuri) pentru analizatorul (Memorie rezultate 2000-3000 rezultate cu identificare pacient)</t>
  </si>
  <si>
    <t>Analizator în comodat (Memorie rezultate 2000-3000 rezultate cu identificare pacient)</t>
  </si>
  <si>
    <t xml:space="preserve"> Investigații urinare prin metoda fotometrică cu Teste express (stripuri) pentru analizatorul (Memorie rezultate - Stocare internă pentru cel puțin 300 rezultate testate)</t>
  </si>
  <si>
    <t>Analizator în comodat  (Memorie rezultate - Stocare internă pentru cel puțin 300 rezultate testate)</t>
  </si>
  <si>
    <t xml:space="preserve"> Investigații urinare prin metoda fotometrică cu Teste express (stripuri) pentru analizatorul (Memorie rezultate - Memorie internă pentru cel puțin 3000 rezultate testate, cu identificare pacient și control calitate)</t>
  </si>
  <si>
    <t>Analizator în comodat  (Memorie rezultate - Memorie internă pentru cel puțin 3000 rezultate testate, cu identificare pacient și control calitate)</t>
  </si>
  <si>
    <t xml:space="preserve"> Investigații urinare prin metoda fotometrică cu Teste express (stripuri) pentru analizatorul  ( Memorie rezultate 2000–5000 rezultate cu date pacient)</t>
  </si>
  <si>
    <t>Analizator în comodat ( Memorie rezultate 2000–5000 rezultate cu date pacient)</t>
  </si>
  <si>
    <t xml:space="preserve"> Investigații urinare prin metoda fotometrică cu Teste express (stripuri) pentru analizatorul (Memorie rezultate 1000 rezultate stocate)</t>
  </si>
  <si>
    <t>Analizator în comodat (Memorie rezultate 1000 rezultate stocate)</t>
  </si>
  <si>
    <t xml:space="preserve"> Investigații urinare prin metoda fotometrică cu Teste express (stripuri) pentru analizatorul ( Memorie rezultate -Stocare internă 950 teste)</t>
  </si>
  <si>
    <t>Analizator în comodat ( Memorie rezultate -Stocare internă 950 teste)</t>
  </si>
  <si>
    <t>Bucată</t>
  </si>
  <si>
    <t>11. Termenul de livrare/prestare/executare/instalare, instruire și dare în exploatare: în conformitatea cu pct.11 din Anunțul de Participare</t>
  </si>
  <si>
    <t>Achiziționarea investigațiilor urinare pentru analizatoare conform necesităților instituțiilor medico-sanitare publice pentru anul 2026</t>
  </si>
  <si>
    <t>SUMA TOTALĂ</t>
  </si>
  <si>
    <t>Analiza generală a urinei în conformitate cu norma metodologică 1535 (echivalent pentru Dirui, H-100, Urine Analyzer)</t>
  </si>
  <si>
    <t xml:space="preserve">Analizator de ultima generația, nou, nu se acceptă recondiționat.
Descriere: Analizator semi-automat de urină pentru efectuarea analizelor chimice ale urinei, care determină prezența anumitor substanțe și estimează concentrațiile lor într-o probă de urină.	
Parametrul		Specificația
Productivitate în regim normal:		≥ 45 teste/oră
Teste chimice:
		Bilirubin
		Sânge (hematii)
		Glucoză
		Corpi cetonici
		Leucocite
		Nitrați
		pH
		Proteine
		Greutatea specifică
		Urobilinogen
		Albumina
		Creatina
		culoare, claritate, Opțional
Rezultate calculate automat		raport albumina: creatinine, Opțional
Unități de măsură		convenționale, SI
Programare probe		manuală, coduri de bare sau descărcate de la LIS
Calibrare		automata, Opțional
Diapazonul temperaturii de operare		(+15°C to +32°C +-2 grade)
Umiditatea de operare		 în diapazonul de: 20-80 %
Timer inclus		Opțional
Cititor de barcod		da
Timpul de măsurare a tuturor parametrilor		constituie in suma ≤ 70 secunde
Interfață LIS 		unidirecțională
Memorie internă		≥ 1000 rezultate/măsurări
Monitor		LCD sau LED
Imprimantă		încorporată
Alimentarea		220 V, 50 Hz
Reagenți : Să fie inclus toți reagenții necesari cât și alte accesorii, piese necesare pentru efectuarea analizelor și buna funcționare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Instruirea personalului.		
"Mentenanța preventivă și corectivă gratuită pe o perioada contractului atât pentru analizator cât și pentru dispozitivele auxiliare livrate (ex. Calculator, UPS, sistem filtrare)."		
"Seturile de mentenanță și piesele de schimb gratuite pe o perioada contractului atât pentru analizator cât și pentru dispozitivele auxiliare livrate (ex. Calculator, UPS, sistem filtrare apă)."		
"Toate consumabilele necesare gratuite pe o perioada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ori de câte ori este necesar în conformitate cu recomandările producătorului		
Efectuarea calibrării ori de cate ori va fi necesar (în baza rezultatului controlului calității).		
Toate piesele si kiturile de mentenanță necesare bunei funcționării pe întreaga perioada 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	</t>
  </si>
  <si>
    <t xml:space="preserve">Analizator de ultima generația, nou, nu se acceptă recondiționat.
Descriere: Echipament medical de laborator destinat efectuării automate a analizelor de urină, prin metode fizico-chimice și/sau optice. Sistemul este compus din analizator propriu-zis și calculator (integrat sau extern), care permite controlul procesului de analiză, afișarea, stocarea și gestionarea rezultatelor.	
Parametrul		Specificația
Productivitate	Analize microscopice	≥ 60 teste/ora
	Analize chimice	≥ 200 teste/ora
Metoda măsurării		fotometrie pentru chimie, microscopie pentru analiza sediment
Tuburi la bord simultan		≥ 80 tuburi
Cititor de coduri de bare		obligatoriu
Teste chimice
		Bilirubin
		Sânge (hematii)
		Glucoză
		Corpi cetonici
		Acid ascorbic, opțional
		Esterază leucocitară (leucocite)
		Nitrați
		pH
		Proteine
		Creatinină, opțional
		Albumină, opțional
		Greutatea specifică
		Urobilinogen
Teste microscopice
		RBC (Red Blood Cells)
		WBC (White Blood Cells)
		WBCc (WBC Clumps)
		HYA (Hyaline Casts)
		SQEP (Squamous Epithelial Cells)
		NSE (Non-Squamous Epithelial Cells)
		UNCC, PAT (Unclassified Cast, Pathological Casts)
		BACT (Bacteria)
		SPRM (Sperm)
		MUC (Mucus)
		Calcium-oxalate monohydrate (CaOxm), opțional
		Calcium-oxalate dihydrate (CaOxd), opțional
		Uric acid (URI), opțional
		Triple phosphate (TRI), opțional
		CRY (Crystals)
		YEA (Yeast)
Data management	Calculator	integrat sau exterior
Interfață LIS	bidirecțională
Imprimantă		obligatoriu
Alimentarea		220 V, 50 Hz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Transmiterea către spital documentația completă privind conectarea analizatorului la sistemul informatic (H3 SIA AMS/AMP) și să asigure suportul tehnic necesar echipei desemnate de spital sau firmei de software care realizează efectiv conectarea.		
Instruirea personalului.		
"Mentenanța preventivă și corectivă gratuită pe toată durata contractului atât pentru analizator cât și
pentru dispozitivele auxiliare livrate (ex. Calculator, UPS, sistem filtrare)."		
"Seturile de mentenanță și piesele de schimb gratuite pe toată durata contractului atât pentru analizator
cât și pentru dispozitivele auxiliare livrate (ex. Calculator, UPS, sistem filtrare apă)."		
"Toate consumabilele necesare gratuite pe toată durata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pentru fiecare test în fiecare zi lucrătoare.		
Efectuarea calibrării ori de cate ori va fi necesar (în baza rezultatului controlului calității).		
"Toate piesele si kiturile de mentenanță necesare bunei funcționării pe întreaga perioada a contractului."	
"Sistemul de filtrare (stație purificare apa) și toate filtrele necesare pentru funcționarea stației de
purificare al apei pe toată perioada contractului."	
"UPS (Sursa neîntreruptibilă de alimentare) și costurile acumulatoarelor necesare pe toata
perioada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de contractului."	</t>
  </si>
  <si>
    <t>Analiza generală a urinei în conformitate cu norma metodologică 1535 (echivalent pentru Dirui, H-100,
Urine Analyzer) 11 parametri</t>
  </si>
  <si>
    <t>Analizator în comodat pentru ofertele alternative</t>
  </si>
  <si>
    <r>
      <t xml:space="preserve">Analiza generală a urinei în conformitate cu norma metodologică 1535 pentru analizatorul din dotare Acon Laboratories, Mission U120,
Urine Analyzer, sau cu analizator în comodat. 
</t>
    </r>
    <r>
      <rPr>
        <b/>
        <sz val="10"/>
        <color theme="1"/>
        <rFont val="Times New Roman"/>
        <family val="1"/>
        <charset val="204"/>
      </rPr>
      <t>Minim parametrii examinați: Leucocite, greutatea specifică, pH, Glucoza, acid ascorbic, cetone, nitrite, proteine,bilirubina, urobilinogen, eritrocite, Hb sângelui</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</si>
  <si>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de precizie
Parametri analizați 11–14 parametri: LEU, NIT, URO, PRO, pH, BLD, SG, KET, BIL, GLU, VC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Greutate ≤ 5,0 kg
Calibrare Calibrare automată la pornire; verificare internă a sistemului optic înainte de fiecare serie de teste
Imprimantă Termică integrată;
</t>
    </r>
    <r>
      <rPr>
        <b/>
        <sz val="10"/>
        <color theme="1"/>
        <rFont val="Times New Roman"/>
        <family val="1"/>
        <charset val="204"/>
      </rPr>
      <t>Conectare LIS</t>
    </r>
    <r>
      <rPr>
        <sz val="10"/>
        <color theme="1"/>
        <rFont val="Times New Roman"/>
        <family val="1"/>
        <charset val="204"/>
      </rPr>
      <t xml:space="preserve"> 
Memorie rezultate 2000 rezultate cu identificare pacient</t>
    </r>
  </si>
  <si>
    <r>
      <t xml:space="preserve">Analiza generală a urinei în conformitate cu norma metodologică 1535 pentru analizatorul din dotare Acon Laboratories, Mission U500,
</t>
    </r>
    <r>
      <rPr>
        <b/>
        <sz val="10"/>
        <color theme="1"/>
        <rFont val="Times New Roman"/>
        <family val="1"/>
        <charset val="204"/>
      </rPr>
      <t>Minim parametri examinați: LEU, NIT, URO, PRO, pH, BLD, SG, KET, BIL, GLU, VC</t>
    </r>
    <r>
      <rPr>
        <sz val="10"/>
        <color theme="1"/>
        <rFont val="Times New Roman"/>
        <family val="1"/>
        <charset val="204"/>
      </rPr>
      <t xml:space="preserve">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</si>
  <si>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cu alimentare continuă)
Metoda de analiză Reflectometrică, cu sistem optic LED și senzor fotometric multi-lungime de undă
Parametri analizați 11–14 parametri (LEU, NIT, URO, PRO, pH, BLD, SG, KET, BIL, GLU, VC), în funcție de tipul benzii de test
Capacitate de lucru Până la 500 teste/oră
Tip probă Urină proaspătă, necentrifugată
Interfață / Ecran Ecran color LCD; interfață cu butoane și pictograme; porturi USB, RS-232 și LAN; cititor coduri de bare integrabil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și verificare fotometrică periodică automată
Imprimantă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conexiune LAN sau RS-232
Memorie rezultate 2000–3000 rezultate stocate intern cu identificare pacient</t>
    </r>
  </si>
  <si>
    <r>
      <t xml:space="preserve">Analiza generală a urinei în conformitate cu norma metodologică 1535 pentru analizatorul din dotare Cybow, Reader 300,
Reflectance Photometer, sau cu analizator în comodat. 
</t>
    </r>
    <r>
      <rPr>
        <b/>
        <sz val="10"/>
        <color theme="1"/>
        <rFont val="Times New Roman"/>
        <family val="1"/>
        <charset val="204"/>
      </rPr>
      <t>Minim 11 parametri examinați</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</si>
  <si>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Parametri analizați 11–14 parametri: LEU, NIT, URO, PRO, pH, BLD, SG, KET, BIL, GLU, VC, Ca, Cr. (în funcție de tipul benzii utilizate)
Capacitate de lucru Aproximativ 60–120 teste/oră (introducere manuală a benzilor)
Tip probă Urină proaspătă, necentrifugată
Interfață / Ecran Ecran LCD color, navigare cu butoane; porturi RS-232 și USB; afișare cod pacient și rezultate detaliate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automată a sistemului optic 
Imprimantă Imprimantă termică integrată; opțiune de conectare la imprimantă externă prin USB
</t>
    </r>
    <r>
      <rPr>
        <b/>
        <sz val="10"/>
        <color theme="1"/>
        <rFont val="Times New Roman"/>
        <family val="1"/>
        <charset val="204"/>
      </rPr>
      <t>Conectare LIS</t>
    </r>
    <r>
      <rPr>
        <sz val="10"/>
        <color theme="1"/>
        <rFont val="Times New Roman"/>
        <family val="1"/>
        <charset val="204"/>
      </rPr>
      <t xml:space="preserve">
Memorie rezultate 1000–2000 rezultate stocate intern</t>
    </r>
  </si>
  <si>
    <r>
      <t xml:space="preserve">Analiza generală a urinei în conformitate cu norma metodologică 1535 pentru analizatorul din dotare Cybow, Reader 720,
Urine Analyzer, sau cu analizator în comodat. 
</t>
    </r>
    <r>
      <rPr>
        <b/>
        <sz val="10"/>
        <color theme="1"/>
        <rFont val="Times New Roman"/>
        <family val="1"/>
        <charset val="204"/>
      </rPr>
      <t>Minim 11 parametri examinați.</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</si>
  <si>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Parametri analizați 11–14 parametri: LEU, NIT, URO, PRO, pH, BLD, SG, KET, BIL, GLU, VC, Ca, Cr. (în funcție de tipul benzii)
Capacitate de lucru Până la 720 teste/oră (automat, cu alimentare continuă a benzilor)
Tip probă Urină proaspătă, necentrifugată
Interfață / Ecran Ecran LCD color, navigare prin butoane; porturi USB, RS-232, LAN
Reagenți utilizați Benzi de test (Strip)
</t>
    </r>
    <r>
      <rPr>
        <b/>
        <sz val="10"/>
        <color theme="1"/>
        <rFont val="Times New Roman"/>
        <family val="1"/>
        <charset val="204"/>
      </rPr>
      <t>Greutate ≤ 10 kg</t>
    </r>
    <r>
      <rPr>
        <sz val="10"/>
        <color theme="1"/>
        <rFont val="Times New Roman"/>
        <family val="1"/>
        <charset val="204"/>
      </rPr>
      <t xml:space="preserve">
Calibrare Automată, la pornire și înainte de fiecare serie de teste
Imprimantă Termică integrată
</t>
    </r>
    <r>
      <rPr>
        <b/>
        <sz val="10"/>
        <color theme="1"/>
        <rFont val="Times New Roman"/>
        <family val="1"/>
        <charset val="204"/>
      </rPr>
      <t>Conectare LIS</t>
    </r>
    <r>
      <rPr>
        <sz val="10"/>
        <color theme="1"/>
        <rFont val="Times New Roman"/>
        <family val="1"/>
        <charset val="204"/>
      </rPr>
      <t xml:space="preserve"> Suport (RS-232 / LAN)
Memorie rezultate Stocare internă pentru cel puțin 2000 rezultate testate.</t>
    </r>
  </si>
  <si>
    <r>
      <t xml:space="preserve">Analiza generală a urinei în conformitate cu norma metodologică 1535 pentru analizatorul din dotare Dirui, H-100,
Urine Analyzer, sau cu analizator în comodat. 
</t>
    </r>
    <r>
      <rPr>
        <b/>
        <sz val="10"/>
        <color theme="1"/>
        <rFont val="Times New Roman"/>
        <family val="1"/>
        <charset val="204"/>
      </rPr>
      <t xml:space="preserve">Minim 11 parametri examinaț: Leucocite, Nitriți, Urobilinogen, Proteine, pH, Sânge / Hemoglobină, Densitate specifică (SG), Cetone, Bilirubină, Glucoză și Acid ascorbic (Vitamina C)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</si>
  <si>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produserii nu mai mic de 2023.
Tip dispozitiv Analizator biochimic de urină (</t>
    </r>
    <r>
      <rPr>
        <b/>
        <sz val="10"/>
        <color theme="1"/>
        <rFont val="Times New Roman"/>
        <family val="1"/>
        <charset val="204"/>
      </rPr>
      <t>semi-automat</t>
    </r>
    <r>
      <rPr>
        <sz val="10"/>
        <color theme="1"/>
        <rFont val="Times New Roman"/>
        <family val="1"/>
        <charset val="204"/>
      </rPr>
      <t xml:space="preserve">)
Tehnologie, metoda de analiză Reflectometrică (fotometrie cu LED)
Parametri analizați 11–14 parametri: LEU, NIT, URO, PRO, pH, BLD, SG, KET, BIL, GLU, VC.
Capacitate de lucru Aproximativ 60–120 teste/oră
Tip probă Urină proaspătă, necentrifugată
Interfață / Ecran Ecran LCD color, butoane tactile; porturi RS-232 și USB
Reagenți utilizați Benzi de test (strip)
</t>
    </r>
    <r>
      <rPr>
        <b/>
        <sz val="10"/>
        <color theme="1"/>
        <rFont val="Times New Roman"/>
        <family val="1"/>
        <charset val="204"/>
      </rPr>
      <t>Greutate ≤ 5,0 kg</t>
    </r>
    <r>
      <rPr>
        <sz val="10"/>
        <color theme="1"/>
        <rFont val="Times New Roman"/>
        <family val="1"/>
        <charset val="204"/>
      </rPr>
      <t xml:space="preserve">
Caracteristici speciale Calibrare automată; imprimantă termică integrată; conectare LIS; memorie internă pentru 1000 rezultate.</t>
    </r>
  </si>
  <si>
    <r>
      <t xml:space="preserve">Analiza generală a urinei în conformitate cu norma metodologică 1535 pentru analizatorul din dotare Dirui, H-500,
Urine Analyzer, sau cu analizator în comodat. 
</t>
    </r>
    <r>
      <rPr>
        <b/>
        <sz val="10"/>
        <color theme="1"/>
        <rFont val="Times New Roman"/>
        <family val="1"/>
        <charset val="204"/>
      </rPr>
      <t>Minim 11 parametri examinaț: Leucocite, Nitriți, Urobilinogen, Proteine, pH, Sânge / Hemoglobină, Densitate specifică (SG), Cetone, Bilirubină, Glucoză și Acid ascorbic (Vitamina C)</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</si>
  <si>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sursă LED și senzor de culoare de înaltă precizie)
Parametri analizați 11–14 parametri (LEU, NIT, URO, PRO, pH, BLD, SG, KET, BIL, GLU, VC.), în funcție de tipul benzii utilizate
Capacitate de lucru Până la 500–600 teste/oră (flux automat de benzi și probe)
Tip probă Urină proaspătă, necentrifugată
Interfață / Ecran Ecran color LCD; porturi USB, RS-232, LAN; opțiune de coduri de bare pentru identificarea probelor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Imprimantă Termică integrată,
</t>
    </r>
    <r>
      <rPr>
        <b/>
        <sz val="10"/>
        <color theme="1"/>
        <rFont val="Times New Roman"/>
        <family val="1"/>
        <charset val="204"/>
      </rPr>
      <t>Conectare LIS</t>
    </r>
    <r>
      <rPr>
        <sz val="10"/>
        <color theme="1"/>
        <rFont val="Times New Roman"/>
        <family val="1"/>
        <charset val="204"/>
      </rPr>
      <t xml:space="preserve"> Suport (RS-232 / LAN)
Memorie rezultate Memorie internă pentru cel puțin 3000 rezultate testate, cu identificare pacient și control calitate</t>
    </r>
  </si>
  <si>
    <r>
      <t xml:space="preserve">Analiza generală a urinei în conformitate cu norma metodologică 1535 pentru analizatorul din dotare Macherey-Nagel, URYXXON 500,
Urine analyzer, sau cu analizator în comodat. 
</t>
    </r>
    <r>
      <rPr>
        <b/>
        <sz val="10"/>
        <color theme="1"/>
        <rFont val="Times New Roman"/>
        <family val="1"/>
        <charset val="204"/>
      </rPr>
      <t xml:space="preserve">Minim parametri verificați: Leucocite, greutatea specifică, pH, Glucoza, acid ascorbic, cetone, nitrite, proteine,bilirubina, urobilinogen, eritrocite, Hb sângelui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</si>
  <si>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senzori multi-spectrali)
Parametri analizați Până la 13 parametri (GLU, BIL, KET, SG, BLO, pH, PRO, URO, NIT, LEU, VC, Ca, CR, ALB – în funcție de tipul benzii de test)
Capacitate de lucru Până la 500–600 teste/oră (funcționare complet automată)
Tip probă Urină proaspătă, necentrifugată
Interfață / Ecran Ecran tactil color; porturi USB, LAN, RS-232; suport cititor coduri de bare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verificare internă a sistemului optic la fiecare ciclu de testare
Imprimantă Termică integrată; opțiune conectare la imprimantă externă
</t>
    </r>
    <r>
      <rPr>
        <b/>
        <sz val="10"/>
        <color theme="1"/>
        <rFont val="Times New Roman"/>
        <family val="1"/>
        <charset val="204"/>
      </rPr>
      <t>Conectare LIS;</t>
    </r>
    <r>
      <rPr>
        <sz val="10"/>
        <color theme="1"/>
        <rFont val="Times New Roman"/>
        <family val="1"/>
        <charset val="204"/>
      </rPr>
      <t xml:space="preserve"> conexiune LAN, RS-232, USB
Memorie rezultate 2000–5000 rezultate cu identificare pacient</t>
    </r>
  </si>
  <si>
    <r>
      <t xml:space="preserve">Analiza generală a urinei în conformitate cu norma metodologică 1535 pentru analizatorul din dotare Macherey-Nagel, URYXXON Relax,
Urine analyzer, sau cu analizator în comodat. 
</t>
    </r>
    <r>
      <rPr>
        <b/>
        <sz val="10"/>
        <color theme="1"/>
        <rFont val="Times New Roman"/>
        <family val="1"/>
        <charset val="204"/>
      </rPr>
      <t xml:space="preserve">Minim parametri verificați: leucocite; greutatea specifică; PH; glucoză; acid ascorbic; cetone; nitrite; proteine; bilirubina; urobilinogen; eritrocite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</si>
  <si>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Ecran color tactil de 7ʺ; porturi USB, LAN, RS-232; suport pentru cititor de coduri de bare și tastatură externă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și verificare internă automată a fotometrului
Imprimantă Termică integrată; opțiune conectare la imprimantă externă prin USB
</t>
    </r>
    <r>
      <rPr>
        <b/>
        <sz val="10"/>
        <color theme="1"/>
        <rFont val="Times New Roman"/>
        <family val="1"/>
        <charset val="204"/>
      </rPr>
      <t>Conectare LIS;</t>
    </r>
    <r>
      <rPr>
        <sz val="10"/>
        <color theme="1"/>
        <rFont val="Times New Roman"/>
        <family val="1"/>
        <charset val="204"/>
      </rPr>
      <t xml:space="preserve"> conectivitate LAN/USB;
Memorie rezultate 2000–5000 rezultate cu date pacient</t>
    </r>
  </si>
  <si>
    <r>
      <t xml:space="preserve">Analiza generală a urinei în conformitate cu norma metodologică 1535 pentru analizatorul din dotare Roche, URISYS 1100,
Urine Analyzer , sau cu analizator în comodat. 
</t>
    </r>
    <r>
      <rPr>
        <b/>
        <sz val="10"/>
        <color theme="1"/>
        <rFont val="Times New Roman"/>
        <family val="1"/>
        <charset val="204"/>
      </rPr>
      <t>Minim 10 parametri verificați: proteina , glucoza , densitatea , PH, nitriți, leucocite, ghemoglobin, bilirubin, aceton, urobilin</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</si>
  <si>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Ecran Ecran LCD; navigare cu butoane; port RS-232 pentru conectare la PC sau LIS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automată a sistemului optic înainte de fiecare test
Imprimantă Imprimantă termică integrată; posibilitate conectare la imprimantă externă
</t>
    </r>
    <r>
      <rPr>
        <b/>
        <sz val="10"/>
        <color theme="1"/>
        <rFont val="Times New Roman"/>
        <family val="1"/>
        <charset val="204"/>
      </rPr>
      <t>Conectare LIS</t>
    </r>
    <r>
      <rPr>
        <sz val="10"/>
        <color theme="1"/>
        <rFont val="Times New Roman"/>
        <family val="1"/>
        <charset val="204"/>
      </rPr>
      <t xml:space="preserve"> Conectivitate RS-232; compatibil cu protocoale LIS standard 
Memorie rezultate 1000 rezultate stocate</t>
    </r>
  </si>
  <si>
    <r>
      <t xml:space="preserve">Analiza generală a urinei în conformitate cu norma metodologică 1535 pentru analizatorul din dotare Siemens, CLINITEK Status+,
Urine Analyzer , sau cu analizator în comodat. 
</t>
    </r>
    <r>
      <rPr>
        <b/>
        <sz val="10"/>
        <color theme="1"/>
        <rFont val="Times New Roman"/>
        <family val="1"/>
        <charset val="204"/>
      </rPr>
      <t>Minim 10 parametri verificați: Glucoză (Glucose), Bilirubină (Bilirubin), Cetone (Ketone), Densitate specifică (Specific Gravity), Sânge / Hemoglobină (Blood), pH, Proteine (Protein), Urobilinogen, Nitriți (Nitrite), Leucocite (Leukocyte)</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</si>
  <si>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producerii nu mai mic de 2023.
Tip analizator Analizor urinar point-of-care (POC) </t>
    </r>
    <r>
      <rPr>
        <b/>
        <sz val="10"/>
        <color theme="1"/>
        <rFont val="Times New Roman"/>
        <family val="1"/>
        <charset val="204"/>
      </rPr>
      <t>semi-automat</t>
    </r>
    <r>
      <rPr>
        <sz val="10"/>
        <color theme="1"/>
        <rFont val="Times New Roman"/>
        <family val="1"/>
        <charset val="204"/>
      </rPr>
      <t xml:space="preserve">, pentru citirea stripurilor de urină şi casetă hCG
Metoda de analiză Citire automată a benzilor de test urinar (reflectometrie/scanare)
Parametri analizați Parametri uzuali: albumină, bilirubină, creatinină, glucoză, cetone, leucocite, nitriţi, pH, proteine, gravitate specifică, urobilinogen;
Teste suplimentare: raport albumină-creatinină (ACR), raport proteină-creatinină (PCR) (după piaţă)
Teste de sarcină: hCG (casetă)
Capacitate de lucru ≥ 60 teste/oră
Tip probă Urină proaspătă, necentrifugată
Interfață / Ecran Ecran tactil (touchscreen); auto-timere pentru benzi
Reagenți utilizați Benzi de test urinar (Strip)
</t>
    </r>
    <r>
      <rPr>
        <b/>
        <sz val="10"/>
        <color theme="1"/>
        <rFont val="Times New Roman"/>
        <family val="1"/>
        <charset val="204"/>
      </rPr>
      <t>Greutate ≤ 5,0 kg</t>
    </r>
    <r>
      <rPr>
        <sz val="10"/>
        <color theme="1"/>
        <rFont val="Times New Roman"/>
        <family val="1"/>
        <charset val="204"/>
      </rPr>
      <t xml:space="preserve">
Calibrare Calibrare automată, sistem self-calibrating
Imprimantă Termică integrată
Conectare LIS Interfață unidirecțională via RS-232
Memorie rezultate Stocare internă 950 teste.</t>
    </r>
  </si>
  <si>
    <r>
      <t xml:space="preserve">Analiza generală a urinei în conformitate cu norma metodologică 1535 pentru </t>
    </r>
    <r>
      <rPr>
        <b/>
        <sz val="10"/>
        <color theme="1"/>
        <rFont val="Times New Roman"/>
        <family val="1"/>
        <charset val="204"/>
      </rPr>
      <t>analizatorul din dotare Dirui, H-100, Urine Analyzer, achiziționat prin contractului  nr.250990707-0023-0170</t>
    </r>
    <r>
      <rPr>
        <sz val="10"/>
        <color theme="1"/>
        <rFont val="Times New Roman"/>
        <family val="1"/>
        <charset val="204"/>
      </rPr>
      <t xml:space="preserve">
Prețul Ofertei va include toți reagenții, controalele și consumabilele necesare pentru numărul investigațiilor solicitate de fiecare beneficiar în parte. 
</t>
    </r>
    <r>
      <rPr>
        <b/>
        <sz val="10"/>
        <color theme="1"/>
        <rFont val="Times New Roman"/>
        <family val="1"/>
        <charset val="204"/>
      </rPr>
      <t xml:space="preserve">Minim 11 parametri examinaț: Leucocite, Nitriți, Urobilinogen, Proteine, pH, Sânge / Hemoglobină, Densitate specifică (SG), Cetone, Bilirubină, Glucoză și Acid ascorbic (Vitamina C)
</t>
    </r>
    <r>
      <rPr>
        <sz val="10"/>
        <color theme="1"/>
        <rFont val="Times New Roman"/>
        <family val="1"/>
        <charset val="204"/>
      </rPr>
      <t>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</si>
  <si>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 generală a urinei în conformitate cu norma metodologică 1535 pentru analizatorul din dotare Analyticon, Urilyzer 100 Pro,
Urine Analyzer , sau cu analizator în comodat. 
Prețul Ofertei va include toți reagenții, controalele și consumabilele necesare pentru numărul investigațiilor solicitate de fiecare beneficiar în parte. 
</t>
    </r>
    <r>
      <rPr>
        <b/>
        <sz val="10"/>
        <color theme="1"/>
        <rFont val="Times New Roman"/>
        <family val="1"/>
        <charset val="204"/>
      </rPr>
      <t>Minim 11 parametri verificați: Bilirubină, Urobilinogen, Cetone, Acid ascorbic, Glucoză, Proteine ​​(Albumină), Sânge (Hemoglobină), pH, Nitriți, Leucocite, Greutate specifică</t>
    </r>
    <r>
      <rPr>
        <sz val="10"/>
        <color theme="1"/>
        <rFont val="Times New Roman"/>
        <family val="1"/>
        <charset val="204"/>
      </rPr>
      <t xml:space="preserv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</si>
  <si>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producerii nu mai mic de 2023.
Tip analizator Analizor </t>
    </r>
    <r>
      <rPr>
        <b/>
        <sz val="10"/>
        <color theme="1"/>
        <rFont val="Times New Roman"/>
        <family val="1"/>
        <charset val="204"/>
      </rPr>
      <t xml:space="preserve">semi-automat </t>
    </r>
    <r>
      <rPr>
        <sz val="10"/>
        <color theme="1"/>
        <rFont val="Times New Roman"/>
        <family val="1"/>
        <charset val="204"/>
      </rPr>
      <t xml:space="preserve">pentru citirea benzilor de test de urină
Metoda de analiză Fotometru de reflexie (reflectance photometer) cu patru lungimi de undă: 505 nm, 530 nm, 620 nm, 660 nm dau tehnologie echivalentă.
Parametri analizați Bilirubină, Urobilinogen, Cetone, Glucoză, Proteine (albumină), Creatinină, Sânge (hemoglobină), pH, Nitriţi, Leucocite, Gravitate specifică.
Capacitate de lucru ≥ 50 teste/oră în mod normal, până la 120 teste/oră în mod rapid
Tip probă Urină proaspătă
Interfață / Ecran Ecran tactil (touchscreen); porturi: RS-232, USB, Ethernet
Reagenți utilizați Benzi de test pentru urină (Strip) 
</t>
    </r>
    <r>
      <rPr>
        <b/>
        <sz val="10"/>
        <color theme="1"/>
        <rFont val="Times New Roman"/>
        <family val="1"/>
        <charset val="204"/>
      </rPr>
      <t>Greutate ≤ 5,0 kg</t>
    </r>
    <r>
      <rPr>
        <sz val="10"/>
        <color theme="1"/>
        <rFont val="Times New Roman"/>
        <family val="1"/>
        <charset val="204"/>
      </rPr>
      <t xml:space="preserve">
Calibrare Măsurare automată după aplicarea benzii
Imprimantă Termică integrată
</t>
    </r>
    <r>
      <rPr>
        <b/>
        <sz val="10"/>
        <color theme="1"/>
        <rFont val="Times New Roman"/>
        <family val="1"/>
        <charset val="204"/>
      </rPr>
      <t xml:space="preserve">Conectare LIS </t>
    </r>
    <r>
      <rPr>
        <sz val="10"/>
        <color theme="1"/>
        <rFont val="Times New Roman"/>
        <family val="1"/>
        <charset val="204"/>
      </rPr>
      <t xml:space="preserve">
Memorie rezultate 3000 de rezultate</t>
    </r>
  </si>
  <si>
    <r>
      <t xml:space="preserve">Analiza generală a urinei în conformitate cu norma metodologică 1535 pentru analizatorul din dotare 77 Electronika Kft., LabUMAT 2 + UriSed 3 PRO,
Automated Urine Chemistry Analyzer, sau cu analizator în comodat. 
</t>
    </r>
    <r>
      <rPr>
        <b/>
        <sz val="10"/>
        <color theme="1"/>
        <rFont val="Times New Roman"/>
        <family val="1"/>
        <charset val="204"/>
      </rPr>
      <t xml:space="preserve">Minim 11 parametri verificați: Leucocite (Leukocytes), 
Nitriți (Nitrite), Urobilinogen, Proteine (Protein), pH, 
Sânge / Hemoglobină (Blood),  Densitate specifică (Specific Gravity), Cetone (Ketone), Bilirubină (Bilirubin), Glucoză (Glucose) și Acid ascorbic / Vitamina C (Ascorbic Acid)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</si>
  <si>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Sistem combinat: analiză chimică + analiză sediment urinar automatizată
Metoda de analiză Chimie: reflectometrică cu LED; Sediment: microscopie automatizată (bright field + fază contrast)
Parametri analizați Chimie: 1</t>
    </r>
    <r>
      <rPr>
        <b/>
        <sz val="10"/>
        <color theme="1"/>
        <rFont val="Times New Roman"/>
        <family val="1"/>
        <charset val="204"/>
      </rPr>
      <t>0 parametri pe bandă (LEU (Leukocytes), NIT (Nitrite), URO (Urobilinogen), PRO (Protein), pH, BLD (Blood), SG (Specific Gravity), KET (Ketones), BIL (Bilirubin), GLU (Glucose)</t>
    </r>
    <r>
      <rPr>
        <sz val="10"/>
        <color theme="1"/>
        <rFont val="Times New Roman"/>
        <family val="1"/>
        <charset val="204"/>
      </rPr>
      <t xml:space="preserve">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 Ecran Ecran tactil color; cititor coduri de bare; porturi USB / RS 232 / LAN
Reagenți utilizați Benzi de test (Strip) ; cuvete speciale pentru sediment
</t>
    </r>
    <r>
      <rPr>
        <b/>
        <sz val="10"/>
        <color theme="1"/>
        <rFont val="Times New Roman"/>
        <family val="1"/>
        <charset val="204"/>
      </rPr>
      <t>Greutate ≤ 60 kg</t>
    </r>
    <r>
      <rPr>
        <sz val="10"/>
        <color theme="1"/>
        <rFont val="Times New Roman"/>
        <family val="1"/>
        <charset val="204"/>
      </rPr>
      <t xml:space="preserve">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r>
  </si>
  <si>
    <r>
      <t xml:space="preserve">Analiza generală a urinei în conformitate cu norma metodologică 1535 pentru analizatorul din dotare 77 Electronika Kft., LabUMAT 2 + UriSed 3 PRO,
Automated Urine Chemistry Analyzer, </t>
    </r>
    <r>
      <rPr>
        <b/>
        <sz val="10"/>
        <color theme="1"/>
        <rFont val="Times New Roman"/>
        <family val="1"/>
        <charset val="204"/>
      </rPr>
      <t xml:space="preserve">achiziționat prin contracttul 251011756-0109-0200 din 23.10.2025
Minim 11 parametri verificați: Leucocite (Leukocytes), 
Nitriți (Nitrite), Urobilinogen, Proteine (Protein), pH, 
Sânge / Hemoglobină (Blood),  Densitate specifică (Specific Gravity), Cetone (Ketone), Bilirubină (Bilirubin), Glucoză (Glucose) și Acid ascorbic / Vitamina C (Ascorbic Acid)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</si>
  <si>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 generală a urinei în conformitate cu norma metodologică 1535 compatibile cu analizatorul oferit in comodat
Prețul Ofertei va include toți reagenții, controalele și consumabilele necesare pentru numărul investigațiilor solicitate de fiecare beneficiar în parte. 
</t>
    </r>
    <r>
      <rPr>
        <b/>
        <sz val="11"/>
        <color theme="1"/>
        <rFont val="Times New Roman"/>
        <family val="1"/>
        <charset val="204"/>
      </rPr>
      <t>Minim 11 parametri verificați: leucocite, nitriti, proteine, pH, singe, denstitatea relativa, corpi cetonici, glucoza, bilirubine, acizi biliari, urobilinogen (stercobilinogen)</t>
    </r>
    <r>
      <rPr>
        <sz val="11"/>
        <color theme="1"/>
        <rFont val="Times New Roman"/>
        <family val="1"/>
        <charset val="204"/>
      </rPr>
      <t xml:space="preserv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</si>
  <si>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de precizie
Parametri analizați 11–14 parametri: LEU, NIT, URO, PRO, pH, BLD, SG, KET, BIL, GLU, VC.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internă a sistemului optic înainte de fiecare serie de teste
Imprimantă Termică integrată;
</t>
    </r>
    <r>
      <rPr>
        <b/>
        <sz val="10"/>
        <color theme="1"/>
        <rFont val="Times New Roman"/>
        <family val="1"/>
        <charset val="204"/>
      </rPr>
      <t xml:space="preserve">Conectare LIS </t>
    </r>
    <r>
      <rPr>
        <sz val="10"/>
        <color theme="1"/>
        <rFont val="Times New Roman"/>
        <family val="1"/>
        <charset val="204"/>
      </rPr>
      <t xml:space="preserve">
Memorie rezultate 2000 rezultate cu identificare pacient</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</si>
  <si>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cu alimentare continuă)
Metoda de analiză Reflectometrică, cu sistem optic LED și senzor fotometric multi-lungime de undă
Parametri analizați 11–14 parametri (LEU, NIT, URO, PRO, pH, BLD, SG, KET, BIL, GLU, VC.), în funcție de tipul benzii de test
Capacitate de lucru Până la 500 teste/oră
Tip probă Urină proaspătă, necentrifugată
Interfață / Ecran Ecran color LCD; interfață cu butoane și pictograme; porturi USB, RS-232 și LAN; cititor coduri de bare integrabil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și verificare fotometrică periodică automată
Imprimantă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conexiune LAN sau RS-232
Memorie rezultate 2000–3000 rezultate stocate intern cu identificare pacient</t>
    </r>
  </si>
  <si>
    <r>
      <t xml:space="preserve">Analiza generală a urinei în conformitate cu norma metodologică 1535 compatibile cu analizatorul oferit in comodat
Prețul Ofertei va include toți reagenții, controalele și consumabilele necesare pentru numărul investigațiilor solicitate de fiecare beneficiar în parte. 
</t>
    </r>
    <r>
      <rPr>
        <b/>
        <sz val="11"/>
        <color theme="1"/>
        <rFont val="Times New Roman"/>
        <family val="1"/>
        <charset val="204"/>
      </rPr>
      <t xml:space="preserve">Minim 11 parametri verificați: 11 parametri: GLU, PRO, BLD, KET, pH, SG, NIT, LEU, URO, BIL, AsA
</t>
    </r>
    <r>
      <rPr>
        <sz val="11"/>
        <color theme="1"/>
        <rFont val="Times New Roman"/>
        <family val="1"/>
        <charset val="204"/>
      </rPr>
      <t>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</si>
  <si>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pe bază de citire a stripurilor (</t>
    </r>
    <r>
      <rPr>
        <b/>
        <sz val="10"/>
        <color theme="1"/>
        <rFont val="Times New Roman"/>
        <family val="1"/>
        <charset val="204"/>
      </rPr>
      <t>semi-automat</t>
    </r>
    <r>
      <rPr>
        <sz val="10"/>
        <color theme="1"/>
        <rFont val="Times New Roman"/>
        <family val="1"/>
        <charset val="204"/>
      </rPr>
      <t xml:space="preserve">)
Metoda de analiză Reflectometrică / fotometrie de reflexie (reflectance photometry)
Parametri analizați 11 parametri: urobilinogen, glucoză, bilirubină, cetone, pH, proteine, nitriți, leucocite, densitate (gravitate specifică), sânge, acid ascorbic
Capacitate de lucru ≥ 45 teste/oră
Tip probă Urină proaspătă, necentrifugată
Interfață / Ecran Ecran LCD; porturi USB și RS-232C pentru conectare la PC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internă
Imprimantă Termică integrată
</t>
    </r>
    <r>
      <rPr>
        <b/>
        <sz val="10"/>
        <color theme="1"/>
        <rFont val="Times New Roman"/>
        <family val="1"/>
        <charset val="204"/>
      </rPr>
      <t>Conectare LIS</t>
    </r>
    <r>
      <rPr>
        <sz val="10"/>
        <color theme="1"/>
        <rFont val="Times New Roman"/>
        <family val="1"/>
        <charset val="204"/>
      </rPr>
      <t xml:space="preserve"> Posibilitate de transfer date către PC sau sistem LIS
Memorie rezultate Stocare internă pentru cel puțin 300 rezultate testate.</t>
    </r>
  </si>
  <si>
    <r>
      <t xml:space="preserve">Analiza generală a urinei în conformitate cu norma metodologică 1535 compatibile cu analizatorul oferit in comodat
Prețul Ofertei va include toți reagenții, controalele și consumabilele necesare pentru numărul investigațiilor solicitate de fiecare beneficiar în parte. 
</t>
    </r>
    <r>
      <rPr>
        <b/>
        <sz val="11"/>
        <color theme="1"/>
        <rFont val="Times New Roman"/>
        <family val="1"/>
        <charset val="204"/>
      </rPr>
      <t>Minim 11 parametri examinaț: Leucocite, Nitriți, Urobilinogen, Proteine, pH, Sânge / Hemoglobină, Densitate specifică (SG), Cetone, Bilirubină, Glucoză și Acid ascorbic (Vitamina C)</t>
    </r>
    <r>
      <rPr>
        <sz val="11"/>
        <color theme="1"/>
        <rFont val="Times New Roman"/>
        <family val="1"/>
        <charset val="204"/>
      </rPr>
      <t xml:space="preserv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</si>
  <si>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sursă LED și senzor de culoare de înaltă precizie)
Parametri analizați 11–14 parametri (LEU, NIT, URO, PRO, pH, BLD, SG, KET, BIL, GLU, VC.), în funcție de tipul benzii utilizate
Capacitate de lucru Până la 500–600 teste/oră (flux automat de benzi și probe)
Tip probă Urină proaspătă, necentrifugată
Interfață / Ecran Ecran color LCD; porturi USB, RS-232, LAN; opțiune de coduri de bare pentru identificarea probelor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Imprimantă Termică integrată,
</t>
    </r>
    <r>
      <rPr>
        <b/>
        <sz val="10"/>
        <color theme="1"/>
        <rFont val="Times New Roman"/>
        <family val="1"/>
        <charset val="204"/>
      </rPr>
      <t xml:space="preserve">Conectare LIS </t>
    </r>
    <r>
      <rPr>
        <sz val="10"/>
        <color theme="1"/>
        <rFont val="Times New Roman"/>
        <family val="1"/>
        <charset val="204"/>
      </rPr>
      <t>Suport (RS-232 / LAN)
Memorie rezultate Memorie internă pentru cel puțin 3000 rezultate testate, cu identificare pacient și control calitate</t>
    </r>
  </si>
  <si>
    <r>
      <t xml:space="preserve">Analiza generală a urinei în conformitate cu norma metodologică 1535 compatibile cu analizatorul oferit in comodat
Prețul Ofertei va include toți reagenții, controalele și consumabilele necesare pentru numărul investigațiilor solicitate de fiecare beneficiar în parte. 
</t>
    </r>
    <r>
      <rPr>
        <b/>
        <sz val="11"/>
        <color theme="1"/>
        <rFont val="Times New Roman"/>
        <family val="1"/>
        <charset val="204"/>
      </rPr>
      <t>Minim 11 parametri verificați: Leucocite, Nitriți, Urobilinogen, Proteine,  pH, Sânge / Hemoglobină, Densitate specifică (SG), Cetone, Bilirubină, Glucoză, Acid ascorbic (Vitamina C)</t>
    </r>
    <r>
      <rPr>
        <sz val="11"/>
        <color theme="1"/>
        <rFont val="Times New Roman"/>
        <family val="1"/>
        <charset val="204"/>
      </rPr>
      <t xml:space="preserv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</si>
  <si>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Ecran color tactil de 7ʺ; porturi USB, LAN, RS-232; suport pentru cititor de coduri de bare și tastatură externă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și verificare internă automată a fotometrului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conectivitate LAN/USB;
Memorie rezultate 2000–5000 rezultate cu date pacient</t>
    </r>
  </si>
  <si>
    <r>
      <t xml:space="preserve">Analiza generală a urinei în conformitate cu norma metodologică 1535 compatibile cu analizatorul oferit in comodat
</t>
    </r>
    <r>
      <rPr>
        <b/>
        <sz val="11"/>
        <color theme="1"/>
        <rFont val="Times New Roman"/>
        <family val="1"/>
        <charset val="204"/>
      </rPr>
      <t>Minim 10 parametri verificați: Leucocite, nitrați, urobilinogen, proteina, pH, sânge, SG, corpi cetonici, bilirubina, glucoza</t>
    </r>
    <r>
      <rPr>
        <sz val="11"/>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</si>
  <si>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Ecran Ecran LCD; navigare cu butoane; port RS-232 pentru conectare la PC sau LIS
Reagenți utilizați Benzi de test (Strip)
</t>
    </r>
    <r>
      <rPr>
        <b/>
        <sz val="10"/>
        <color theme="1"/>
        <rFont val="Times New Roman"/>
        <family val="1"/>
        <charset val="204"/>
      </rPr>
      <t xml:space="preserve">Greutate ≤ 5,0 kg
</t>
    </r>
    <r>
      <rPr>
        <sz val="10"/>
        <color theme="1"/>
        <rFont val="Times New Roman"/>
        <family val="1"/>
        <charset val="204"/>
      </rPr>
      <t xml:space="preserve">Calibrare Calibrare automată la pornire; verificare automată a sistemului optic înainte de fiecare test
Imprimantă Imprimantă termică integrată; posibilitate conectare la imprimantă externă
</t>
    </r>
    <r>
      <rPr>
        <b/>
        <sz val="10"/>
        <color theme="1"/>
        <rFont val="Times New Roman"/>
        <family val="1"/>
        <charset val="204"/>
      </rPr>
      <t>Conectare LIS</t>
    </r>
    <r>
      <rPr>
        <sz val="10"/>
        <color theme="1"/>
        <rFont val="Times New Roman"/>
        <family val="1"/>
        <charset val="204"/>
      </rPr>
      <t xml:space="preserve"> Conectivitate RS-232;
Memorie rezultate 1000 rezultate stocate</t>
    </r>
  </si>
  <si>
    <r>
      <t xml:space="preserve">Analiza generală a urinei în conformitate cu norma metodologică 1535 compatibile cu analizatorul oferit in comodat
</t>
    </r>
    <r>
      <rPr>
        <b/>
        <sz val="11"/>
        <color theme="1"/>
        <rFont val="Times New Roman"/>
        <family val="1"/>
        <charset val="204"/>
      </rPr>
      <t xml:space="preserve">Minim 10 parametri verificați: Leucocite, nitrați, urobilinogen, proteina, pH, sânge, SG, corpi cetonici, bilirubina, glucoza
</t>
    </r>
    <r>
      <rPr>
        <sz val="11"/>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</si>
  <si>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Analizor urinar (</t>
    </r>
    <r>
      <rPr>
        <b/>
        <sz val="10"/>
        <color theme="1"/>
        <rFont val="Times New Roman"/>
        <family val="1"/>
        <charset val="204"/>
      </rPr>
      <t>semi-automat</t>
    </r>
    <r>
      <rPr>
        <sz val="10"/>
        <color theme="1"/>
        <rFont val="Times New Roman"/>
        <family val="1"/>
        <charset val="204"/>
      </rPr>
      <t xml:space="preserve">) point-of-care (POC) automatizat pentru citirea stripurilor de urină şi casetă hCG
Metoda de analiză Citire automată a benzilor de test urinar (reflectometrie/scanare)
Parametri analizați Parametri uzuali: albumină, bilirubină, creatinină, glucoză, cetone, leucocite, nitriţi, pH, proteine, gravitate specifică, urobilinogen;
Teste suplimentare: raport albumină-creatinină (ACR), raport proteină-creatinină (PCR) (după piaţă)
Teste de sarcină: hCG (casetă)
Capacitate de lucru ≥ 60 teste/oră
Tip probă Urină proaspătă, necentrifugată
Interfață / Ecran Ecran tactil (touchscreen); auto-timere pentru benzi
Reagenți utilizați Benzi de test urinar (Strip)
</t>
    </r>
    <r>
      <rPr>
        <b/>
        <sz val="10"/>
        <color theme="1"/>
        <rFont val="Times New Roman"/>
        <family val="1"/>
        <charset val="204"/>
      </rPr>
      <t>Greutate ≤ 5,0 kg</t>
    </r>
    <r>
      <rPr>
        <sz val="10"/>
        <color theme="1"/>
        <rFont val="Times New Roman"/>
        <family val="1"/>
        <charset val="204"/>
      </rPr>
      <t xml:space="preserve">
Calibrare Calibrare automată, sistem self-calibrating
Imprimantă Termică integrată
Conectare LIS Interfață unidirecțională via RS-232
Memorie rezultate Stocare internă 950 teste.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</si>
</sst>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6">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0"/>
      <color theme="1"/>
      <name val="Times New Roman"/>
      <family val="1"/>
      <charset val="204"/>
    </font>
    <font>
      <sz val="11"/>
      <name val="Times New Roman"/>
      <family val="1"/>
    </font>
    <font>
      <b/>
      <sz val="10"/>
      <color theme="1"/>
      <name val="Times New Roman"/>
      <family val="1"/>
      <charset val="204"/>
    </font>
    <font>
      <b/>
      <sz val="11"/>
      <color theme="1"/>
      <name val="Times New Roman"/>
      <family val="1"/>
      <charset val="204"/>
    </font>
  </fonts>
  <fills count="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2">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43" fontId="41" fillId="0" borderId="0" applyFont="0" applyFill="0" applyBorder="0" applyAlignment="0" applyProtection="0"/>
  </cellStyleXfs>
  <cellXfs count="119">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14" fillId="3" borderId="1" xfId="0" applyFont="1" applyFill="1" applyBorder="1" applyAlignment="1">
      <alignment horizontal="center" vertical="top" wrapText="1"/>
    </xf>
    <xf numFmtId="0" fontId="10" fillId="0" borderId="1" xfId="1" applyFont="1" applyBorder="1" applyAlignment="1" applyProtection="1">
      <alignment horizontal="center" vertical="center"/>
      <protection locked="0"/>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5" fillId="0" borderId="1" xfId="1" applyFont="1" applyBorder="1" applyProtection="1">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5" fillId="3" borderId="1" xfId="1" applyFont="1" applyFill="1" applyBorder="1" applyAlignment="1" applyProtection="1">
      <alignment vertical="top" wrapText="1"/>
      <protection locked="0"/>
    </xf>
    <xf numFmtId="0" fontId="10" fillId="0" borderId="1" xfId="1" applyFont="1" applyBorder="1" applyAlignment="1" applyProtection="1">
      <alignment vertical="top" wrapText="1"/>
      <protection locked="0"/>
    </xf>
    <xf numFmtId="0" fontId="0" fillId="0" borderId="1" xfId="0" applyBorder="1" applyAlignment="1">
      <alignment vertical="top" wrapText="1"/>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1" fillId="2" borderId="1" xfId="1" applyFont="1" applyFill="1" applyBorder="1" applyAlignment="1" applyProtection="1">
      <alignment horizontal="center" vertical="center" wrapText="1"/>
    </xf>
    <xf numFmtId="0" fontId="36" fillId="3" borderId="1" xfId="24" applyFont="1" applyFill="1" applyBorder="1" applyAlignment="1" applyProtection="1">
      <alignment horizontal="center" vertical="center" wrapText="1"/>
      <protection locked="0"/>
    </xf>
    <xf numFmtId="0" fontId="10" fillId="3" borderId="1" xfId="1" applyFont="1" applyFill="1" applyBorder="1" applyAlignment="1" applyProtection="1"/>
    <xf numFmtId="165" fontId="10" fillId="3" borderId="1" xfId="1" applyNumberFormat="1" applyFont="1" applyFill="1" applyBorder="1" applyProtection="1"/>
    <xf numFmtId="0" fontId="37" fillId="0" borderId="0" xfId="1" applyFont="1" applyProtection="1">
      <protection locked="0"/>
    </xf>
    <xf numFmtId="0" fontId="37" fillId="0" borderId="0" xfId="1" applyFont="1" applyFill="1" applyBorder="1" applyAlignment="1" applyProtection="1">
      <alignment wrapText="1"/>
      <protection locked="0"/>
    </xf>
    <xf numFmtId="0" fontId="37" fillId="0" borderId="0" xfId="1" applyFont="1" applyFill="1" applyBorder="1" applyProtection="1">
      <protection locked="0"/>
    </xf>
    <xf numFmtId="0" fontId="38" fillId="5" borderId="1" xfId="24" applyFont="1" applyFill="1" applyBorder="1" applyAlignment="1" applyProtection="1">
      <alignment horizontal="center" vertical="center" wrapText="1"/>
      <protection locked="0"/>
    </xf>
    <xf numFmtId="0" fontId="34" fillId="0" borderId="1" xfId="0" applyFont="1" applyBorder="1" applyAlignment="1">
      <alignment wrapText="1"/>
    </xf>
    <xf numFmtId="0" fontId="10" fillId="0" borderId="1" xfId="1" applyFont="1" applyBorder="1" applyProtection="1">
      <protection locked="0"/>
    </xf>
    <xf numFmtId="4" fontId="39" fillId="3" borderId="1" xfId="24" applyNumberFormat="1" applyFont="1" applyFill="1" applyBorder="1" applyAlignment="1" applyProtection="1">
      <alignment horizontal="center" vertical="center" wrapText="1"/>
      <protection locked="0"/>
    </xf>
    <xf numFmtId="0" fontId="10" fillId="0" borderId="3" xfId="0" applyFont="1" applyBorder="1" applyAlignment="1" applyProtection="1">
      <alignment vertical="top" wrapText="1"/>
      <protection locked="0"/>
    </xf>
    <xf numFmtId="4" fontId="28" fillId="3" borderId="1" xfId="24" applyNumberFormat="1" applyFont="1" applyFill="1" applyBorder="1" applyAlignment="1" applyProtection="1">
      <alignment horizontal="center" vertical="center" wrapText="1"/>
      <protection locked="0"/>
    </xf>
    <xf numFmtId="0" fontId="14" fillId="3" borderId="4" xfId="0" applyFont="1" applyFill="1" applyBorder="1" applyAlignment="1">
      <alignment horizontal="center" vertical="top" wrapText="1"/>
    </xf>
    <xf numFmtId="0" fontId="36" fillId="3" borderId="4" xfId="24" applyFont="1" applyFill="1" applyBorder="1" applyAlignment="1" applyProtection="1">
      <alignment horizontal="center" vertical="center" wrapText="1"/>
      <protection locked="0"/>
    </xf>
    <xf numFmtId="0" fontId="10" fillId="3" borderId="4" xfId="1" applyFont="1" applyFill="1" applyBorder="1" applyAlignment="1" applyProtection="1"/>
    <xf numFmtId="4" fontId="28" fillId="3" borderId="4" xfId="24" applyNumberFormat="1" applyFont="1" applyFill="1" applyBorder="1" applyAlignment="1" applyProtection="1">
      <alignment horizontal="center" vertical="center" wrapText="1"/>
      <protection locked="0"/>
    </xf>
    <xf numFmtId="0" fontId="10" fillId="0" borderId="4" xfId="1" applyFont="1" applyBorder="1" applyProtection="1">
      <protection locked="0"/>
    </xf>
    <xf numFmtId="0" fontId="42" fillId="0" borderId="1" xfId="0" applyFont="1" applyBorder="1" applyAlignment="1">
      <alignment wrapText="1"/>
    </xf>
    <xf numFmtId="0" fontId="34" fillId="6" borderId="1" xfId="0" applyFont="1" applyFill="1" applyBorder="1" applyAlignment="1">
      <alignment wrapText="1"/>
    </xf>
    <xf numFmtId="0" fontId="42" fillId="6" borderId="1" xfId="0" applyFont="1" applyFill="1" applyBorder="1" applyAlignment="1">
      <alignment wrapText="1"/>
    </xf>
    <xf numFmtId="0" fontId="34" fillId="7" borderId="1" xfId="0" applyFont="1" applyFill="1" applyBorder="1" applyAlignment="1">
      <alignment wrapText="1"/>
    </xf>
    <xf numFmtId="0" fontId="42" fillId="0" borderId="1" xfId="0" applyFont="1" applyBorder="1" applyAlignment="1">
      <alignment horizontal="center" vertical="center" wrapText="1"/>
    </xf>
    <xf numFmtId="0" fontId="42" fillId="0" borderId="5" xfId="0" applyFont="1" applyBorder="1" applyAlignment="1">
      <alignment horizontal="center" vertical="center" wrapText="1"/>
    </xf>
    <xf numFmtId="0" fontId="42" fillId="6" borderId="5" xfId="0" applyFont="1" applyFill="1" applyBorder="1" applyAlignment="1">
      <alignment horizontal="center" vertical="center" wrapText="1"/>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165" fontId="40" fillId="0" borderId="1" xfId="1" applyNumberFormat="1" applyFont="1" applyBorder="1" applyProtection="1">
      <protection locked="0"/>
    </xf>
    <xf numFmtId="43" fontId="43" fillId="0" borderId="1" xfId="71" applyFont="1" applyBorder="1" applyAlignment="1" applyProtection="1">
      <alignment horizontal="center" vertical="center"/>
      <protection locked="0"/>
    </xf>
    <xf numFmtId="0" fontId="34" fillId="3" borderId="1" xfId="0" applyFont="1" applyFill="1" applyBorder="1" applyAlignment="1">
      <alignment vertical="top" wrapText="1"/>
    </xf>
    <xf numFmtId="0" fontId="16" fillId="0" borderId="0" xfId="1" applyFont="1" applyAlignment="1" applyProtection="1">
      <alignment wrapText="1"/>
      <protection locked="0"/>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5" xfId="1" applyFont="1" applyFill="1" applyBorder="1" applyAlignment="1" applyProtection="1">
      <alignment horizontal="left" vertical="top" wrapText="1"/>
      <protection locked="0"/>
    </xf>
    <xf numFmtId="0" fontId="12" fillId="0" borderId="8"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0" fillId="0" borderId="1"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42" fillId="8" borderId="1" xfId="0" applyFont="1" applyFill="1" applyBorder="1" applyAlignment="1">
      <alignment wrapText="1"/>
    </xf>
    <xf numFmtId="0" fontId="44" fillId="0" borderId="1" xfId="0" applyFont="1" applyBorder="1" applyAlignment="1">
      <alignment wrapText="1"/>
    </xf>
    <xf numFmtId="0" fontId="34" fillId="8" borderId="1" xfId="0" applyFont="1" applyFill="1" applyBorder="1" applyAlignment="1">
      <alignment wrapText="1"/>
    </xf>
  </cellXfs>
  <cellStyles count="72">
    <cellStyle name="Comma" xfId="71"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59"/>
  <sheetViews>
    <sheetView topLeftCell="A46" zoomScale="70" zoomScaleNormal="70" workbookViewId="0">
      <selection activeCell="B8" sqref="B8:D49"/>
    </sheetView>
  </sheetViews>
  <sheetFormatPr defaultColWidth="9.140625"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7.42578125" style="31" customWidth="1"/>
    <col min="10" max="10" width="30" style="20" customWidth="1"/>
    <col min="11" max="11" width="14" style="20" customWidth="1"/>
    <col min="12" max="15" width="9.140625" style="20"/>
    <col min="16" max="16" width="18.7109375" style="33" customWidth="1"/>
    <col min="17" max="16384" width="9.140625" style="20"/>
  </cols>
  <sheetData>
    <row r="1" spans="1:18">
      <c r="A1" s="56"/>
      <c r="B1" s="56"/>
      <c r="C1" s="97" t="s">
        <v>24</v>
      </c>
      <c r="D1" s="97"/>
      <c r="E1" s="97"/>
      <c r="F1" s="97"/>
      <c r="G1" s="97"/>
      <c r="H1" s="97"/>
      <c r="I1" s="97"/>
      <c r="J1" s="97"/>
      <c r="K1" s="97"/>
    </row>
    <row r="2" spans="1:18">
      <c r="A2" s="56"/>
      <c r="B2" s="56"/>
      <c r="C2" s="57"/>
      <c r="D2" s="99" t="s">
        <v>30</v>
      </c>
      <c r="E2" s="99"/>
      <c r="F2" s="99"/>
      <c r="G2" s="99"/>
      <c r="H2" s="99"/>
      <c r="I2" s="58"/>
      <c r="J2" s="56"/>
      <c r="K2" s="56"/>
    </row>
    <row r="3" spans="1:18" ht="31.5">
      <c r="A3" s="100" t="s">
        <v>8</v>
      </c>
      <c r="B3" s="100"/>
      <c r="C3" s="100"/>
      <c r="D3" s="101" t="s">
        <v>25</v>
      </c>
      <c r="E3" s="101"/>
      <c r="F3" s="101"/>
      <c r="G3" s="101"/>
      <c r="H3" s="101"/>
      <c r="I3" s="32" t="s">
        <v>9</v>
      </c>
      <c r="J3" s="29" t="s">
        <v>10</v>
      </c>
      <c r="K3" s="56"/>
    </row>
    <row r="4" spans="1:18" s="19" customFormat="1">
      <c r="A4" s="102" t="s">
        <v>7</v>
      </c>
      <c r="B4" s="102"/>
      <c r="C4" s="102"/>
      <c r="D4" s="103" t="s">
        <v>61</v>
      </c>
      <c r="E4" s="104"/>
      <c r="F4" s="104"/>
      <c r="G4" s="104"/>
      <c r="H4" s="104"/>
      <c r="I4" s="105"/>
      <c r="J4" s="27" t="s">
        <v>11</v>
      </c>
      <c r="K4" s="28"/>
      <c r="P4" s="34"/>
    </row>
    <row r="5" spans="1:18" s="19" customFormat="1">
      <c r="A5" s="59"/>
      <c r="B5" s="59"/>
      <c r="C5" s="59"/>
      <c r="D5" s="98"/>
      <c r="E5" s="98"/>
      <c r="F5" s="98"/>
      <c r="G5" s="98"/>
      <c r="H5" s="98"/>
      <c r="I5" s="98"/>
      <c r="J5" s="98"/>
      <c r="K5" s="28"/>
      <c r="P5" s="34"/>
    </row>
    <row r="6" spans="1:18" ht="31.5">
      <c r="A6" s="40" t="s">
        <v>2</v>
      </c>
      <c r="B6" s="40" t="s">
        <v>0</v>
      </c>
      <c r="C6" s="46" t="s">
        <v>1</v>
      </c>
      <c r="D6" s="47" t="s">
        <v>3</v>
      </c>
      <c r="E6" s="48" t="s">
        <v>4</v>
      </c>
      <c r="F6" s="48" t="s">
        <v>27</v>
      </c>
      <c r="G6" s="48" t="s">
        <v>5</v>
      </c>
      <c r="H6" s="48" t="s">
        <v>6</v>
      </c>
      <c r="I6" s="41" t="s">
        <v>28</v>
      </c>
      <c r="J6" s="39" t="s">
        <v>29</v>
      </c>
      <c r="K6" s="60"/>
    </row>
    <row r="7" spans="1:18">
      <c r="A7" s="42">
        <v>1</v>
      </c>
      <c r="B7" s="43">
        <v>2</v>
      </c>
      <c r="C7" s="49"/>
      <c r="D7" s="49"/>
      <c r="E7" s="50">
        <v>3</v>
      </c>
      <c r="F7" s="50">
        <v>4</v>
      </c>
      <c r="G7" s="51">
        <v>5</v>
      </c>
      <c r="H7" s="51">
        <v>6</v>
      </c>
      <c r="I7" s="44"/>
      <c r="J7" s="42">
        <v>8</v>
      </c>
      <c r="K7" s="60"/>
    </row>
    <row r="8" spans="1:18" ht="129">
      <c r="A8" s="37" t="s">
        <v>26</v>
      </c>
      <c r="B8" s="82">
        <v>1</v>
      </c>
      <c r="C8" s="82" t="s">
        <v>33</v>
      </c>
      <c r="D8" s="82" t="s">
        <v>33</v>
      </c>
      <c r="E8" s="95"/>
      <c r="F8" s="95"/>
      <c r="G8" s="52"/>
      <c r="H8" s="116" t="s">
        <v>68</v>
      </c>
      <c r="I8" s="35"/>
      <c r="J8" s="36"/>
      <c r="K8" s="61"/>
      <c r="L8" s="61"/>
      <c r="M8" s="61"/>
      <c r="N8" s="61"/>
      <c r="O8" s="61"/>
      <c r="P8" s="62"/>
      <c r="Q8" s="61"/>
      <c r="R8" s="61"/>
    </row>
    <row r="9" spans="1:18" ht="167.25">
      <c r="A9" s="77" t="s">
        <v>26</v>
      </c>
      <c r="B9" s="82">
        <v>1</v>
      </c>
      <c r="C9" s="82" t="s">
        <v>34</v>
      </c>
      <c r="D9" s="82" t="s">
        <v>34</v>
      </c>
      <c r="E9" s="95"/>
      <c r="F9" s="95"/>
      <c r="G9" s="52"/>
      <c r="H9" s="82" t="s">
        <v>69</v>
      </c>
      <c r="I9" s="35"/>
      <c r="J9" s="36"/>
      <c r="K9" s="61"/>
      <c r="L9" s="61"/>
      <c r="M9" s="61"/>
      <c r="N9" s="61"/>
      <c r="O9" s="61"/>
      <c r="P9" s="62"/>
      <c r="Q9" s="61"/>
      <c r="R9" s="61"/>
    </row>
    <row r="10" spans="1:18" ht="103.5">
      <c r="A10" s="77" t="s">
        <v>26</v>
      </c>
      <c r="B10" s="82">
        <v>2</v>
      </c>
      <c r="C10" s="82" t="s">
        <v>35</v>
      </c>
      <c r="D10" s="82" t="s">
        <v>35</v>
      </c>
      <c r="E10" s="95"/>
      <c r="F10" s="95"/>
      <c r="G10" s="52"/>
      <c r="H10" s="116" t="s">
        <v>70</v>
      </c>
      <c r="I10" s="35"/>
      <c r="J10" s="36"/>
      <c r="K10" s="61"/>
      <c r="L10" s="61"/>
      <c r="M10" s="61"/>
      <c r="N10" s="61"/>
      <c r="O10" s="61"/>
      <c r="P10" s="62"/>
      <c r="Q10" s="61"/>
      <c r="R10" s="61"/>
    </row>
    <row r="11" spans="1:18" ht="167.25">
      <c r="A11" s="37" t="s">
        <v>26</v>
      </c>
      <c r="B11" s="82">
        <v>2</v>
      </c>
      <c r="C11" s="82" t="s">
        <v>34</v>
      </c>
      <c r="D11" s="82" t="s">
        <v>34</v>
      </c>
      <c r="E11" s="95"/>
      <c r="F11" s="95"/>
      <c r="G11" s="52"/>
      <c r="H11" s="82" t="s">
        <v>71</v>
      </c>
      <c r="I11" s="35"/>
      <c r="J11" s="36"/>
      <c r="K11" s="61"/>
      <c r="L11" s="61"/>
      <c r="M11" s="61"/>
      <c r="N11" s="61"/>
      <c r="O11" s="61"/>
      <c r="P11" s="62"/>
      <c r="Q11" s="61"/>
      <c r="R11" s="61"/>
    </row>
    <row r="12" spans="1:18" ht="103.5">
      <c r="A12" s="77" t="s">
        <v>26</v>
      </c>
      <c r="B12" s="72">
        <v>3</v>
      </c>
      <c r="C12" s="82" t="s">
        <v>36</v>
      </c>
      <c r="D12" s="82" t="s">
        <v>36</v>
      </c>
      <c r="E12" s="95"/>
      <c r="F12" s="95"/>
      <c r="G12" s="52"/>
      <c r="H12" s="116" t="s">
        <v>72</v>
      </c>
      <c r="I12" s="35"/>
      <c r="J12" s="36"/>
      <c r="K12" s="61"/>
      <c r="L12" s="61"/>
      <c r="M12" s="61"/>
      <c r="N12" s="61"/>
      <c r="O12" s="61"/>
      <c r="P12" s="62"/>
      <c r="Q12" s="61"/>
      <c r="R12" s="61"/>
    </row>
    <row r="13" spans="1:18" ht="167.25">
      <c r="A13" s="77" t="s">
        <v>26</v>
      </c>
      <c r="B13" s="72">
        <v>3</v>
      </c>
      <c r="C13" s="82" t="s">
        <v>34</v>
      </c>
      <c r="D13" s="82" t="s">
        <v>34</v>
      </c>
      <c r="E13" s="95"/>
      <c r="F13" s="95"/>
      <c r="G13" s="52"/>
      <c r="H13" s="82" t="s">
        <v>73</v>
      </c>
      <c r="I13" s="35"/>
      <c r="J13" s="36"/>
      <c r="K13" s="61"/>
      <c r="L13" s="61"/>
      <c r="M13" s="61"/>
      <c r="N13" s="61"/>
      <c r="O13" s="61"/>
      <c r="P13" s="62"/>
      <c r="Q13" s="61"/>
      <c r="R13" s="61"/>
    </row>
    <row r="14" spans="1:18" ht="103.5">
      <c r="A14" s="37" t="s">
        <v>26</v>
      </c>
      <c r="B14" s="72">
        <v>4</v>
      </c>
      <c r="C14" s="82" t="s">
        <v>37</v>
      </c>
      <c r="D14" s="82" t="s">
        <v>37</v>
      </c>
      <c r="E14" s="95"/>
      <c r="F14" s="95"/>
      <c r="G14" s="52"/>
      <c r="H14" s="116" t="s">
        <v>74</v>
      </c>
      <c r="I14" s="35"/>
      <c r="J14" s="36"/>
      <c r="K14" s="61"/>
      <c r="L14" s="61"/>
      <c r="M14" s="61"/>
      <c r="N14" s="61"/>
      <c r="O14" s="61"/>
      <c r="P14" s="62"/>
      <c r="Q14" s="61"/>
      <c r="R14" s="61"/>
    </row>
    <row r="15" spans="1:18" ht="167.25">
      <c r="A15" s="77" t="s">
        <v>26</v>
      </c>
      <c r="B15" s="72">
        <v>4</v>
      </c>
      <c r="C15" s="82" t="s">
        <v>34</v>
      </c>
      <c r="D15" s="82" t="s">
        <v>34</v>
      </c>
      <c r="E15" s="95"/>
      <c r="F15" s="95"/>
      <c r="G15" s="52"/>
      <c r="H15" s="82" t="s">
        <v>75</v>
      </c>
      <c r="I15" s="35"/>
      <c r="J15" s="36"/>
      <c r="K15" s="61"/>
      <c r="L15" s="61"/>
      <c r="M15" s="61"/>
      <c r="N15" s="61"/>
      <c r="O15" s="61"/>
      <c r="P15" s="62"/>
      <c r="Q15" s="61"/>
      <c r="R15" s="61"/>
    </row>
    <row r="16" spans="1:18" ht="116.25">
      <c r="A16" s="77" t="s">
        <v>26</v>
      </c>
      <c r="B16" s="72">
        <v>5</v>
      </c>
      <c r="C16" s="82" t="s">
        <v>66</v>
      </c>
      <c r="D16" s="82" t="s">
        <v>66</v>
      </c>
      <c r="E16" s="95"/>
      <c r="F16" s="95"/>
      <c r="G16" s="52"/>
      <c r="H16" s="116" t="s">
        <v>76</v>
      </c>
      <c r="I16" s="35"/>
      <c r="J16" s="36"/>
      <c r="K16" s="61"/>
      <c r="L16" s="61"/>
      <c r="M16" s="61"/>
      <c r="N16" s="61"/>
      <c r="O16" s="61"/>
      <c r="P16" s="62"/>
      <c r="Q16" s="61"/>
      <c r="R16" s="61"/>
    </row>
    <row r="17" spans="1:18" ht="129">
      <c r="A17" s="37" t="s">
        <v>26</v>
      </c>
      <c r="B17" s="72">
        <v>5</v>
      </c>
      <c r="C17" s="82" t="s">
        <v>34</v>
      </c>
      <c r="D17" s="82" t="s">
        <v>34</v>
      </c>
      <c r="E17" s="95"/>
      <c r="F17" s="95"/>
      <c r="G17" s="52"/>
      <c r="H17" s="82" t="s">
        <v>77</v>
      </c>
      <c r="I17" s="35"/>
      <c r="J17" s="36"/>
      <c r="K17" s="61"/>
      <c r="L17" s="61"/>
      <c r="M17" s="61"/>
      <c r="N17" s="61"/>
      <c r="O17" s="61"/>
      <c r="P17" s="62"/>
      <c r="Q17" s="61"/>
      <c r="R17" s="61"/>
    </row>
    <row r="18" spans="1:18" ht="116.25">
      <c r="A18" s="77" t="s">
        <v>26</v>
      </c>
      <c r="B18" s="72">
        <v>6</v>
      </c>
      <c r="C18" s="82" t="s">
        <v>38</v>
      </c>
      <c r="D18" s="82" t="s">
        <v>38</v>
      </c>
      <c r="E18" s="95"/>
      <c r="F18" s="95"/>
      <c r="G18" s="52"/>
      <c r="H18" s="116" t="s">
        <v>78</v>
      </c>
      <c r="I18" s="35"/>
      <c r="J18" s="36"/>
      <c r="K18" s="61"/>
      <c r="L18" s="61"/>
      <c r="M18" s="61"/>
      <c r="N18" s="61"/>
      <c r="O18" s="61"/>
      <c r="P18" s="62"/>
      <c r="Q18" s="61"/>
      <c r="R18" s="61"/>
    </row>
    <row r="19" spans="1:18" ht="167.25">
      <c r="A19" s="77" t="s">
        <v>26</v>
      </c>
      <c r="B19" s="72">
        <v>6</v>
      </c>
      <c r="C19" s="82" t="s">
        <v>34</v>
      </c>
      <c r="D19" s="82" t="s">
        <v>34</v>
      </c>
      <c r="E19" s="95"/>
      <c r="F19" s="95"/>
      <c r="G19" s="52"/>
      <c r="H19" s="82" t="s">
        <v>79</v>
      </c>
      <c r="I19" s="35"/>
      <c r="J19" s="36"/>
      <c r="K19" s="61"/>
      <c r="L19" s="61"/>
      <c r="M19" s="61"/>
      <c r="N19" s="61"/>
      <c r="O19" s="61"/>
      <c r="P19" s="62"/>
      <c r="Q19" s="61"/>
      <c r="R19" s="61"/>
    </row>
    <row r="20" spans="1:18" ht="116.25">
      <c r="A20" s="37" t="s">
        <v>26</v>
      </c>
      <c r="B20" s="72">
        <v>7</v>
      </c>
      <c r="C20" s="82" t="s">
        <v>39</v>
      </c>
      <c r="D20" s="82" t="s">
        <v>39</v>
      </c>
      <c r="E20" s="95"/>
      <c r="F20" s="95"/>
      <c r="G20" s="52"/>
      <c r="H20" s="116" t="s">
        <v>80</v>
      </c>
      <c r="I20" s="35"/>
      <c r="J20" s="36"/>
      <c r="K20" s="61"/>
      <c r="L20" s="61"/>
      <c r="M20" s="61"/>
      <c r="N20" s="61"/>
      <c r="O20" s="61"/>
      <c r="P20" s="62"/>
      <c r="Q20" s="61"/>
      <c r="R20" s="61"/>
    </row>
    <row r="21" spans="1:18" ht="180">
      <c r="A21" s="77" t="s">
        <v>26</v>
      </c>
      <c r="B21" s="72">
        <v>7</v>
      </c>
      <c r="C21" s="82" t="s">
        <v>34</v>
      </c>
      <c r="D21" s="82" t="s">
        <v>34</v>
      </c>
      <c r="E21" s="95"/>
      <c r="F21" s="95"/>
      <c r="G21" s="52"/>
      <c r="H21" s="82" t="s">
        <v>81</v>
      </c>
      <c r="I21" s="35"/>
      <c r="J21" s="36"/>
      <c r="K21" s="61"/>
      <c r="L21" s="61"/>
      <c r="M21" s="61"/>
      <c r="N21" s="61"/>
      <c r="O21" s="61"/>
      <c r="P21" s="62"/>
      <c r="Q21" s="61"/>
      <c r="R21" s="61"/>
    </row>
    <row r="22" spans="1:18" ht="116.25">
      <c r="A22" s="77" t="s">
        <v>26</v>
      </c>
      <c r="B22" s="72">
        <v>8</v>
      </c>
      <c r="C22" s="82" t="s">
        <v>40</v>
      </c>
      <c r="D22" s="82" t="s">
        <v>40</v>
      </c>
      <c r="E22" s="52"/>
      <c r="F22" s="52"/>
      <c r="G22" s="52"/>
      <c r="H22" s="116" t="s">
        <v>82</v>
      </c>
      <c r="I22" s="45"/>
      <c r="J22" s="45"/>
      <c r="K22" s="63"/>
    </row>
    <row r="23" spans="1:18" ht="180">
      <c r="A23" s="37" t="s">
        <v>26</v>
      </c>
      <c r="B23" s="72">
        <v>8</v>
      </c>
      <c r="C23" s="82" t="s">
        <v>34</v>
      </c>
      <c r="D23" s="82" t="s">
        <v>34</v>
      </c>
      <c r="E23" s="52"/>
      <c r="F23" s="52"/>
      <c r="G23" s="52"/>
      <c r="H23" s="82" t="s">
        <v>83</v>
      </c>
      <c r="I23" s="45"/>
      <c r="J23" s="45"/>
      <c r="K23" s="63"/>
    </row>
    <row r="24" spans="1:18" ht="103.5">
      <c r="A24" s="77" t="s">
        <v>26</v>
      </c>
      <c r="B24" s="72">
        <v>9</v>
      </c>
      <c r="C24" s="82" t="s">
        <v>41</v>
      </c>
      <c r="D24" s="82" t="s">
        <v>41</v>
      </c>
      <c r="E24" s="52"/>
      <c r="F24" s="52"/>
      <c r="G24" s="52"/>
      <c r="H24" s="116" t="s">
        <v>84</v>
      </c>
      <c r="I24" s="45"/>
      <c r="J24" s="45"/>
      <c r="K24" s="63"/>
    </row>
    <row r="25" spans="1:18" ht="167.25">
      <c r="A25" s="77" t="s">
        <v>26</v>
      </c>
      <c r="B25" s="72">
        <v>9</v>
      </c>
      <c r="C25" s="82" t="s">
        <v>34</v>
      </c>
      <c r="D25" s="82" t="s">
        <v>34</v>
      </c>
      <c r="E25" s="52"/>
      <c r="F25" s="52"/>
      <c r="G25" s="52"/>
      <c r="H25" s="82" t="s">
        <v>85</v>
      </c>
      <c r="I25" s="45"/>
      <c r="J25" s="45"/>
      <c r="K25" s="63"/>
    </row>
    <row r="26" spans="1:18" ht="116.25">
      <c r="A26" s="37" t="s">
        <v>26</v>
      </c>
      <c r="B26" s="72">
        <v>10</v>
      </c>
      <c r="C26" s="82" t="s">
        <v>42</v>
      </c>
      <c r="D26" s="82" t="s">
        <v>42</v>
      </c>
      <c r="E26" s="52"/>
      <c r="F26" s="52"/>
      <c r="G26" s="52"/>
      <c r="H26" s="116" t="s">
        <v>86</v>
      </c>
      <c r="I26" s="45"/>
      <c r="J26" s="45"/>
      <c r="K26" s="63"/>
    </row>
    <row r="27" spans="1:18" ht="205.5">
      <c r="A27" s="77" t="s">
        <v>26</v>
      </c>
      <c r="B27" s="72">
        <v>10</v>
      </c>
      <c r="C27" s="82" t="s">
        <v>34</v>
      </c>
      <c r="D27" s="82" t="s">
        <v>34</v>
      </c>
      <c r="E27" s="52"/>
      <c r="F27" s="52"/>
      <c r="G27" s="52"/>
      <c r="H27" s="82" t="s">
        <v>87</v>
      </c>
      <c r="I27" s="45"/>
      <c r="J27" s="45"/>
      <c r="K27" s="63"/>
    </row>
    <row r="28" spans="1:18" ht="116.25">
      <c r="A28" s="77" t="s">
        <v>26</v>
      </c>
      <c r="B28" s="72">
        <v>11</v>
      </c>
      <c r="C28" s="82" t="s">
        <v>63</v>
      </c>
      <c r="D28" s="82" t="s">
        <v>63</v>
      </c>
      <c r="E28" s="52"/>
      <c r="F28" s="52"/>
      <c r="G28" s="52"/>
      <c r="H28" s="116" t="s">
        <v>88</v>
      </c>
      <c r="I28" s="45"/>
      <c r="J28" s="45"/>
      <c r="K28" s="63"/>
    </row>
    <row r="29" spans="1:18" s="75" customFormat="1" ht="409.6">
      <c r="A29" s="37" t="s">
        <v>26</v>
      </c>
      <c r="B29" s="72">
        <v>11</v>
      </c>
      <c r="C29" s="82" t="s">
        <v>67</v>
      </c>
      <c r="D29" s="82" t="s">
        <v>67</v>
      </c>
      <c r="E29" s="96"/>
      <c r="F29" s="96"/>
      <c r="G29" s="96"/>
      <c r="H29" s="117" t="s">
        <v>64</v>
      </c>
      <c r="I29" s="26"/>
      <c r="J29" s="26"/>
      <c r="K29" s="26"/>
      <c r="L29" s="26"/>
      <c r="M29" s="26"/>
      <c r="N29" s="26"/>
      <c r="O29" s="26"/>
      <c r="P29" s="26"/>
    </row>
    <row r="30" spans="1:18" ht="115.5">
      <c r="A30" s="77" t="s">
        <v>26</v>
      </c>
      <c r="B30" s="72">
        <v>12</v>
      </c>
      <c r="C30" s="82" t="s">
        <v>43</v>
      </c>
      <c r="D30" s="82" t="s">
        <v>43</v>
      </c>
      <c r="H30" s="116" t="s">
        <v>89</v>
      </c>
    </row>
    <row r="31" spans="1:18" ht="192">
      <c r="A31" s="77" t="s">
        <v>26</v>
      </c>
      <c r="B31" s="72">
        <v>12</v>
      </c>
      <c r="C31" s="82" t="s">
        <v>34</v>
      </c>
      <c r="D31" s="82" t="s">
        <v>34</v>
      </c>
      <c r="H31" s="82" t="s">
        <v>90</v>
      </c>
    </row>
    <row r="32" spans="1:18" ht="153.75">
      <c r="A32" s="37" t="s">
        <v>26</v>
      </c>
      <c r="B32" s="72">
        <v>13</v>
      </c>
      <c r="C32" s="82" t="s">
        <v>44</v>
      </c>
      <c r="D32" s="82" t="s">
        <v>44</v>
      </c>
      <c r="H32" s="116" t="s">
        <v>91</v>
      </c>
    </row>
    <row r="33" spans="1:8" ht="230.25">
      <c r="A33" s="77" t="s">
        <v>26</v>
      </c>
      <c r="B33" s="72">
        <v>13</v>
      </c>
      <c r="C33" s="82" t="s">
        <v>34</v>
      </c>
      <c r="D33" s="82" t="s">
        <v>34</v>
      </c>
      <c r="H33" s="82" t="s">
        <v>92</v>
      </c>
    </row>
    <row r="34" spans="1:8" ht="153.75">
      <c r="A34" s="77" t="s">
        <v>26</v>
      </c>
      <c r="B34" s="83">
        <v>14</v>
      </c>
      <c r="C34" s="84" t="s">
        <v>44</v>
      </c>
      <c r="D34" s="84" t="s">
        <v>44</v>
      </c>
      <c r="H34" s="116" t="s">
        <v>93</v>
      </c>
    </row>
    <row r="35" spans="1:8" ht="409.6">
      <c r="A35" s="37" t="s">
        <v>26</v>
      </c>
      <c r="B35" s="83">
        <v>14</v>
      </c>
      <c r="C35" s="84" t="s">
        <v>67</v>
      </c>
      <c r="D35" s="84" t="s">
        <v>67</v>
      </c>
      <c r="H35" s="117" t="s">
        <v>65</v>
      </c>
    </row>
    <row r="36" spans="1:8" ht="134.25">
      <c r="A36" s="77" t="s">
        <v>26</v>
      </c>
      <c r="B36" s="85">
        <v>15</v>
      </c>
      <c r="C36" s="85" t="s">
        <v>45</v>
      </c>
      <c r="D36" s="85" t="s">
        <v>45</v>
      </c>
      <c r="H36" s="118" t="s">
        <v>94</v>
      </c>
    </row>
    <row r="37" spans="1:8" ht="166.5">
      <c r="A37" s="77" t="s">
        <v>26</v>
      </c>
      <c r="B37" s="85">
        <v>15</v>
      </c>
      <c r="C37" s="85" t="s">
        <v>46</v>
      </c>
      <c r="D37" s="85" t="s">
        <v>46</v>
      </c>
      <c r="H37" s="82" t="s">
        <v>95</v>
      </c>
    </row>
    <row r="38" spans="1:8" ht="134.25">
      <c r="A38" s="37" t="s">
        <v>26</v>
      </c>
      <c r="B38" s="85">
        <v>16</v>
      </c>
      <c r="C38" s="85" t="s">
        <v>47</v>
      </c>
      <c r="D38" s="85" t="s">
        <v>47</v>
      </c>
      <c r="H38" s="118" t="s">
        <v>94</v>
      </c>
    </row>
    <row r="39" spans="1:8" ht="166.5">
      <c r="A39" s="77" t="s">
        <v>26</v>
      </c>
      <c r="B39" s="85">
        <v>16</v>
      </c>
      <c r="C39" s="85" t="s">
        <v>48</v>
      </c>
      <c r="D39" s="85" t="s">
        <v>48</v>
      </c>
      <c r="H39" s="82" t="s">
        <v>96</v>
      </c>
    </row>
    <row r="40" spans="1:8" ht="119.25">
      <c r="A40" s="77" t="s">
        <v>26</v>
      </c>
      <c r="B40" s="85">
        <v>17</v>
      </c>
      <c r="C40" s="85" t="s">
        <v>49</v>
      </c>
      <c r="D40" s="85" t="s">
        <v>49</v>
      </c>
      <c r="H40" s="118" t="s">
        <v>97</v>
      </c>
    </row>
    <row r="41" spans="1:8" ht="179.25">
      <c r="A41" s="37" t="s">
        <v>26</v>
      </c>
      <c r="B41" s="85">
        <v>17</v>
      </c>
      <c r="C41" s="85" t="s">
        <v>50</v>
      </c>
      <c r="D41" s="85" t="s">
        <v>50</v>
      </c>
      <c r="H41" s="82" t="s">
        <v>98</v>
      </c>
    </row>
    <row r="42" spans="1:8" ht="134.25">
      <c r="A42" s="77" t="s">
        <v>26</v>
      </c>
      <c r="B42" s="85">
        <v>18</v>
      </c>
      <c r="C42" s="85" t="s">
        <v>51</v>
      </c>
      <c r="D42" s="85" t="s">
        <v>51</v>
      </c>
      <c r="H42" s="118" t="s">
        <v>99</v>
      </c>
    </row>
    <row r="43" spans="1:8" ht="166.5">
      <c r="A43" s="77" t="s">
        <v>26</v>
      </c>
      <c r="B43" s="85">
        <v>18</v>
      </c>
      <c r="C43" s="85" t="s">
        <v>52</v>
      </c>
      <c r="D43" s="85" t="s">
        <v>52</v>
      </c>
      <c r="H43" s="82" t="s">
        <v>100</v>
      </c>
    </row>
    <row r="44" spans="1:8" ht="134.25">
      <c r="A44" s="37" t="s">
        <v>26</v>
      </c>
      <c r="B44" s="85">
        <v>19</v>
      </c>
      <c r="C44" s="85" t="s">
        <v>53</v>
      </c>
      <c r="D44" s="85" t="s">
        <v>53</v>
      </c>
      <c r="H44" s="118" t="s">
        <v>101</v>
      </c>
    </row>
    <row r="45" spans="1:8" ht="179.25">
      <c r="A45" s="77" t="s">
        <v>26</v>
      </c>
      <c r="B45" s="85">
        <v>19</v>
      </c>
      <c r="C45" s="85" t="s">
        <v>54</v>
      </c>
      <c r="D45" s="85" t="s">
        <v>54</v>
      </c>
      <c r="H45" s="82" t="s">
        <v>102</v>
      </c>
    </row>
    <row r="46" spans="1:8" ht="134.25">
      <c r="A46" s="77" t="s">
        <v>26</v>
      </c>
      <c r="B46" s="85">
        <v>20</v>
      </c>
      <c r="C46" s="85" t="s">
        <v>55</v>
      </c>
      <c r="D46" s="85" t="s">
        <v>55</v>
      </c>
      <c r="H46" s="118" t="s">
        <v>103</v>
      </c>
    </row>
    <row r="47" spans="1:8" ht="166.5">
      <c r="A47" s="37" t="s">
        <v>26</v>
      </c>
      <c r="B47" s="85">
        <v>20</v>
      </c>
      <c r="C47" s="85" t="s">
        <v>56</v>
      </c>
      <c r="D47" s="85" t="s">
        <v>56</v>
      </c>
      <c r="H47" s="82" t="s">
        <v>104</v>
      </c>
    </row>
    <row r="48" spans="1:8" ht="133.5">
      <c r="A48" s="77" t="s">
        <v>26</v>
      </c>
      <c r="B48" s="85">
        <v>21</v>
      </c>
      <c r="C48" s="85" t="s">
        <v>57</v>
      </c>
      <c r="D48" s="85" t="s">
        <v>57</v>
      </c>
      <c r="H48" s="118" t="s">
        <v>105</v>
      </c>
    </row>
    <row r="49" spans="1:8" ht="204.75">
      <c r="A49" s="77" t="s">
        <v>26</v>
      </c>
      <c r="B49" s="85">
        <v>21</v>
      </c>
      <c r="C49" s="85" t="s">
        <v>58</v>
      </c>
      <c r="D49" s="85" t="s">
        <v>58</v>
      </c>
      <c r="H49" s="82" t="s">
        <v>106</v>
      </c>
    </row>
    <row r="50" spans="1:8">
      <c r="B50" s="38"/>
      <c r="C50" s="53"/>
      <c r="D50" s="53"/>
      <c r="H50" s="54"/>
    </row>
    <row r="51" spans="1:8">
      <c r="B51" s="38"/>
      <c r="C51" s="53"/>
      <c r="D51" s="53"/>
      <c r="H51" s="54"/>
    </row>
    <row r="52" spans="1:8">
      <c r="B52" s="38"/>
      <c r="C52" s="53"/>
      <c r="D52" s="53"/>
      <c r="H52" s="54"/>
    </row>
    <row r="53" spans="1:8">
      <c r="B53" s="38"/>
      <c r="C53" s="53"/>
      <c r="D53" s="53"/>
      <c r="H53" s="54"/>
    </row>
    <row r="54" spans="1:8">
      <c r="B54" s="38"/>
      <c r="C54" s="53"/>
      <c r="D54" s="53"/>
      <c r="H54" s="54"/>
    </row>
    <row r="55" spans="1:8">
      <c r="B55" s="38"/>
      <c r="C55" s="53"/>
      <c r="D55" s="53"/>
      <c r="H55" s="54"/>
    </row>
    <row r="56" spans="1:8">
      <c r="B56" s="38"/>
      <c r="C56" s="53"/>
      <c r="D56" s="53"/>
      <c r="H56" s="54"/>
    </row>
    <row r="57" spans="1:8">
      <c r="B57" s="38"/>
      <c r="C57" s="53"/>
      <c r="D57" s="53"/>
      <c r="H57" s="54"/>
    </row>
    <row r="58" spans="1:8">
      <c r="B58" s="38"/>
      <c r="C58" s="53"/>
      <c r="D58" s="53"/>
      <c r="H58" s="54"/>
    </row>
    <row r="59" spans="1:8">
      <c r="B59" s="38"/>
      <c r="C59" s="53"/>
      <c r="D59" s="53"/>
      <c r="H59" s="54"/>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50"/>
  <sheetViews>
    <sheetView tabSelected="1" topLeftCell="A41" zoomScale="70" zoomScaleNormal="70" workbookViewId="0">
      <selection activeCell="C8" sqref="C8:E49"/>
    </sheetView>
  </sheetViews>
  <sheetFormatPr defaultColWidth="9.140625"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8" customWidth="1"/>
    <col min="14" max="16384" width="9.140625" style="2"/>
  </cols>
  <sheetData>
    <row r="1" spans="1:14">
      <c r="D1" s="109" t="s">
        <v>23</v>
      </c>
      <c r="E1" s="109"/>
      <c r="F1" s="109"/>
      <c r="G1" s="109"/>
      <c r="H1" s="109"/>
      <c r="I1" s="109"/>
      <c r="J1" s="109"/>
      <c r="K1" s="109"/>
      <c r="L1" s="109"/>
    </row>
    <row r="2" spans="1:14">
      <c r="D2" s="110" t="s">
        <v>14</v>
      </c>
      <c r="E2" s="110"/>
      <c r="F2" s="110"/>
      <c r="G2" s="110"/>
      <c r="H2" s="110"/>
      <c r="I2" s="110"/>
      <c r="J2" s="110"/>
      <c r="K2" s="13"/>
    </row>
    <row r="3" spans="1:14">
      <c r="B3" s="111" t="s">
        <v>8</v>
      </c>
      <c r="C3" s="111"/>
      <c r="D3" s="111"/>
      <c r="E3" s="112" t="s">
        <v>25</v>
      </c>
      <c r="F3" s="112"/>
      <c r="G3" s="112"/>
      <c r="H3" s="112"/>
      <c r="I3" s="112"/>
      <c r="K3" s="2" t="s">
        <v>9</v>
      </c>
      <c r="L3" s="2" t="s">
        <v>10</v>
      </c>
    </row>
    <row r="4" spans="1:14" s="4" customFormat="1" ht="52.5" customHeight="1">
      <c r="A4" s="3"/>
      <c r="B4" s="113" t="s">
        <v>7</v>
      </c>
      <c r="C4" s="113"/>
      <c r="D4" s="113"/>
      <c r="E4" s="114" t="s">
        <v>61</v>
      </c>
      <c r="F4" s="114"/>
      <c r="G4" s="114"/>
      <c r="H4" s="114"/>
      <c r="I4" s="114"/>
      <c r="J4" s="114"/>
      <c r="K4" s="114"/>
      <c r="L4" s="16" t="s">
        <v>11</v>
      </c>
      <c r="M4" s="69"/>
    </row>
    <row r="5" spans="1:14" s="5" customFormat="1">
      <c r="A5" s="3"/>
      <c r="C5" s="25"/>
      <c r="D5" s="4"/>
      <c r="E5" s="107"/>
      <c r="F5" s="107"/>
      <c r="G5" s="107"/>
      <c r="H5" s="107"/>
      <c r="I5" s="107"/>
      <c r="J5" s="21"/>
      <c r="K5" s="21"/>
      <c r="L5" s="21"/>
      <c r="M5" s="70"/>
    </row>
    <row r="6" spans="1:14" ht="47.25">
      <c r="A6" s="6"/>
      <c r="B6" s="1" t="s">
        <v>2</v>
      </c>
      <c r="C6" s="55" t="s">
        <v>0</v>
      </c>
      <c r="D6" s="1" t="s">
        <v>1</v>
      </c>
      <c r="E6" s="55" t="s">
        <v>3</v>
      </c>
      <c r="F6" s="64" t="s">
        <v>15</v>
      </c>
      <c r="G6" s="22" t="s">
        <v>16</v>
      </c>
      <c r="H6" s="55" t="s">
        <v>17</v>
      </c>
      <c r="I6" s="55" t="s">
        <v>18</v>
      </c>
      <c r="J6" s="18" t="s">
        <v>19</v>
      </c>
      <c r="K6" s="55" t="s">
        <v>20</v>
      </c>
      <c r="L6" s="55" t="s">
        <v>21</v>
      </c>
    </row>
    <row r="7" spans="1:14" ht="38.25">
      <c r="A7" s="6"/>
      <c r="B7" s="55">
        <v>1</v>
      </c>
      <c r="C7" s="108">
        <v>2</v>
      </c>
      <c r="D7" s="108"/>
      <c r="E7" s="108"/>
      <c r="F7" s="64">
        <v>3</v>
      </c>
      <c r="G7" s="22">
        <v>4</v>
      </c>
      <c r="H7" s="55">
        <v>5</v>
      </c>
      <c r="I7" s="55">
        <v>6</v>
      </c>
      <c r="J7" s="55">
        <v>7</v>
      </c>
      <c r="K7" s="55">
        <v>8</v>
      </c>
      <c r="L7" s="15">
        <v>9</v>
      </c>
      <c r="M7" s="71" t="s">
        <v>31</v>
      </c>
    </row>
    <row r="8" spans="1:14" ht="77.25">
      <c r="B8" s="37" t="s">
        <v>26</v>
      </c>
      <c r="C8" s="82">
        <v>1</v>
      </c>
      <c r="D8" s="82" t="s">
        <v>33</v>
      </c>
      <c r="E8" s="82" t="s">
        <v>33</v>
      </c>
      <c r="F8" s="86" t="s">
        <v>32</v>
      </c>
      <c r="G8" s="65">
        <v>8500</v>
      </c>
      <c r="H8" s="66"/>
      <c r="I8" s="66"/>
      <c r="J8" s="67">
        <f>H8*G8</f>
        <v>0</v>
      </c>
      <c r="K8" s="67">
        <f>I8*G8</f>
        <v>0</v>
      </c>
      <c r="L8" s="17" t="s">
        <v>60</v>
      </c>
      <c r="M8" s="74">
        <v>12608.333333333334</v>
      </c>
    </row>
    <row r="9" spans="1:14" ht="63.75">
      <c r="B9" s="77" t="s">
        <v>26</v>
      </c>
      <c r="C9" s="82">
        <v>1</v>
      </c>
      <c r="D9" s="82" t="s">
        <v>34</v>
      </c>
      <c r="E9" s="82" t="s">
        <v>34</v>
      </c>
      <c r="F9" s="86" t="s">
        <v>59</v>
      </c>
      <c r="G9" s="78">
        <v>2</v>
      </c>
      <c r="H9" s="79"/>
      <c r="I9" s="79"/>
      <c r="J9" s="67">
        <f t="shared" ref="J9:J49" si="0">H9*G9</f>
        <v>0</v>
      </c>
      <c r="K9" s="67">
        <f t="shared" ref="K9:K49" si="1">I9*G9</f>
        <v>0</v>
      </c>
      <c r="L9" s="17" t="s">
        <v>60</v>
      </c>
      <c r="M9" s="80">
        <v>0</v>
      </c>
    </row>
    <row r="10" spans="1:14" s="73" customFormat="1" ht="77.25">
      <c r="B10" s="77" t="s">
        <v>26</v>
      </c>
      <c r="C10" s="82">
        <v>2</v>
      </c>
      <c r="D10" s="82" t="s">
        <v>35</v>
      </c>
      <c r="E10" s="82" t="s">
        <v>35</v>
      </c>
      <c r="F10" s="86" t="s">
        <v>32</v>
      </c>
      <c r="G10" s="65">
        <v>125000</v>
      </c>
      <c r="H10" s="66"/>
      <c r="I10" s="66"/>
      <c r="J10" s="67">
        <f t="shared" si="0"/>
        <v>0</v>
      </c>
      <c r="K10" s="67">
        <f t="shared" si="1"/>
        <v>0</v>
      </c>
      <c r="L10" s="17" t="s">
        <v>60</v>
      </c>
      <c r="M10" s="74">
        <v>100125</v>
      </c>
    </row>
    <row r="11" spans="1:14" s="73" customFormat="1" ht="63.75">
      <c r="B11" s="37" t="s">
        <v>26</v>
      </c>
      <c r="C11" s="82">
        <v>2</v>
      </c>
      <c r="D11" s="82" t="s">
        <v>34</v>
      </c>
      <c r="E11" s="82" t="s">
        <v>34</v>
      </c>
      <c r="F11" s="86" t="s">
        <v>59</v>
      </c>
      <c r="G11" s="65">
        <v>2</v>
      </c>
      <c r="H11" s="66"/>
      <c r="I11" s="66"/>
      <c r="J11" s="67">
        <f t="shared" si="0"/>
        <v>0</v>
      </c>
      <c r="K11" s="67">
        <f t="shared" si="1"/>
        <v>0</v>
      </c>
      <c r="L11" s="17" t="s">
        <v>60</v>
      </c>
      <c r="M11" s="76">
        <v>0</v>
      </c>
    </row>
    <row r="12" spans="1:14" s="73" customFormat="1" ht="77.25">
      <c r="B12" s="77" t="s">
        <v>26</v>
      </c>
      <c r="C12" s="72">
        <v>3</v>
      </c>
      <c r="D12" s="82" t="s">
        <v>36</v>
      </c>
      <c r="E12" s="82" t="s">
        <v>36</v>
      </c>
      <c r="F12" s="87" t="s">
        <v>32</v>
      </c>
      <c r="G12" s="65">
        <v>7500</v>
      </c>
      <c r="H12" s="66"/>
      <c r="I12" s="66"/>
      <c r="J12" s="67">
        <f t="shared" si="0"/>
        <v>0</v>
      </c>
      <c r="K12" s="67">
        <f t="shared" si="1"/>
        <v>0</v>
      </c>
      <c r="L12" s="17" t="s">
        <v>60</v>
      </c>
      <c r="M12" s="76">
        <v>24187.5</v>
      </c>
      <c r="N12" s="89"/>
    </row>
    <row r="13" spans="1:14" s="73" customFormat="1" ht="63.75">
      <c r="B13" s="77" t="s">
        <v>26</v>
      </c>
      <c r="C13" s="72">
        <v>3</v>
      </c>
      <c r="D13" s="82" t="s">
        <v>34</v>
      </c>
      <c r="E13" s="82" t="s">
        <v>34</v>
      </c>
      <c r="F13" s="87" t="s">
        <v>59</v>
      </c>
      <c r="G13" s="65">
        <v>1</v>
      </c>
      <c r="H13" s="66"/>
      <c r="I13" s="66"/>
      <c r="J13" s="67">
        <f t="shared" si="0"/>
        <v>0</v>
      </c>
      <c r="K13" s="67">
        <f t="shared" si="1"/>
        <v>0</v>
      </c>
      <c r="L13" s="17" t="s">
        <v>60</v>
      </c>
      <c r="M13" s="76">
        <v>0</v>
      </c>
      <c r="N13" s="89"/>
    </row>
    <row r="14" spans="1:14" s="73" customFormat="1" ht="77.25">
      <c r="B14" s="37" t="s">
        <v>26</v>
      </c>
      <c r="C14" s="72">
        <v>4</v>
      </c>
      <c r="D14" s="82" t="s">
        <v>37</v>
      </c>
      <c r="E14" s="82" t="s">
        <v>37</v>
      </c>
      <c r="F14" s="87" t="s">
        <v>32</v>
      </c>
      <c r="G14" s="65">
        <v>16000</v>
      </c>
      <c r="H14" s="66"/>
      <c r="I14" s="66"/>
      <c r="J14" s="67">
        <f t="shared" si="0"/>
        <v>0</v>
      </c>
      <c r="K14" s="67">
        <f t="shared" si="1"/>
        <v>0</v>
      </c>
      <c r="L14" s="17" t="s">
        <v>60</v>
      </c>
      <c r="M14" s="76">
        <v>73200</v>
      </c>
      <c r="N14" s="89"/>
    </row>
    <row r="15" spans="1:14" s="73" customFormat="1" ht="63.75">
      <c r="B15" s="77" t="s">
        <v>26</v>
      </c>
      <c r="C15" s="72">
        <v>4</v>
      </c>
      <c r="D15" s="82" t="s">
        <v>34</v>
      </c>
      <c r="E15" s="82" t="s">
        <v>34</v>
      </c>
      <c r="F15" s="87" t="s">
        <v>59</v>
      </c>
      <c r="G15" s="65">
        <v>1</v>
      </c>
      <c r="H15" s="66"/>
      <c r="I15" s="66"/>
      <c r="J15" s="67">
        <f t="shared" si="0"/>
        <v>0</v>
      </c>
      <c r="K15" s="67">
        <f t="shared" si="1"/>
        <v>0</v>
      </c>
      <c r="L15" s="17" t="s">
        <v>60</v>
      </c>
      <c r="M15" s="76">
        <v>0</v>
      </c>
      <c r="N15" s="89"/>
    </row>
    <row r="16" spans="1:14" s="73" customFormat="1" ht="77.25">
      <c r="B16" s="77" t="s">
        <v>26</v>
      </c>
      <c r="C16" s="72">
        <v>5</v>
      </c>
      <c r="D16" s="82" t="s">
        <v>66</v>
      </c>
      <c r="E16" s="82" t="s">
        <v>66</v>
      </c>
      <c r="F16" s="87" t="s">
        <v>32</v>
      </c>
      <c r="G16" s="65">
        <v>119290</v>
      </c>
      <c r="H16" s="66"/>
      <c r="I16" s="66"/>
      <c r="J16" s="67">
        <f t="shared" si="0"/>
        <v>0</v>
      </c>
      <c r="K16" s="67">
        <f t="shared" si="1"/>
        <v>0</v>
      </c>
      <c r="L16" s="17" t="s">
        <v>60</v>
      </c>
      <c r="M16" s="76">
        <v>62627.25</v>
      </c>
      <c r="N16" s="89"/>
    </row>
    <row r="17" spans="2:17" s="73" customFormat="1" ht="63.75">
      <c r="B17" s="37" t="s">
        <v>26</v>
      </c>
      <c r="C17" s="72">
        <v>5</v>
      </c>
      <c r="D17" s="82" t="s">
        <v>34</v>
      </c>
      <c r="E17" s="82" t="s">
        <v>34</v>
      </c>
      <c r="F17" s="87" t="s">
        <v>59</v>
      </c>
      <c r="G17" s="65">
        <v>10</v>
      </c>
      <c r="H17" s="66"/>
      <c r="I17" s="66"/>
      <c r="J17" s="67">
        <f t="shared" si="0"/>
        <v>0</v>
      </c>
      <c r="K17" s="67">
        <f t="shared" si="1"/>
        <v>0</v>
      </c>
      <c r="L17" s="17" t="s">
        <v>60</v>
      </c>
      <c r="M17" s="76">
        <v>0</v>
      </c>
      <c r="N17" s="89"/>
    </row>
    <row r="18" spans="2:17" s="73" customFormat="1" ht="77.25">
      <c r="B18" s="77" t="s">
        <v>26</v>
      </c>
      <c r="C18" s="72">
        <v>6</v>
      </c>
      <c r="D18" s="82" t="s">
        <v>38</v>
      </c>
      <c r="E18" s="82" t="s">
        <v>38</v>
      </c>
      <c r="F18" s="87" t="s">
        <v>32</v>
      </c>
      <c r="G18" s="65">
        <v>66212</v>
      </c>
      <c r="H18" s="66"/>
      <c r="I18" s="66"/>
      <c r="J18" s="67">
        <f t="shared" si="0"/>
        <v>0</v>
      </c>
      <c r="K18" s="67">
        <f t="shared" si="1"/>
        <v>0</v>
      </c>
      <c r="L18" s="17" t="s">
        <v>60</v>
      </c>
      <c r="M18" s="76">
        <v>149528.76666666666</v>
      </c>
      <c r="N18" s="89"/>
    </row>
    <row r="19" spans="2:17" s="73" customFormat="1" ht="63.75">
      <c r="B19" s="77" t="s">
        <v>26</v>
      </c>
      <c r="C19" s="72">
        <v>6</v>
      </c>
      <c r="D19" s="82" t="s">
        <v>34</v>
      </c>
      <c r="E19" s="82" t="s">
        <v>34</v>
      </c>
      <c r="F19" s="87" t="s">
        <v>59</v>
      </c>
      <c r="G19" s="65">
        <v>6</v>
      </c>
      <c r="H19" s="66"/>
      <c r="I19" s="66"/>
      <c r="J19" s="67">
        <f t="shared" si="0"/>
        <v>0</v>
      </c>
      <c r="K19" s="67">
        <f t="shared" si="1"/>
        <v>0</v>
      </c>
      <c r="L19" s="17" t="s">
        <v>60</v>
      </c>
      <c r="M19" s="76">
        <v>0</v>
      </c>
      <c r="N19" s="89"/>
    </row>
    <row r="20" spans="2:17" s="73" customFormat="1" ht="77.25">
      <c r="B20" s="37" t="s">
        <v>26</v>
      </c>
      <c r="C20" s="72">
        <v>7</v>
      </c>
      <c r="D20" s="82" t="s">
        <v>39</v>
      </c>
      <c r="E20" s="82" t="s">
        <v>39</v>
      </c>
      <c r="F20" s="87" t="s">
        <v>32</v>
      </c>
      <c r="G20" s="65">
        <v>3000</v>
      </c>
      <c r="H20" s="66"/>
      <c r="I20" s="66"/>
      <c r="J20" s="67">
        <f t="shared" si="0"/>
        <v>0</v>
      </c>
      <c r="K20" s="67">
        <f t="shared" si="1"/>
        <v>0</v>
      </c>
      <c r="L20" s="17" t="s">
        <v>60</v>
      </c>
      <c r="M20" s="76">
        <v>9875</v>
      </c>
      <c r="N20" s="89"/>
    </row>
    <row r="21" spans="2:17" s="73" customFormat="1" ht="63.75">
      <c r="B21" s="77" t="s">
        <v>26</v>
      </c>
      <c r="C21" s="72">
        <v>7</v>
      </c>
      <c r="D21" s="82" t="s">
        <v>34</v>
      </c>
      <c r="E21" s="82" t="s">
        <v>34</v>
      </c>
      <c r="F21" s="87" t="s">
        <v>59</v>
      </c>
      <c r="G21" s="65">
        <v>1</v>
      </c>
      <c r="H21" s="66"/>
      <c r="I21" s="66"/>
      <c r="J21" s="67">
        <f t="shared" si="0"/>
        <v>0</v>
      </c>
      <c r="K21" s="67">
        <f t="shared" si="1"/>
        <v>0</v>
      </c>
      <c r="L21" s="17" t="s">
        <v>60</v>
      </c>
      <c r="M21" s="76">
        <v>0</v>
      </c>
      <c r="N21" s="89"/>
    </row>
    <row r="22" spans="2:17" s="73" customFormat="1" ht="77.25">
      <c r="B22" s="77" t="s">
        <v>26</v>
      </c>
      <c r="C22" s="72">
        <v>8</v>
      </c>
      <c r="D22" s="82" t="s">
        <v>40</v>
      </c>
      <c r="E22" s="82" t="s">
        <v>40</v>
      </c>
      <c r="F22" s="87" t="s">
        <v>32</v>
      </c>
      <c r="G22" s="65">
        <v>34000</v>
      </c>
      <c r="H22" s="66"/>
      <c r="I22" s="66"/>
      <c r="J22" s="67">
        <f t="shared" si="0"/>
        <v>0</v>
      </c>
      <c r="K22" s="67">
        <f t="shared" si="1"/>
        <v>0</v>
      </c>
      <c r="L22" s="17" t="s">
        <v>60</v>
      </c>
      <c r="M22" s="76">
        <v>67716.666666666672</v>
      </c>
      <c r="N22" s="89"/>
    </row>
    <row r="23" spans="2:17" s="73" customFormat="1" ht="63.75">
      <c r="B23" s="37" t="s">
        <v>26</v>
      </c>
      <c r="C23" s="72">
        <v>8</v>
      </c>
      <c r="D23" s="82" t="s">
        <v>34</v>
      </c>
      <c r="E23" s="82" t="s">
        <v>34</v>
      </c>
      <c r="F23" s="87" t="s">
        <v>59</v>
      </c>
      <c r="G23" s="65">
        <v>4</v>
      </c>
      <c r="H23" s="66"/>
      <c r="I23" s="66"/>
      <c r="J23" s="67">
        <f t="shared" si="0"/>
        <v>0</v>
      </c>
      <c r="K23" s="67">
        <f t="shared" si="1"/>
        <v>0</v>
      </c>
      <c r="L23" s="17" t="s">
        <v>60</v>
      </c>
      <c r="M23" s="76">
        <v>0</v>
      </c>
      <c r="N23" s="89"/>
    </row>
    <row r="24" spans="2:17" s="73" customFormat="1" ht="77.25">
      <c r="B24" s="77" t="s">
        <v>26</v>
      </c>
      <c r="C24" s="72">
        <v>9</v>
      </c>
      <c r="D24" s="82" t="s">
        <v>41</v>
      </c>
      <c r="E24" s="82" t="s">
        <v>41</v>
      </c>
      <c r="F24" s="87" t="s">
        <v>32</v>
      </c>
      <c r="G24" s="65">
        <v>28020</v>
      </c>
      <c r="H24" s="66"/>
      <c r="I24" s="66"/>
      <c r="J24" s="67">
        <f t="shared" si="0"/>
        <v>0</v>
      </c>
      <c r="K24" s="67">
        <f t="shared" si="1"/>
        <v>0</v>
      </c>
      <c r="L24" s="17" t="s">
        <v>60</v>
      </c>
      <c r="M24" s="76">
        <v>47867.499999999993</v>
      </c>
      <c r="N24" s="89"/>
    </row>
    <row r="25" spans="2:17" s="73" customFormat="1" ht="63.75">
      <c r="B25" s="77" t="s">
        <v>26</v>
      </c>
      <c r="C25" s="72">
        <v>9</v>
      </c>
      <c r="D25" s="82" t="s">
        <v>34</v>
      </c>
      <c r="E25" s="82" t="s">
        <v>34</v>
      </c>
      <c r="F25" s="87" t="s">
        <v>59</v>
      </c>
      <c r="G25" s="65">
        <v>2</v>
      </c>
      <c r="H25" s="66"/>
      <c r="I25" s="66"/>
      <c r="J25" s="67">
        <f t="shared" si="0"/>
        <v>0</v>
      </c>
      <c r="K25" s="67">
        <f t="shared" si="1"/>
        <v>0</v>
      </c>
      <c r="L25" s="17" t="s">
        <v>60</v>
      </c>
      <c r="M25" s="76">
        <v>0</v>
      </c>
      <c r="N25" s="89"/>
    </row>
    <row r="26" spans="2:17" s="73" customFormat="1" ht="77.25">
      <c r="B26" s="37" t="s">
        <v>26</v>
      </c>
      <c r="C26" s="72">
        <v>10</v>
      </c>
      <c r="D26" s="82" t="s">
        <v>42</v>
      </c>
      <c r="E26" s="82" t="s">
        <v>42</v>
      </c>
      <c r="F26" s="87" t="s">
        <v>32</v>
      </c>
      <c r="G26" s="65">
        <v>8000</v>
      </c>
      <c r="H26" s="66"/>
      <c r="I26" s="66"/>
      <c r="J26" s="67">
        <f t="shared" si="0"/>
        <v>0</v>
      </c>
      <c r="K26" s="67">
        <f t="shared" si="1"/>
        <v>0</v>
      </c>
      <c r="L26" s="17" t="s">
        <v>60</v>
      </c>
      <c r="M26" s="76">
        <v>28066.666666666668</v>
      </c>
      <c r="N26" s="89"/>
    </row>
    <row r="27" spans="2:17" s="81" customFormat="1" ht="63.75">
      <c r="B27" s="77" t="s">
        <v>26</v>
      </c>
      <c r="C27" s="72">
        <v>10</v>
      </c>
      <c r="D27" s="82" t="s">
        <v>34</v>
      </c>
      <c r="E27" s="82" t="s">
        <v>34</v>
      </c>
      <c r="F27" s="87" t="s">
        <v>59</v>
      </c>
      <c r="G27" s="65">
        <v>1</v>
      </c>
      <c r="H27" s="66"/>
      <c r="I27" s="66"/>
      <c r="J27" s="67">
        <f t="shared" si="0"/>
        <v>0</v>
      </c>
      <c r="K27" s="67">
        <f t="shared" si="1"/>
        <v>0</v>
      </c>
      <c r="L27" s="17" t="s">
        <v>60</v>
      </c>
      <c r="M27" s="76">
        <v>0</v>
      </c>
      <c r="N27" s="90"/>
    </row>
    <row r="28" spans="2:17" s="73" customFormat="1" ht="65.25">
      <c r="B28" s="77" t="s">
        <v>26</v>
      </c>
      <c r="C28" s="72">
        <v>11</v>
      </c>
      <c r="D28" s="82" t="s">
        <v>63</v>
      </c>
      <c r="E28" s="82" t="s">
        <v>63</v>
      </c>
      <c r="F28" s="87" t="s">
        <v>32</v>
      </c>
      <c r="G28" s="65">
        <v>4000</v>
      </c>
      <c r="H28" s="63"/>
      <c r="I28" s="63"/>
      <c r="J28" s="67">
        <f t="shared" si="0"/>
        <v>0</v>
      </c>
      <c r="K28" s="67">
        <f t="shared" si="1"/>
        <v>0</v>
      </c>
      <c r="L28" s="17" t="s">
        <v>60</v>
      </c>
      <c r="M28" s="76">
        <v>5800</v>
      </c>
      <c r="N28" s="91"/>
      <c r="O28" s="63"/>
      <c r="P28" s="63"/>
      <c r="Q28" s="63"/>
    </row>
    <row r="29" spans="2:17" ht="63.75">
      <c r="B29" s="37" t="s">
        <v>26</v>
      </c>
      <c r="C29" s="72">
        <v>11</v>
      </c>
      <c r="D29" s="82" t="s">
        <v>67</v>
      </c>
      <c r="E29" s="82" t="s">
        <v>67</v>
      </c>
      <c r="F29" s="87" t="s">
        <v>59</v>
      </c>
      <c r="G29" s="65">
        <v>1</v>
      </c>
      <c r="H29" s="106"/>
      <c r="I29" s="106"/>
      <c r="J29" s="67">
        <f t="shared" si="0"/>
        <v>0</v>
      </c>
      <c r="K29" s="67">
        <f t="shared" si="1"/>
        <v>0</v>
      </c>
      <c r="L29" s="17" t="s">
        <v>60</v>
      </c>
      <c r="M29" s="76">
        <v>0</v>
      </c>
      <c r="N29" s="26"/>
      <c r="O29" s="26"/>
      <c r="P29" s="26"/>
      <c r="Q29" s="26"/>
    </row>
    <row r="30" spans="2:17" ht="78">
      <c r="B30" s="77" t="s">
        <v>26</v>
      </c>
      <c r="C30" s="72">
        <v>12</v>
      </c>
      <c r="D30" s="82" t="s">
        <v>43</v>
      </c>
      <c r="E30" s="82" t="s">
        <v>43</v>
      </c>
      <c r="F30" s="87" t="s">
        <v>32</v>
      </c>
      <c r="G30" s="65">
        <v>3500</v>
      </c>
      <c r="H30" s="63"/>
      <c r="I30" s="63"/>
      <c r="J30" s="67">
        <f t="shared" si="0"/>
        <v>0</v>
      </c>
      <c r="K30" s="67">
        <f t="shared" si="1"/>
        <v>0</v>
      </c>
      <c r="L30" s="17" t="s">
        <v>60</v>
      </c>
      <c r="M30" s="76">
        <v>36895.833333333336</v>
      </c>
      <c r="N30" s="26"/>
      <c r="O30" s="26"/>
      <c r="P30" s="26"/>
      <c r="Q30" s="26"/>
    </row>
    <row r="31" spans="2:17" ht="63.75">
      <c r="B31" s="77" t="s">
        <v>26</v>
      </c>
      <c r="C31" s="72">
        <v>12</v>
      </c>
      <c r="D31" s="82" t="s">
        <v>34</v>
      </c>
      <c r="E31" s="82" t="s">
        <v>34</v>
      </c>
      <c r="F31" s="87" t="s">
        <v>59</v>
      </c>
      <c r="G31" s="65">
        <v>1</v>
      </c>
      <c r="H31" s="73"/>
      <c r="I31" s="73"/>
      <c r="J31" s="67">
        <f t="shared" si="0"/>
        <v>0</v>
      </c>
      <c r="K31" s="67">
        <f t="shared" si="1"/>
        <v>0</v>
      </c>
      <c r="L31" s="17" t="s">
        <v>60</v>
      </c>
      <c r="M31" s="76">
        <v>0</v>
      </c>
    </row>
    <row r="32" spans="2:17" ht="102.75">
      <c r="B32" s="37" t="s">
        <v>26</v>
      </c>
      <c r="C32" s="72">
        <v>13</v>
      </c>
      <c r="D32" s="82" t="s">
        <v>44</v>
      </c>
      <c r="E32" s="82" t="s">
        <v>44</v>
      </c>
      <c r="F32" s="87" t="s">
        <v>32</v>
      </c>
      <c r="G32" s="65">
        <v>9000</v>
      </c>
      <c r="H32" s="73"/>
      <c r="I32" s="73"/>
      <c r="J32" s="67">
        <f t="shared" si="0"/>
        <v>0</v>
      </c>
      <c r="K32" s="67">
        <f t="shared" si="1"/>
        <v>0</v>
      </c>
      <c r="L32" s="17" t="s">
        <v>60</v>
      </c>
      <c r="M32" s="76">
        <v>78375</v>
      </c>
    </row>
    <row r="33" spans="2:13" ht="63.75">
      <c r="B33" s="77" t="s">
        <v>26</v>
      </c>
      <c r="C33" s="72">
        <v>13</v>
      </c>
      <c r="D33" s="82" t="s">
        <v>34</v>
      </c>
      <c r="E33" s="82" t="s">
        <v>34</v>
      </c>
      <c r="F33" s="87" t="s">
        <v>59</v>
      </c>
      <c r="G33" s="65">
        <v>1</v>
      </c>
      <c r="H33" s="73"/>
      <c r="I33" s="73"/>
      <c r="J33" s="67">
        <f t="shared" si="0"/>
        <v>0</v>
      </c>
      <c r="K33" s="67">
        <f t="shared" si="1"/>
        <v>0</v>
      </c>
      <c r="L33" s="17" t="s">
        <v>60</v>
      </c>
      <c r="M33" s="76">
        <v>0</v>
      </c>
    </row>
    <row r="34" spans="2:13" ht="102.75">
      <c r="B34" s="77" t="s">
        <v>26</v>
      </c>
      <c r="C34" s="83">
        <v>14</v>
      </c>
      <c r="D34" s="84" t="s">
        <v>44</v>
      </c>
      <c r="E34" s="84" t="s">
        <v>44</v>
      </c>
      <c r="F34" s="88" t="s">
        <v>32</v>
      </c>
      <c r="G34" s="65">
        <v>12000</v>
      </c>
      <c r="H34" s="73"/>
      <c r="I34" s="73"/>
      <c r="J34" s="67">
        <f t="shared" si="0"/>
        <v>0</v>
      </c>
      <c r="K34" s="67">
        <f t="shared" si="1"/>
        <v>0</v>
      </c>
      <c r="L34" s="17" t="s">
        <v>60</v>
      </c>
      <c r="M34" s="76">
        <v>112400</v>
      </c>
    </row>
    <row r="35" spans="2:13" ht="63.75">
      <c r="B35" s="37" t="s">
        <v>26</v>
      </c>
      <c r="C35" s="83">
        <v>14</v>
      </c>
      <c r="D35" s="84" t="s">
        <v>67</v>
      </c>
      <c r="E35" s="84" t="s">
        <v>67</v>
      </c>
      <c r="F35" s="88" t="s">
        <v>59</v>
      </c>
      <c r="G35" s="65">
        <v>1</v>
      </c>
      <c r="H35" s="73"/>
      <c r="I35" s="73"/>
      <c r="J35" s="67">
        <f t="shared" si="0"/>
        <v>0</v>
      </c>
      <c r="K35" s="67">
        <f t="shared" si="1"/>
        <v>0</v>
      </c>
      <c r="L35" s="17" t="s">
        <v>60</v>
      </c>
      <c r="M35" s="76">
        <v>0</v>
      </c>
    </row>
    <row r="36" spans="2:13" ht="105">
      <c r="B36" s="77" t="s">
        <v>26</v>
      </c>
      <c r="C36" s="85">
        <v>15</v>
      </c>
      <c r="D36" s="85" t="s">
        <v>45</v>
      </c>
      <c r="E36" s="85" t="s">
        <v>45</v>
      </c>
      <c r="F36" s="87" t="s">
        <v>32</v>
      </c>
      <c r="G36" s="65">
        <v>72700</v>
      </c>
      <c r="H36" s="73"/>
      <c r="I36" s="73"/>
      <c r="J36" s="67">
        <f t="shared" si="0"/>
        <v>0</v>
      </c>
      <c r="K36" s="67">
        <f t="shared" si="1"/>
        <v>0</v>
      </c>
      <c r="L36" s="17" t="s">
        <v>60</v>
      </c>
      <c r="M36" s="76">
        <v>55130.833333333336</v>
      </c>
    </row>
    <row r="37" spans="2:13" ht="63.75">
      <c r="B37" s="77" t="s">
        <v>26</v>
      </c>
      <c r="C37" s="85">
        <v>15</v>
      </c>
      <c r="D37" s="85" t="s">
        <v>46</v>
      </c>
      <c r="E37" s="85" t="s">
        <v>46</v>
      </c>
      <c r="F37" s="87" t="s">
        <v>59</v>
      </c>
      <c r="G37" s="65">
        <v>7</v>
      </c>
      <c r="H37" s="73"/>
      <c r="I37" s="73"/>
      <c r="J37" s="67">
        <f t="shared" si="0"/>
        <v>0</v>
      </c>
      <c r="K37" s="67">
        <f t="shared" si="1"/>
        <v>0</v>
      </c>
      <c r="L37" s="17" t="s">
        <v>60</v>
      </c>
      <c r="M37" s="76">
        <v>0</v>
      </c>
    </row>
    <row r="38" spans="2:13" ht="105">
      <c r="B38" s="37" t="s">
        <v>26</v>
      </c>
      <c r="C38" s="85">
        <v>16</v>
      </c>
      <c r="D38" s="85" t="s">
        <v>47</v>
      </c>
      <c r="E38" s="85" t="s">
        <v>47</v>
      </c>
      <c r="F38" s="87" t="s">
        <v>32</v>
      </c>
      <c r="G38" s="65">
        <v>128000</v>
      </c>
      <c r="H38" s="73"/>
      <c r="I38" s="73"/>
      <c r="J38" s="67">
        <f t="shared" si="0"/>
        <v>0</v>
      </c>
      <c r="K38" s="67">
        <f t="shared" si="1"/>
        <v>0</v>
      </c>
      <c r="L38" s="17" t="s">
        <v>60</v>
      </c>
      <c r="M38" s="76">
        <v>97066.666666666672</v>
      </c>
    </row>
    <row r="39" spans="2:13" ht="63.75">
      <c r="B39" s="77" t="s">
        <v>26</v>
      </c>
      <c r="C39" s="85">
        <v>16</v>
      </c>
      <c r="D39" s="85" t="s">
        <v>48</v>
      </c>
      <c r="E39" s="85" t="s">
        <v>48</v>
      </c>
      <c r="F39" s="87" t="s">
        <v>59</v>
      </c>
      <c r="G39" s="65">
        <v>5</v>
      </c>
      <c r="H39" s="73"/>
      <c r="I39" s="73"/>
      <c r="J39" s="67">
        <f t="shared" si="0"/>
        <v>0</v>
      </c>
      <c r="K39" s="67">
        <f t="shared" si="1"/>
        <v>0</v>
      </c>
      <c r="L39" s="17" t="s">
        <v>60</v>
      </c>
      <c r="M39" s="76">
        <v>0</v>
      </c>
    </row>
    <row r="40" spans="2:13" ht="105">
      <c r="B40" s="77" t="s">
        <v>26</v>
      </c>
      <c r="C40" s="85">
        <v>17</v>
      </c>
      <c r="D40" s="85" t="s">
        <v>49</v>
      </c>
      <c r="E40" s="85" t="s">
        <v>49</v>
      </c>
      <c r="F40" s="87" t="s">
        <v>32</v>
      </c>
      <c r="G40" s="65">
        <v>6620</v>
      </c>
      <c r="H40" s="73"/>
      <c r="I40" s="73"/>
      <c r="J40" s="67">
        <f t="shared" si="0"/>
        <v>0</v>
      </c>
      <c r="K40" s="67">
        <f t="shared" si="1"/>
        <v>0</v>
      </c>
      <c r="L40" s="17" t="s">
        <v>60</v>
      </c>
      <c r="M40" s="76">
        <v>5020.166666666667</v>
      </c>
    </row>
    <row r="41" spans="2:13" ht="63.75">
      <c r="B41" s="37" t="s">
        <v>26</v>
      </c>
      <c r="C41" s="85">
        <v>17</v>
      </c>
      <c r="D41" s="85" t="s">
        <v>50</v>
      </c>
      <c r="E41" s="85" t="s">
        <v>50</v>
      </c>
      <c r="F41" s="87" t="s">
        <v>59</v>
      </c>
      <c r="G41" s="65">
        <v>1</v>
      </c>
      <c r="H41" s="73"/>
      <c r="I41" s="73"/>
      <c r="J41" s="67">
        <f t="shared" si="0"/>
        <v>0</v>
      </c>
      <c r="K41" s="67">
        <f t="shared" si="1"/>
        <v>0</v>
      </c>
      <c r="L41" s="17" t="s">
        <v>60</v>
      </c>
      <c r="M41" s="76">
        <v>0</v>
      </c>
    </row>
    <row r="42" spans="2:13" ht="135">
      <c r="B42" s="77" t="s">
        <v>26</v>
      </c>
      <c r="C42" s="85">
        <v>18</v>
      </c>
      <c r="D42" s="85" t="s">
        <v>51</v>
      </c>
      <c r="E42" s="85" t="s">
        <v>51</v>
      </c>
      <c r="F42" s="87" t="s">
        <v>32</v>
      </c>
      <c r="G42" s="65">
        <v>15000</v>
      </c>
      <c r="H42" s="73"/>
      <c r="I42" s="73"/>
      <c r="J42" s="67">
        <f t="shared" si="0"/>
        <v>0</v>
      </c>
      <c r="K42" s="67">
        <f t="shared" si="1"/>
        <v>0</v>
      </c>
      <c r="L42" s="17" t="s">
        <v>60</v>
      </c>
      <c r="M42" s="76">
        <v>11375</v>
      </c>
    </row>
    <row r="43" spans="2:13" ht="90">
      <c r="B43" s="77" t="s">
        <v>26</v>
      </c>
      <c r="C43" s="85">
        <v>18</v>
      </c>
      <c r="D43" s="85" t="s">
        <v>52</v>
      </c>
      <c r="E43" s="85" t="s">
        <v>52</v>
      </c>
      <c r="F43" s="87" t="s">
        <v>59</v>
      </c>
      <c r="G43" s="65">
        <v>2</v>
      </c>
      <c r="H43" s="73"/>
      <c r="I43" s="73"/>
      <c r="J43" s="67">
        <f t="shared" si="0"/>
        <v>0</v>
      </c>
      <c r="K43" s="67">
        <f t="shared" si="1"/>
        <v>0</v>
      </c>
      <c r="L43" s="17" t="s">
        <v>60</v>
      </c>
      <c r="M43" s="76">
        <v>0</v>
      </c>
    </row>
    <row r="44" spans="2:13" ht="105">
      <c r="B44" s="37" t="s">
        <v>26</v>
      </c>
      <c r="C44" s="85">
        <v>19</v>
      </c>
      <c r="D44" s="85" t="s">
        <v>53</v>
      </c>
      <c r="E44" s="85" t="s">
        <v>53</v>
      </c>
      <c r="F44" s="87" t="s">
        <v>32</v>
      </c>
      <c r="G44" s="65">
        <v>14500</v>
      </c>
      <c r="H44" s="73"/>
      <c r="I44" s="73"/>
      <c r="J44" s="67">
        <f t="shared" si="0"/>
        <v>0</v>
      </c>
      <c r="K44" s="67">
        <f t="shared" si="1"/>
        <v>0</v>
      </c>
      <c r="L44" s="17" t="s">
        <v>60</v>
      </c>
      <c r="M44" s="76">
        <v>10995.833333333334</v>
      </c>
    </row>
    <row r="45" spans="2:13" ht="63.75">
      <c r="B45" s="77" t="s">
        <v>26</v>
      </c>
      <c r="C45" s="85">
        <v>19</v>
      </c>
      <c r="D45" s="85" t="s">
        <v>54</v>
      </c>
      <c r="E45" s="85" t="s">
        <v>54</v>
      </c>
      <c r="F45" s="87" t="s">
        <v>59</v>
      </c>
      <c r="G45" s="65">
        <v>2</v>
      </c>
      <c r="H45" s="73"/>
      <c r="I45" s="73"/>
      <c r="J45" s="67">
        <f t="shared" si="0"/>
        <v>0</v>
      </c>
      <c r="K45" s="67">
        <f t="shared" si="1"/>
        <v>0</v>
      </c>
      <c r="L45" s="17" t="s">
        <v>60</v>
      </c>
      <c r="M45" s="76">
        <v>0</v>
      </c>
    </row>
    <row r="46" spans="2:13" ht="90">
      <c r="B46" s="77" t="s">
        <v>26</v>
      </c>
      <c r="C46" s="85">
        <v>20</v>
      </c>
      <c r="D46" s="85" t="s">
        <v>55</v>
      </c>
      <c r="E46" s="85" t="s">
        <v>55</v>
      </c>
      <c r="F46" s="87" t="s">
        <v>32</v>
      </c>
      <c r="G46" s="65">
        <v>18600</v>
      </c>
      <c r="H46" s="73"/>
      <c r="I46" s="73"/>
      <c r="J46" s="67">
        <f t="shared" si="0"/>
        <v>0</v>
      </c>
      <c r="K46" s="67">
        <f t="shared" si="1"/>
        <v>0</v>
      </c>
      <c r="L46" s="17" t="s">
        <v>60</v>
      </c>
      <c r="M46" s="76">
        <v>14105</v>
      </c>
    </row>
    <row r="47" spans="2:13" ht="63.75">
      <c r="B47" s="37" t="s">
        <v>26</v>
      </c>
      <c r="C47" s="85">
        <v>20</v>
      </c>
      <c r="D47" s="85" t="s">
        <v>56</v>
      </c>
      <c r="E47" s="85" t="s">
        <v>56</v>
      </c>
      <c r="F47" s="87" t="s">
        <v>59</v>
      </c>
      <c r="G47" s="65">
        <v>2</v>
      </c>
      <c r="H47" s="73"/>
      <c r="I47" s="73"/>
      <c r="J47" s="67">
        <f t="shared" si="0"/>
        <v>0</v>
      </c>
      <c r="K47" s="67">
        <f t="shared" si="1"/>
        <v>0</v>
      </c>
      <c r="L47" s="17" t="s">
        <v>60</v>
      </c>
      <c r="M47" s="76">
        <v>0</v>
      </c>
    </row>
    <row r="48" spans="2:13" ht="90">
      <c r="B48" s="77" t="s">
        <v>26</v>
      </c>
      <c r="C48" s="85">
        <v>21</v>
      </c>
      <c r="D48" s="85" t="s">
        <v>57</v>
      </c>
      <c r="E48" s="85" t="s">
        <v>57</v>
      </c>
      <c r="F48" s="87" t="s">
        <v>32</v>
      </c>
      <c r="G48" s="65">
        <v>3500</v>
      </c>
      <c r="H48" s="73"/>
      <c r="I48" s="73"/>
      <c r="J48" s="67">
        <f t="shared" si="0"/>
        <v>0</v>
      </c>
      <c r="K48" s="67">
        <f t="shared" si="1"/>
        <v>0</v>
      </c>
      <c r="L48" s="17" t="s">
        <v>60</v>
      </c>
      <c r="M48" s="76">
        <v>2654.166666666667</v>
      </c>
    </row>
    <row r="49" spans="2:13" ht="63.75">
      <c r="B49" s="77" t="s">
        <v>26</v>
      </c>
      <c r="C49" s="85">
        <v>21</v>
      </c>
      <c r="D49" s="85" t="s">
        <v>58</v>
      </c>
      <c r="E49" s="85" t="s">
        <v>58</v>
      </c>
      <c r="F49" s="87" t="s">
        <v>59</v>
      </c>
      <c r="G49" s="65">
        <v>1</v>
      </c>
      <c r="H49" s="73"/>
      <c r="I49" s="73"/>
      <c r="J49" s="67">
        <f t="shared" si="0"/>
        <v>0</v>
      </c>
      <c r="K49" s="67">
        <f t="shared" si="1"/>
        <v>0</v>
      </c>
      <c r="L49" s="17" t="s">
        <v>60</v>
      </c>
      <c r="M49" s="76">
        <v>0</v>
      </c>
    </row>
    <row r="50" spans="2:13">
      <c r="G50" s="92" t="s">
        <v>62</v>
      </c>
      <c r="H50" s="73"/>
      <c r="I50" s="73"/>
      <c r="J50" s="93">
        <f>SUM(J8:J49)</f>
        <v>0</v>
      </c>
      <c r="K50" s="93">
        <f>SUM(K8:K49)</f>
        <v>0</v>
      </c>
      <c r="L50" s="73"/>
      <c r="M50" s="94">
        <f>SUM(M8:M49)</f>
        <v>1005621.1833333332</v>
      </c>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15" t="s">
        <v>22</v>
      </c>
      <c r="I12" s="115"/>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2026-01-26T14:57:32Z</dcterms:modified>
</cp:coreProperties>
</file>