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0"/>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'!$A$6:$K$208</definedName>
  </definedNames>
  <calcPr calcId="181029"/>
</workbook>
</file>

<file path=xl/sharedStrings.xml><?xml version="1.0" encoding="utf-8"?>
<sst xmlns="http://schemas.openxmlformats.org/spreadsheetml/2006/main" count="1892" uniqueCount="523">
  <si>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</si>
  <si>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</si>
  <si>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</si>
  <si>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</si>
  <si>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</si>
  <si>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</si>
  <si>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</si>
  <si>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</si>
  <si>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</si>
  <si>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</si>
  <si>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</si>
  <si>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</si>
  <si>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</si>
  <si>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</si>
  <si>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</si>
  <si>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</si>
  <si>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</si>
  <si>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</si>
  <si>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</si>
  <si>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</si>
  <si>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</si>
  <si>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</si>
  <si>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</si>
  <si>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</si>
  <si>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</si>
  <si>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</si>
  <si>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</si>
  <si>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</si>
  <si>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</si>
  <si>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</si>
  <si>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</si>
  <si>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</si>
  <si>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</si>
  <si>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</si>
  <si>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 xml:space="preserve">În conformitate cu cerințele/ condițiile de livrare stipulate la pct.11 din anunțul de participare
</t>
  </si>
  <si>
    <t>Achiziționarea centralizată a consumabilelor medicale conform necesităților instituțiilor medico-sanitare publice pentru anul 2024 (partea III)</t>
  </si>
  <si>
    <t>Stent ureteral mono J CH8</t>
  </si>
  <si>
    <t>Stent ureteral mono J CH9</t>
  </si>
  <si>
    <t>Stent ureteral Pigtail cu ghid  bilateral X-RAY 5 Fr</t>
  </si>
  <si>
    <t>Stent ureteral Pigtail cu ghid  bilateral X-RAY 6 Fr</t>
  </si>
  <si>
    <t>Stent ureteral Pigtail cu ghid  bilateral X-RAY 7 Fr</t>
  </si>
  <si>
    <t>Stent ureteral Pigtail 5 Fr</t>
  </si>
  <si>
    <t>Stent ureteral Pigtail 6 Fr</t>
  </si>
  <si>
    <t>Stent biliar</t>
  </si>
  <si>
    <t>Sterifix 0,2 infusion filter</t>
  </si>
  <si>
    <t>Stickere pentru marcajul medicamentelor</t>
  </si>
  <si>
    <t>Stilet de intubaţie cu lubrifiant 10Fr</t>
  </si>
  <si>
    <t>Stilet de intubaţie cu lubrifiant 12Fr</t>
  </si>
  <si>
    <t>Stilet de intubaţie cu lubrifiant 14Fr</t>
  </si>
  <si>
    <t>Stilet de intubaţie cu lubrifiant 16Fr</t>
  </si>
  <si>
    <t>Stilet / bujii pentru intubaţie dificilă. Adulţi</t>
  </si>
  <si>
    <t>Stilet / bujii pentru intubaţie dificilă. Neonatal</t>
  </si>
  <si>
    <t>Stilet / bujii pentru intubaţie dificilă. Pediatric</t>
  </si>
  <si>
    <t>Stone Basket Nitinol FR3</t>
  </si>
  <si>
    <t>Tampoane impregnate cu alcool (large size)</t>
  </si>
  <si>
    <t>Tampoane impregnate cu alcool (standard size)</t>
  </si>
  <si>
    <t xml:space="preserve">Tampoane sterile fără alcool,  p/u aplicarea după procedura (large size) </t>
  </si>
  <si>
    <t>Tampoane sterile fără alcool,  p/u aplicarea după procedura (standard size)</t>
  </si>
  <si>
    <t>A Termofor combinat  2500ml - 3000ml</t>
  </si>
  <si>
    <t>Test pentru sarcina</t>
  </si>
  <si>
    <t>Trusa toracocenteza (Pneumocath set)</t>
  </si>
  <si>
    <t>Tub conector la tubul de intubare Mount</t>
  </si>
  <si>
    <t>Tub conector tip Y pentru tuburi de intubare (Mount d=22 mm cu conector)</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</si>
  <si>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</si>
  <si>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</si>
  <si>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</si>
  <si>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</si>
  <si>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 xml:space="preserve">Tub dren T- Kher </t>
  </si>
  <si>
    <t>Tub Endobronhial (biluminal)</t>
  </si>
  <si>
    <t>Tub de intubare cu sistem de drenaj subglotic</t>
  </si>
  <si>
    <t>Tub endotraheal armat cu fir metalic  6.0</t>
  </si>
  <si>
    <t>Tub endotraheal armat cu fir metalic 6.5</t>
  </si>
  <si>
    <t>Tub endotraheal armat cu fir metalic 7.0</t>
  </si>
  <si>
    <t>Tub endotraheal armat cu fir metalic 7.5</t>
  </si>
  <si>
    <t>Tub endotraheal armat cu fir metalic 8.0</t>
  </si>
  <si>
    <t>Tub endotraheal armat cu fir metalic 8.5</t>
  </si>
  <si>
    <t>Tub endotraheal armat cu fir metalic 9.0</t>
  </si>
  <si>
    <t>Tub Kher nr.14</t>
  </si>
  <si>
    <t>Tub Kher nr.16</t>
  </si>
  <si>
    <t>Tub Kher nr.18</t>
  </si>
  <si>
    <t>Tub pentru drenaj pleural. CH 24</t>
  </si>
  <si>
    <t>Tub pentru drenaj pleural. CH 28</t>
  </si>
  <si>
    <t>Tub pentru drenaj pleural. CH 30</t>
  </si>
  <si>
    <t>Tub pentru drenaj toracic. CH 10</t>
  </si>
  <si>
    <t>Tub pentru drenaj toracic. CH 12</t>
  </si>
  <si>
    <t>Tub pentru drenaj toracic. CH 14</t>
  </si>
  <si>
    <t>Tub pentru drenaj toracic. CH 18</t>
  </si>
  <si>
    <t>Cateter rectal / Tub pentru evacuarea gazelor</t>
  </si>
  <si>
    <t>Tub pentru intubație endotraheală cu manșetă 10.0</t>
  </si>
  <si>
    <t>Tub pentru intubație endotraheală cu manșetă 2.5</t>
  </si>
  <si>
    <t>Tub pentru intubație endotraheală cu manșetă 3.0</t>
  </si>
  <si>
    <t>Tub pentru intubație endotraheală cu manșetă 3.5</t>
  </si>
  <si>
    <t>Tub pentru intubație endotraheală cu manșetă 4.0</t>
  </si>
  <si>
    <t>Tub pentru intubație endotraheală cu manșetă 4.5</t>
  </si>
  <si>
    <t>Tub pentru intubație endotraheală cu manșetă 5.0</t>
  </si>
  <si>
    <t>Tub pentru intubație endotraheală cu manșetă 6.5</t>
  </si>
  <si>
    <t>Tub pentru intubație endotraheală cu manșetă 7.0</t>
  </si>
  <si>
    <t>Tub pentru intubație endotraheală cu manșetă 7.5</t>
  </si>
  <si>
    <t>Tub pentru intubație endotraheală cu manșetă 8.0</t>
  </si>
  <si>
    <t>Tub pentru intubație endotraheală cu manșetă 8.5</t>
  </si>
  <si>
    <t>Tub pentru intubație endotraheală cu manșetă 9.0</t>
  </si>
  <si>
    <t>Tub pentru intubație endotraheală cu manșetă 9.5</t>
  </si>
  <si>
    <t>Tub pentru intubație endotraheală fără manșetă 4.0</t>
  </si>
  <si>
    <t>Tub pentru intubație endotraheală fără manșetă 4.5</t>
  </si>
  <si>
    <t>Tub pentru intubație endotraheală fără manșetă 5.0</t>
  </si>
  <si>
    <t xml:space="preserve">Tub pentru intubație endotraheală cu manșetă  5.5 </t>
  </si>
  <si>
    <t xml:space="preserve">Tub pentru intubație endotraheală cu manșetă  6.0 </t>
  </si>
  <si>
    <t>Tub pentru intubație endotraheală fără manșetă 2</t>
  </si>
  <si>
    <t>Tub pentru intubație endotraheală fără manșetă 2.5</t>
  </si>
  <si>
    <t>Tub pentru intubație endotraheală fără manșetă 3</t>
  </si>
  <si>
    <t>Tub pentru intubație endotraheală fără manșetă 3.5</t>
  </si>
  <si>
    <t>Tub pentru intubație endotraheală fără manșetă 5.5</t>
  </si>
  <si>
    <t>Tub pentru intubație endotraheală fără manșetă 6</t>
  </si>
  <si>
    <t>Tub pentru intubație endotraheală fără manșetă 6.5</t>
  </si>
  <si>
    <t>Tub pentru intubație endotraheală fără manșetă 7</t>
  </si>
  <si>
    <t>Tub pentru traheostomie bilumen tip Shiley 10</t>
  </si>
  <si>
    <t>Tub pentru traheostomie bilumen tip Shiley 7.5</t>
  </si>
  <si>
    <t>Tub pentru traheostomie bilumen tip Shiley 8.0</t>
  </si>
  <si>
    <t>Tub pentru traheostomie bilumen tip Shiley 8.5</t>
  </si>
  <si>
    <t>Tub polimer 10mm/8mm</t>
  </si>
  <si>
    <t>Tub polimer 8mm/6mm</t>
  </si>
  <si>
    <t xml:space="preserve">Tub prelungitor pentru sisteme de infuzie 220,150. </t>
  </si>
  <si>
    <t>Tub pentru caile biliare T-Kehr N10</t>
  </si>
  <si>
    <t>Tub pentru caile biliare T-Kehr N16</t>
  </si>
  <si>
    <t>Tub pentru caile biliare T-Kehr N20</t>
  </si>
  <si>
    <t>Tub pentru drenaj tip "Redon" nr.20, silicon</t>
  </si>
  <si>
    <t>Tub pentru drenaj tip "Redon" nr.22 silicon</t>
  </si>
  <si>
    <t>Tub pentru drenaj tip "Redon" nr.24, silicon</t>
  </si>
  <si>
    <t>Tub pentru drenaj tip "Redon" nr.26, silicon</t>
  </si>
  <si>
    <t>Tub pentru drenaj tip "Redon" nr.28, silicon</t>
  </si>
  <si>
    <t>Tub pentru drenaj tip "Redon" nr.30, silicon</t>
  </si>
  <si>
    <t>Tub silicon 5x7mm</t>
  </si>
  <si>
    <t>Tub silicon 7x9mm</t>
  </si>
  <si>
    <t>Tub traheostomic cu manșetă  Nr. 7</t>
  </si>
  <si>
    <t>Tub traheostomic cu manșetă  Nr. 7,5</t>
  </si>
  <si>
    <t>Tub traheostomic cu manșetă  Nr. 8</t>
  </si>
  <si>
    <t>Tub traheostomic cu manșetă  Nr. 8,5</t>
  </si>
  <si>
    <t>Tub traheostomic cu manșetă  Nr. 9</t>
  </si>
  <si>
    <t>Ploscă urinară pentru barbati</t>
  </si>
  <si>
    <t>Vacuum-chiureta pentru biopsie endometrială tip Pipelle</t>
  </si>
  <si>
    <t>Cearșaf medical 200*150 cm (material nețesut, laminat (cu peliculă) prelucrabil)</t>
  </si>
  <si>
    <t>Robinet tridirecţional steril, fără linie de extensie</t>
  </si>
  <si>
    <t>Cateter toracic cu trocar 18 FR</t>
  </si>
  <si>
    <t>Cateter toracic cu trocar 26 FR</t>
  </si>
  <si>
    <t>Set steril pentru laparoscopie</t>
  </si>
  <si>
    <t>Ac chirurgical rotund 1/2  17 mm</t>
  </si>
  <si>
    <t>Ac chirurgical rotund 1/2  22 mm</t>
  </si>
  <si>
    <t>Ac chirurgical rotund 1/2  26 mm</t>
  </si>
  <si>
    <t>Ac chirurgical rotund 1/2  30 mm</t>
  </si>
  <si>
    <t>Ac chirurgical rotund 3/8  17 mm</t>
  </si>
  <si>
    <t>Ac chirurgical rotund 3/8  26 mm</t>
  </si>
  <si>
    <t>Ac chirurgical rotund 3/8  22 mm</t>
  </si>
  <si>
    <t>Ac chirurgical tăietor 3/8  17 mm</t>
  </si>
  <si>
    <t>Ac chirurgical tăietor 3/8  22 mm</t>
  </si>
  <si>
    <t>Ac pentru biopsia și prelevarea țesuturilor moi, pentru pistol semiautomat, lungimea 130 mm.</t>
  </si>
  <si>
    <t xml:space="preserve">Burete (filtre) pentru casete biopsie </t>
  </si>
  <si>
    <t>Filtru tip Chemo Mini Spike Plus With Fluidfilter</t>
  </si>
  <si>
    <t>Citoperiuțe sterile cu tăietura unilaterală</t>
  </si>
  <si>
    <t>Pungi evacuatoare urostomie</t>
  </si>
  <si>
    <t>Set pentru traheostomie (conicotomie)</t>
  </si>
  <si>
    <t>Ac chirurgical 3B2</t>
  </si>
  <si>
    <t>Ac chirurgical 5A 1</t>
  </si>
  <si>
    <t>Cearșaf cu gaură</t>
  </si>
  <si>
    <t>Scutece (pelinci)</t>
  </si>
  <si>
    <t>Tub traheostomatic cu manșetă Nr. 4,5</t>
  </si>
  <si>
    <t xml:space="preserve">Tub traheostomatic cu manșetă Nr. 5,5 </t>
  </si>
  <si>
    <t xml:space="preserve">Tub traheostomatic cu manșetă Nr. 6,5 </t>
  </si>
  <si>
    <t>Ac chirurgical B 502-000</t>
  </si>
  <si>
    <t xml:space="preserve">Ac chirurgical B 502-1   </t>
  </si>
  <si>
    <t xml:space="preserve">Ac chirurgical B 502-4   </t>
  </si>
  <si>
    <t xml:space="preserve">Ac chirurgical B 502-5   </t>
  </si>
  <si>
    <t xml:space="preserve">Ac chirurgical B 502-11   </t>
  </si>
  <si>
    <t xml:space="preserve">Ac chirurgical BE 560-4   </t>
  </si>
  <si>
    <t xml:space="preserve">Ac chirurgical BE 560-10   </t>
  </si>
  <si>
    <t xml:space="preserve">Ac chirurgical BE 560-12   </t>
  </si>
  <si>
    <t xml:space="preserve">Ac chirurgical BE 560-13   </t>
  </si>
  <si>
    <t xml:space="preserve">Ac chirurgical PB 538-3   </t>
  </si>
  <si>
    <t xml:space="preserve">Ac chirurgical BR 510-1  </t>
  </si>
  <si>
    <t xml:space="preserve">Ac chirurgical BR 510-3  </t>
  </si>
  <si>
    <t xml:space="preserve">Ac chirurgical BR 510-6  </t>
  </si>
  <si>
    <t xml:space="preserve">Ac chirurgical GR 514-000  </t>
  </si>
  <si>
    <t xml:space="preserve">Ac chirurgical GR 514-1  </t>
  </si>
  <si>
    <t xml:space="preserve">Ac chirurgical GR 514-3  </t>
  </si>
  <si>
    <t xml:space="preserve">Ac chirurgical GR 514-12  </t>
  </si>
  <si>
    <t xml:space="preserve">Ac chirurgical GAR 496-00  </t>
  </si>
  <si>
    <t xml:space="preserve">Ac chirurgical GAR 498-1  </t>
  </si>
  <si>
    <t xml:space="preserve">Ac chirurgical GAR 498-4  </t>
  </si>
  <si>
    <t xml:space="preserve">Ac chirurgical Mayo 542-1  </t>
  </si>
  <si>
    <t xml:space="preserve">Ac chirurgical Mayo 542-2  </t>
  </si>
  <si>
    <t xml:space="preserve">Ac chirurgical Mayo 542-3 </t>
  </si>
  <si>
    <t xml:space="preserve">Ac chirurgical G 504-0  </t>
  </si>
  <si>
    <t xml:space="preserve">Ac chirurgical G 504-3  </t>
  </si>
  <si>
    <t xml:space="preserve">Ac chirurgical G 504-4  </t>
  </si>
  <si>
    <t xml:space="preserve">Ac chirurgical G 504-6  </t>
  </si>
  <si>
    <t xml:space="preserve">Ac chirurgical PD 534-3 </t>
  </si>
  <si>
    <t xml:space="preserve">Ac chirurgical PD 534-5  </t>
  </si>
  <si>
    <t xml:space="preserve">Ac chirurgical HR 422-00 </t>
  </si>
  <si>
    <t xml:space="preserve">Ac chirurgical HR 422-1  </t>
  </si>
  <si>
    <t xml:space="preserve">Ac chirurgical HR 422-2 </t>
  </si>
  <si>
    <t xml:space="preserve">Ac chirurgical PH 544-1  </t>
  </si>
  <si>
    <t xml:space="preserve">Ac chirurgical PH 544-2  </t>
  </si>
  <si>
    <t xml:space="preserve">Ac chirurgical PH 544-3  </t>
  </si>
  <si>
    <t xml:space="preserve">Ac chirurgical E 530-2  </t>
  </si>
  <si>
    <t xml:space="preserve">Ac chirurgical GER 566-7  </t>
  </si>
  <si>
    <t xml:space="preserve">Ac chirurgical GER 566-8 </t>
  </si>
  <si>
    <t xml:space="preserve">Ac chirurgical GER 566-12  </t>
  </si>
  <si>
    <t xml:space="preserve">Ac chirurgical GER 566-14 </t>
  </si>
  <si>
    <t xml:space="preserve">BALON AMBU </t>
  </si>
  <si>
    <t>Canulă ginecologică pentru vacum aspiratie  la  seringa  Karman</t>
  </si>
  <si>
    <t xml:space="preserve">Tub pentru drenaj tip "Redon" nr.16 F, silicon </t>
  </si>
  <si>
    <t xml:space="preserve">Tub pentru drenaj tip "Redon" nr.18 F, silicon  </t>
  </si>
  <si>
    <t xml:space="preserve">Cateter Foley uretro-vezical </t>
  </si>
  <si>
    <t>Cateter pentru alimetatie enterala</t>
  </si>
  <si>
    <t>Set pentru cateterizare arteriilor periferice dupa metoda Seldinger pentru masurarea invaziva presiunei arteriale si preluarea singei la analiza+linia de extensie cu supapa hemostatica speciala</t>
  </si>
  <si>
    <t>Set seringa compatibil cu angiomat Stellant Dual( CT)</t>
  </si>
  <si>
    <t>Set seringa compatibil cu angiomat VISTRON ( CT)</t>
  </si>
  <si>
    <t>Tub pentru intubație endotraheală cu manșetă</t>
  </si>
  <si>
    <t>Tub conector pentru seringa compatibil cu angiomatul  Stellant Dual  CT</t>
  </si>
  <si>
    <t>Tub conector pentru seringa compatibil cu angiomatul Vistron CT</t>
  </si>
  <si>
    <t>Ac de tip Luer Lock Hub</t>
  </si>
  <si>
    <t>Ac epidural 18G</t>
  </si>
  <si>
    <t>Ac pentru stiloul de insulina</t>
  </si>
  <si>
    <t>Ac pentru amniocenteză, lungimea 210mm, de unică folosinţă, apirogene, în ambalaj individual, sterile, cu marcaj special ultrapoint.</t>
  </si>
  <si>
    <t xml:space="preserve">Bandaj tubular elastic N6 (polisomnografie) </t>
  </si>
  <si>
    <t>Cateter rectal nr. 18</t>
  </si>
  <si>
    <t>Cateter rectal nr. 16</t>
  </si>
  <si>
    <t>Cateter rectal nr. 14</t>
  </si>
  <si>
    <t>Cateter rectal nr. 12</t>
  </si>
  <si>
    <t>Cateter rectal nr. 10</t>
  </si>
  <si>
    <t>Cateter subclaviar</t>
  </si>
  <si>
    <t>Container anatomo-patmorfologic</t>
  </si>
  <si>
    <t>Drenuri</t>
  </si>
  <si>
    <t xml:space="preserve">Garou hemostatic </t>
  </si>
  <si>
    <t>Garou hemostatic</t>
  </si>
  <si>
    <t xml:space="preserve">Învelis plagial </t>
  </si>
  <si>
    <t>Set gastrostomă</t>
  </si>
  <si>
    <t>Set pentru cateterizarea venoasa centrala percutana</t>
  </si>
  <si>
    <t>Silo Bag silicon</t>
  </si>
  <si>
    <t xml:space="preserve">Sistem de șuntare  ventricolo-peritonial </t>
  </si>
  <si>
    <t xml:space="preserve">Sistem de șuntare ventricolo-peritonial </t>
  </si>
  <si>
    <t xml:space="preserve">Sistem de aspiratie cu circuit inchis </t>
  </si>
  <si>
    <t>Sonda gastrica nr 4</t>
  </si>
  <si>
    <t>Sonda gastrica nr 6</t>
  </si>
  <si>
    <t>Cateter Foley uretro-vezical CH 10</t>
  </si>
  <si>
    <t>Cateter Foley uretro-vezical CH 6</t>
  </si>
  <si>
    <t>Cateter Foley uretro-vezical CH 8</t>
  </si>
  <si>
    <t>Stent ureteral Pigtail cu ghid bilateral X-RAY 3 Fr, pentru copii</t>
  </si>
  <si>
    <t>Stent ureteral Pigtail cu ghid bilateral X-RAY 4 Fr, pentru copii</t>
  </si>
  <si>
    <t>Protector de pat 60*90 cm</t>
  </si>
  <si>
    <t xml:space="preserve">Saci pentru deșeuri medicale </t>
  </si>
  <si>
    <t>Mucus extractor tip Polymed 4004++4008</t>
  </si>
  <si>
    <t>Absorbante pentru femei, destinate pacienților internați în IMSP SPITALUL CLINIC DE PSIHIATRIE</t>
  </si>
  <si>
    <t>Respiratoare cu valva respiratorie</t>
  </si>
  <si>
    <t>Brățară de identificare (baieti)</t>
  </si>
  <si>
    <t>Brățară de identificare (fete)</t>
  </si>
  <si>
    <t xml:space="preserve">Canulă ginecologică pentru VAM </t>
  </si>
  <si>
    <t xml:space="preserve">Pungi pentru colectarea singelui dublu </t>
  </si>
  <si>
    <t xml:space="preserve">Set combinat pentru anestezie spinală și analgezie epidurală </t>
  </si>
  <si>
    <t>Set de extensie cu diametrul mic cu supapa Safeflow</t>
  </si>
  <si>
    <t xml:space="preserve">Set de extensie Y fara supapa </t>
  </si>
  <si>
    <t>Sonda pentru alimentare 4 Fr</t>
  </si>
  <si>
    <t>Sonda pentru alimentare 6 Fr</t>
  </si>
  <si>
    <t>Sterilete</t>
  </si>
  <si>
    <t>Tub p/u alimentare cu port tip mama L 40 cm 4Fr</t>
  </si>
  <si>
    <t>Tub p/u alimentare cu port tip mama L 40 cm 6Fr</t>
  </si>
  <si>
    <t xml:space="preserve">Cearșaf medical 50*40 cm absorbant </t>
  </si>
  <si>
    <t>Set pentru vase Centrale metoda Seldiner monolumen 8F</t>
  </si>
  <si>
    <t>Pungi pentru colectarea urinei 100 ml</t>
  </si>
  <si>
    <t>Sonda nazo-gastrica (tip Levin) CH 26</t>
  </si>
  <si>
    <t>Garou hemostatic din latex</t>
  </si>
  <si>
    <t>Lingurița Folkman</t>
  </si>
  <si>
    <t>Saci pentru vomă</t>
  </si>
  <si>
    <t>Scutece-copii 9-18 kg</t>
  </si>
  <si>
    <t>Drenaj steril pentru aspiratie active a plagilor postoperatorii cu balon de 400 ml</t>
  </si>
  <si>
    <t>Canula nazala pentru oxigen, pediatrică</t>
  </si>
  <si>
    <t>Masca Nebulizer pediatrică</t>
  </si>
  <si>
    <t>Prelungitor pentru sisteme infuzie, pediatrice</t>
  </si>
  <si>
    <t>Ac de unică folosință pentru seringi 25G</t>
  </si>
  <si>
    <t>Ac de unică folosință pentru seringi 18G</t>
  </si>
  <si>
    <t>Combinezoane de protecţie (protecţie înaltă pentru sectii ATI)</t>
  </si>
  <si>
    <t>Combinezoane de protecţie (protecţie medie)</t>
  </si>
  <si>
    <t xml:space="preserve">Set chirurgical standard steril </t>
  </si>
  <si>
    <t>1 dimenisuni: CH8, lungime 90 cm, în set cu conductor</t>
  </si>
  <si>
    <t>1 dimenisuni: CH9, lungime 90 cm, în set cu conductor</t>
  </si>
  <si>
    <t>5Fr. lungimea 28cm. Perioada aflării situ
6 luni. Pigtail, cu ghid de nitinol cu vîrful
de platină, pentru stentări dificile cu
uretere tortuoase şi calculi</t>
  </si>
  <si>
    <t>6Fr. lungimea 28cm. Perioada aflării situ
6 luni. Pigtail, din poliuretan (Tecoflex),
cu ghid de nitinol cu vîrful
de platină, pentru stentări dificile cu
uretere tortuoase şi calculi
mari</t>
  </si>
  <si>
    <t>6Fr. lungimea 28cm. Perioada aflării situ
12 luni. Pigtail, din poliuretan (Tecoflex),
cu ghid de nitinol cu vîrful
de platină, pentru stentări dificile cu
uretere tortuoase şi calculi
mari</t>
  </si>
  <si>
    <t>7Fr. lungimea 28cm. Perioada aflării situ
6 luni. Pigtail, din poliuretan (Tecoflex),
cu ghid de nitinol cu vîrful
de platină, pentru stentări dificile cu
uretere tortuoase şi calculi
mari</t>
  </si>
  <si>
    <t>7Fr. lungimea 28cm. Perioada aflării situ
12 luni. Pigtail, din poliuretan (Tecoflex),
cu ghid de nitinol cu vîrful
de platină, pentru stentări dificile cu
uretere tortuoase şi calculi
mari</t>
  </si>
  <si>
    <t>5 Fr L 26-28cm, cu ghid metalic elastic și pusher in complect, capat proximal inchis</t>
  </si>
  <si>
    <t>6 Fr L 26-28cm, cu ghid metalic elastic și pusher in complect, capat proximal inchis</t>
  </si>
  <si>
    <t>Oligator: dotate cu pucher , teflon , diametru 8-10Fr.(la solicitare)</t>
  </si>
  <si>
    <t>Filtru antibacterial,pentru infuziile cu infuzomat FMS de 48-96  de ore, 0,2 µm cu membrană pozitiv, suprafaţă de filtrare 10 cm2, volum de umplere 2,4 ml, debit minim 30 ml/minut rezistent la presiuni de max. 3,1 bar, conexiune luer-lock la ambele capete de conectare, sterilizare EO. ambalare şi etichetare conform EU-MDD (EU Medical Device Directive), (numele produsului, descriere, cod, valabilitate, lot, mod de sterilizare, dimensiuni, adresă producator etc).</t>
  </si>
  <si>
    <t>Stickere p/u marcajele seringelor din hîrtie adezivă. Dimensiuni - 1x4cm. De culori diferite</t>
  </si>
  <si>
    <t xml:space="preserve">10 Fr Miez din aluminiu, cu lubrifiant. Steril </t>
  </si>
  <si>
    <t xml:space="preserve">12 FR, Fără latex. Confecţionat din aluminiu maleabil, acoperit cu plastic medical lubricat. Steril. Ambalat individual.
</t>
  </si>
  <si>
    <t xml:space="preserve">14 FR Miez din aluminiu, cu lubrifiant. Steril </t>
  </si>
  <si>
    <t xml:space="preserve">16 FR, Fără latex. Confecţionat din aluminiu maleabil, acoperit cu plastic medical lubricat. Steril. Ambalat individual.
</t>
  </si>
  <si>
    <t>Ghid flexibil pentru tub endotraheal. Adult. Lungimea 65-75cm, 15Fr, gradat la fiecare 10 cm. Vîrf în unghi 30-40 grade, cu lumen intern care să permită fluxul oxigenului pînă la 15 l/min. Fără latex. Reutilizabil</t>
  </si>
  <si>
    <t>Ghid flexibil pentru tub endotraheal. Neonatal. Lungimea 45-55cm, Fr, gradat. Vîrf în unghi 30-40 grade, cu lumen intern care să permită fluxul oxigenului pînă la 5 l/min. Fără latex. Reutilizabil</t>
  </si>
  <si>
    <t>Ghid flexibil pentru tub endotraheal. Pediatric. Lungimea 55-65cm, Fr, gradat. Vîrf în unghi 30-40 grade, cu lumen intern care să permită fluxul oxigenului pînă la 10 l/min. Fără latex. Reutilizabil</t>
  </si>
  <si>
    <t xml:space="preserve">1.dimensiuni:  60 x 60 mm (±5 mm) 2. alcool izopropilic 70% 3.material nețesut 4.ambalat individual  6.în set a cîte min. 100 buc. </t>
  </si>
  <si>
    <t>1.dimensiuni:  65 x 35 mm (±5 mm) 2. alcool izopropilic 70% 3.material nețesut 4.ambalat individual  6.în set a cîte min. 100 buc.</t>
  </si>
  <si>
    <t xml:space="preserve">1.dimensiuni:  60 x 60 mm (±5 mm) 2.fără alcool 2.ambalat individual în cutii de cîte 100 bucăți  </t>
  </si>
  <si>
    <t xml:space="preserve">1.dimensiuni:  65 x 35 mm (±5 mm) 2.fără alcool 2.ambalat individual în cutii de cîte 100 bucăți  </t>
  </si>
  <si>
    <t>Cu canule și irigator, 2500ml - 3000ml</t>
  </si>
  <si>
    <t>Teste p/u determinarea sarcinei. Ambalaj individual cu indicarea termenului de valabilitate, uz unic.</t>
  </si>
  <si>
    <t>Ac conductor  pentru puncţie 110/85mm cu cateter 10F 500mm , sac de collecţie cu supapă antireflux 2000ml, seringa 50 ml,  Clapan lui Heimlih. Adapter cu rubinet tridirecţional</t>
  </si>
  <si>
    <t>Tub prelungitor pentru conectarea la tubul endotraheal, material flexibil străveziu, cap unghiular cu rotaţie biaxială şi orificiu pentru aplicaţii 7,5/9,5mm securizat cu capac-clip dublu, lungime 150-180 mm în stare extinsă, conecțuni 22F-22M/15F, material fără latex, ambalaj individual, steril.</t>
  </si>
  <si>
    <t>Tub conector tip Y pentru tuburi de intubare (Mount d=22 mm cu conector), pentru conectarea la respirație mecanică pentru adult</t>
  </si>
  <si>
    <t>Tub de conexiune la sacul pentru aparatele de intubare 24Fr-28Fr. Siliconat, Bucată - 1 metru</t>
  </si>
  <si>
    <t>100% silicon biocompatibil și transparent; un capăt atraumatic, moale al scurgerii; bara de contrast RTG pe toată lungimea canalului de scurgere; lungimea brațelor 450 mm x 180 mm. Dimensiunea: CH 8</t>
  </si>
  <si>
    <t>100% silicon biocompatibil și transparent; un capăt atraumatic, moale al scurgerii; bara de contrast RTG pe toată lungimea canalului de scurgere; lungimea brațelor 450 mm x 180 mm. Dimensiunea: CH 10</t>
  </si>
  <si>
    <t>Cu doua manșete care micsoreaza traumatismul traheei si a bronsilor.Cu 2 sonde de aspiratie, 2 conectori angulari, conector- Y. CU valca pentru luer si luer lock.Conectori gradati.Drept / Sting. Marimi 35-41Fr.</t>
  </si>
  <si>
    <t>PVC, inclinarea varfului 37º, adaptor 15 mm, cu manşetă, linie radioopaca .Cu extra lumen ce permite aspiratie subglotica.Sa permita aspiratie continua fara risc pentru corzile vocale. Marimile posibile: N7-9</t>
  </si>
  <si>
    <t xml:space="preserve">6,0;  100% silicon medical de inalta bio- compatibilitate, transparent cu gradare si linie X-ray opaca, tip Murphy (orificiu aditional lateral); manseta de fixare, presiune joasa </t>
  </si>
  <si>
    <t xml:space="preserve">6,5;  100% silicon medical de inalta bio- compatibilitate, transparent cu gradare si linie X-ray opaca, tip Murphy (orificiu aditional lateral); manseta de fixare, presiune joasa </t>
  </si>
  <si>
    <t>7,0;  100% silicon medical de inalta bio- compatibilitate, transparent cu gradare si linie X-ray opaca, tip Murphy (orificiu aditional lateral); manseta de fixare, presiune joasa</t>
  </si>
  <si>
    <t xml:space="preserve">7,5;  100% silicon medical de inalta bio- compatibilitate, transparent cu gradare si linie X-ray opaca, tip Murphy (orificiu aditional lateral); manseta de fixare, presiune joasa </t>
  </si>
  <si>
    <t>8,0;  100% silicon medical de inalta bio- compatibilitate, transparent cu gradare si linie X-ray opaca, tip Murphy (orificiu aditional lateral); manseta de fixare, presiune joasa</t>
  </si>
  <si>
    <t>8,5;  100% silicon medical de inalta bio- compatibilitate, transparent cu gradare si linie X-ray opaca, tip Murphy (orificiu aditional lateral); manseta de fixare, presiune joasa</t>
  </si>
  <si>
    <t xml:space="preserve">9,0;  100% silicon medical de inalta bio- compatibilitate, transparent cu gradare si linie X-ray opaca, tip Murphy (orificiu aditional lateral); manseta de fixare, presiune joasa </t>
  </si>
  <si>
    <t>CH 24, apirogen, din silicon, cu gradație la cm,linie radiopacă, conector, tub drept, lungimea 520 mm, ambalaj steril.</t>
  </si>
  <si>
    <t>CH 28, apirogen, din silicon, cu gradație la cm,linie radiopacă, conector, tub drept, lungimea 520 mm,ambalaj steril.</t>
  </si>
  <si>
    <t>CH 30, apirogen, din silicon, cu gradație la cm,linie radiopac,conector, tub drept,,lungimea 520 mm,ambalaj steril</t>
  </si>
  <si>
    <t>10ch, biocompatibil,tromborezistent,rezistența la creșterea microorganizmelor,cu semne distinctive la1-2 cm,drepte,transporent,cu rezistența mărită,cu coeficent de frecare mic,cu găuri de drenare conice,din silicon,ambalaj steril,lingimea 520mm</t>
  </si>
  <si>
    <t>12ch, biocompatibil,tromborezistent,rezistența la creșterea microorganizmelor,cu semne distinctive la1-2 cm,drepte,transporent,cu rezistența mărită,cu coeficent de frecare mic,cu găuri de drenare conice,din silicon,ambalaj steril,lingimea 520mm</t>
  </si>
  <si>
    <t>14ch, biocompatibil,tromborezistent,rezistența la creșterea microorganizmelor,cu semne distinctive la1-2 cm,drepte,transporent,cu rezistența mărită,cu coeficent de frecare mic,cu găuri de drenare conice,din silicon,ambalaj steril,lingimea 520mm</t>
  </si>
  <si>
    <t>18ch, biocompatibil,tromborezistent,rezistența la creșterea microorganizmelor,cu semne distinctive la1-2 cm,drepte,transporent,cu rezistența mărită,cu coeficent de frecare mic,cu găuri de drenare conice,din silicon,ambalaj steril,lingimea 520mm</t>
  </si>
  <si>
    <t>Tub pentru evacuarea gazelor</t>
  </si>
  <si>
    <t xml:space="preserve">10.0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</si>
  <si>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2.5,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</si>
  <si>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3.0,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</si>
  <si>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3.5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</si>
  <si>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4.0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</si>
  <si>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4.5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</si>
  <si>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5.0material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</si>
  <si>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6.5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</si>
  <si>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7.0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</si>
  <si>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7.5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</si>
  <si>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8.0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</si>
  <si>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8.5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</si>
  <si>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9.0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</si>
  <si>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9,5,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</si>
  <si>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4.0, material Polivinilclorid, termoplastic, linie radiopaca,  Rö-contrasta, Termoplastic la 37C,  marcaj in cm pe toata lungimea tubului, sterilizare cu etilenoxid </t>
  </si>
  <si>
    <t xml:space="preserve">4.5, material Polivinilclorid, termoplastic, linie radiopaca,  Rö-contrasta, Termoplastic la 37C,  marcaj in cm pe toata lungimea tubului, sterilizare cu etilenoxid </t>
  </si>
  <si>
    <t xml:space="preserve">5.0, material Polivinilclorid, termoplastic, linie radiopaca,  Rö-contrasta, Termoplastic la 37C,  marcaj in cm pe toata lungimea tubului, sterilizare cu etilenoxid </t>
  </si>
  <si>
    <t xml:space="preserve">5.5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</si>
  <si>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6.0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</si>
  <si>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2 material polivinilclorid, termoplastic, linie radiopacă, Rx-contrastă, termoplastic la 37C, balonetă de presiune joasă, presiunea admisibilă în manșetă: pînă la 40mmHg. Marcaj în cm pe toată lungimea tubului, sterilizare cu etilenoxid</t>
  </si>
  <si>
    <t xml:space="preserve">2.5, material Polivinilclorid, termoplastic, linie radiopaca,  Rö-contrasta, Termoplastic la 37C,  marcaj in cm pe toata lungimea tubului, sterilizare cu etilenoxid </t>
  </si>
  <si>
    <t xml:space="preserve">3, material polivinilclorid, termoplastic, linie radiopacă, Rx-contrastă, termoplastic la 37C, balonetă de presiune joasă, presiunea admisibilă în manșetă: pînă la 40mmHg. Marcaj în cm pe toată lungimea tubului, sterilizare cu etilenoxid </t>
  </si>
  <si>
    <t xml:space="preserve">3.5, material Polivinilclorid, termoplastic, linie radiopaca,  Rö-contrasta, Termoplastic la 37C,  marcaj in cm pe toata lungimea tubului, sterilizare cu etilenoxid </t>
  </si>
  <si>
    <t xml:space="preserve">5.5, material Polivinilclorid, termoplastic, linie radiopaca,  Rö-contrasta, Termoplastic la 37C,  marcaj in cm pe toata lungimea tubului, sterilizare cu etilenoxid </t>
  </si>
  <si>
    <t xml:space="preserve">6, material Polivinilclorid, termoplastic, linie radiopaca,  Rö-contrasta, Termoplastic la 37C,  marcaj in cm pe toata lungimea tubului, sterilizare cu etilenoxid </t>
  </si>
  <si>
    <t xml:space="preserve">6.5, material Polivinilclorid, termoplastic, linie radiopaca,  Rö-contrasta, Termoplastic la 37C,  marcaj in cm pe toata lungimea tubului, sterilizare cu etilenoxid </t>
  </si>
  <si>
    <t xml:space="preserve">7, material Polivinilclorid, termoplastic, linie radiopaca,  Rö-contrasta, Termoplastic la 37C,  marcaj in cm pe toata lungimea tubului, sterilizare cu etilenoxid </t>
  </si>
  <si>
    <t>Tub pentru traheostomie cu balon si cu canula interna (tip Shiley) 10 material polivinilclorid, termoplastic, linie radiopacă.</t>
  </si>
  <si>
    <t>Tub pentru traheostomie cu balon si cu canula interna (tip Shiley) 7.5material polivinilclorid, termoplastic, linie radiopacă.</t>
  </si>
  <si>
    <t>Tub pentru traheostomie cu balon si cu canula interna (tip Shiley) 8.0material polivinilclorid, termoplastic, linie radiopacă.</t>
  </si>
  <si>
    <t>Tub pentru traheostomie cu balon si cu canula interna (tip Shiley) 8.5material polivinilclorid, termoplastic, linie radiopacă.</t>
  </si>
  <si>
    <t xml:space="preserve">Diametru extern 10mm, Diametru intern 8mm </t>
  </si>
  <si>
    <t xml:space="preserve">Diametru extern 8mm, Diametru intern 6mm </t>
  </si>
  <si>
    <t xml:space="preserve">Tub prelungitor pentru sisteme de infuzie 220,150. Prelungitoare pentru sisteme de infuzie, steril, apirogen, netoxic, lungimea 150 cm, material PVC, transparent, presiune inalta, unica folosinta, ambalaj individual, conectare Luer Lock, termen de valabilitate 5 ani </t>
  </si>
  <si>
    <t>Tub p-u caile biliare T-Kehr N10</t>
  </si>
  <si>
    <t>Tub p-u caile biliare T-Kehr N16</t>
  </si>
  <si>
    <t>Tub p-u caile biliare T-Kehr N20</t>
  </si>
  <si>
    <t>Tub p-u drenaj tip "Redon" nr.20, silicon</t>
  </si>
  <si>
    <t>Tub p-u drenaj tip "Redon" nr.22 silicon</t>
  </si>
  <si>
    <t>Tub p-u drenaj tip "Redon" nr.24, silicon</t>
  </si>
  <si>
    <t>Tub p-u drenaj tip "Redon" nr.26, silicon</t>
  </si>
  <si>
    <t>Tub p-u drenaj tip "Redon" nr.28, silicon</t>
  </si>
  <si>
    <t>Tub p-u drenaj tip "Redon" nr.30, silicon</t>
  </si>
  <si>
    <t>Tub silicon medical 5x7mm, cu posibilitatea autoclavării la 132⁰C</t>
  </si>
  <si>
    <t>Tub silicon medical 7x9mm, cu posibilitatea autoclavării la 132⁰C</t>
  </si>
  <si>
    <t>Tub traheostomic cu manșetă, mărimea Nr. 7, steril, PVC Canulă cu conector 15mm, cu manșetă de presiune joasa. Obturator perforat si curea de gat larg, siliconizat, netoxic, cu linia Rg – contrast. Presiunea adminitrata in manșetă pina la 20 mm H2O</t>
  </si>
  <si>
    <t>Tub traheostomic cu manșetă, mărimea Nr. 7.5, steril, PVC Canulă cu conector 15mm, cu manșetă de presiune joasa. Obturator perforat si curea de gat larg, siliconizat, netoxic, cu linia Rg – contrast. Presiunea adminitrata in manșetă pina la 20 mm H2O</t>
  </si>
  <si>
    <t>Tub traheostomic cu manșetă, mărimea Nr. 8.0, steril, PVC Canulă cu conector 15mm, cu manșetă de presiune joasa. Obturator perforat si curea de gat larg, siliconizat, netoxic, cu linia Rg – contrast. Presiunea adminitrata in manșetă pina la 20 mm H2O</t>
  </si>
  <si>
    <t>Tub traheostomic cu manșetă, mărimea Nr. 8.5, steril, PVC Canulă cu conector 15mm, cu manșetă de presiune joasa. Obturator perforat si curea de gat larg siliconizat, netoxic, cu linia Rg – contrast. Presiunea adminitrata in manșetă pina la 20 mm H2O</t>
  </si>
  <si>
    <t>Tub traheostomic cu manșetă, mărimea Nr. 9, steril, PVC Canulă cu conector 15mm, cu manșetă de presiune joasa. Obturator perforat si curea de gat larg siliconizat, netoxic, cu linia Rg – contrast. Presiunea adminitrata in manșetă pina la 20 mm H2O</t>
  </si>
  <si>
    <t>Urinar pentru barbati volum 1000-1200ml, material - masă plastică, cu mâner și capac</t>
  </si>
  <si>
    <t>Din plastic, lungimea 270-280 mm, diametru 2 mm, spațiu pentru piston 220 mm, cu marcajul adîncimii introducerii 20-120 mm cu valoarea diviziunii 10 mm,  cu 4 orificii laterale la capăt, steril, de unica folosință.</t>
  </si>
  <si>
    <t xml:space="preserve">1) material nețesut, laminat (cu peliculă) prelucrabil, SPP 90g/m.p
2) dimensiune: 200*150 cm (+/- 5cm )
Forma de ambalare: livrat în ambalaj, marcat şi etichetat de producător cu menţionarea datelor de identitate  </t>
  </si>
  <si>
    <t>Robinet tridirecţional steril, 3-directionale  (cu  codare de culori) , rezistent la influenta chimica a medicamentelor; rezistent la dezinfectant pe baza de alcool; lipido-rezistent, rotatia robinetului 360°, rezistent la presiune≥ 4 bari, steril, fără latex</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</si>
  <si>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</si>
  <si>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</si>
  <si>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Componența minimă:
- cearșaf impermeabil laminat pentru masa instrumente 140x75 cm - 1 bucată; - cearșaf SMS pentru masa operație 160x150 cm cu bordura adezivă – 1 bucată; - cearșaf 250x160 cm cu câmp adeziv și abs. incizia 30x15 cm - 1 bucată; - husă protecție laparoscop lam. - 1 bucată; - pungă cu banda adezivă - 2 bucăți; - șervețel material absorbant 70x50 cm - 3 bucăți; - banda adezivă – 2 bucăți;</t>
  </si>
  <si>
    <t>Ac pentru prelevarea țesuturilor moi , pentru pistol semiautomat, 16 G, lungimea 130mm, steril, de unică folosință, pentru pistol semiautomat, în cazul în care acele nu sunt compatibile cu pistolul din dotare, operatorul economic va oferi 2 pistoale în custodie, pentru perioada valabilă a contractului</t>
  </si>
  <si>
    <t>Burete (filtre) pentru casete biopsie. Certificat CE sau declaratie de conformitate în functie  de evaloarea conformitatii cu anexele corespunzatoare pentru produsul dat.Certificat ISO13485 si /sau ISO9001(în dependenta de categorie produsului)</t>
  </si>
  <si>
    <t>Filtru antibacterian de 0,2 µm pe canalul de echilibrare a presiunilor.Valvă integrată pentru prevenirea scurgerilor nedorite. Filtru antiparticule de 5 µm pe canalul active. Căpăcel rosu.</t>
  </si>
  <si>
    <t>Citoperiuțe sterile, cu tăietura unilaterală</t>
  </si>
  <si>
    <t>Sistem stomic unitar cu evacuare pentru urostomii, 30x15 cm, flansa adeziva din hidrocoloid, liner material netesut, gura de taiere 57 mm. Compus din 3 straturi de inalta rezistenta. Antialergic</t>
  </si>
  <si>
    <t>Să încludă: un bisturiu, un ac de perforare cu diametru mare cu o seringa sau un ac cu ghidaj și un cateter care se plasează în trahee după ce ligamentul cricoid a fost perforat</t>
  </si>
  <si>
    <t>3B2 - 0,5x25mm</t>
  </si>
  <si>
    <t>3B2 -  0,6x30mm</t>
  </si>
  <si>
    <t>5A 1 - 0,9x22mm</t>
  </si>
  <si>
    <t xml:space="preserve">Țesătură bumbac 160cmx200cm (+-10 cm) ,gaura10x30cm (+-1 cm) </t>
  </si>
  <si>
    <t>Țesătură bumbac, 70cmx70cm</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</si>
  <si>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</si>
  <si>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</si>
  <si>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</si>
  <si>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B 502-000   1.80*100mm</t>
  </si>
  <si>
    <t>B 502-1   1.40*80mm</t>
  </si>
  <si>
    <t>B 502-4   1.30*65mm</t>
  </si>
  <si>
    <t>B 502-5   1.20*60mm</t>
  </si>
  <si>
    <t>B 502-11   0.80*32mm</t>
  </si>
  <si>
    <t>BE 560-4   1.30*65mm</t>
  </si>
  <si>
    <t>BE 560-10   1.00*45mm</t>
  </si>
  <si>
    <t>BE 560-12   0.90*36mm</t>
  </si>
  <si>
    <t>BE 560-13   0.90*30mm</t>
  </si>
  <si>
    <t>PB 538-3   0.60*36mm</t>
  </si>
  <si>
    <t>BR 510-1  1.40*80mm</t>
  </si>
  <si>
    <t>BR 510-3  1.30*70mm</t>
  </si>
  <si>
    <t>BR 510-4  1.30*65mm</t>
  </si>
  <si>
    <t>BR 510-6  1.20*55mm</t>
  </si>
  <si>
    <t>GR 514-000  1.80*100mm</t>
  </si>
  <si>
    <t>GR 514-000  1.60*92mm</t>
  </si>
  <si>
    <t>GR 514-1  1.40*80mm</t>
  </si>
  <si>
    <t>GR 514-3  1.30*70mm</t>
  </si>
  <si>
    <t>GR 514-12  0.80*28mm</t>
  </si>
  <si>
    <t>GAR 496-00  1.80*80mm</t>
  </si>
  <si>
    <t>GAR 498-1  1.60*60mm</t>
  </si>
  <si>
    <t>GAR 498-4  1.40*45mm</t>
  </si>
  <si>
    <t>Mayo 542-1  1.50*50mm</t>
  </si>
  <si>
    <t>Mayo 542-2  1.40*45mm</t>
  </si>
  <si>
    <t>Mayo 542-3  1.40*42mm</t>
  </si>
  <si>
    <t>G 504-0  1.60*85mm</t>
  </si>
  <si>
    <t>G 504-3  1.30*70mm</t>
  </si>
  <si>
    <t>G 504-4  1.30*65mm</t>
  </si>
  <si>
    <t>G 504-6  1.20*55mm</t>
  </si>
  <si>
    <t>PD 534-3  0.60*36mm</t>
  </si>
  <si>
    <t>PD 534-5  0.60*25mm</t>
  </si>
  <si>
    <t>HR 422-00 1.40*75mm</t>
  </si>
  <si>
    <t>HR 422-00 1.20*60mm</t>
  </si>
  <si>
    <t>HR 422-1  1.10*52mm</t>
  </si>
  <si>
    <t>HR 422-2 1.00*45mm</t>
  </si>
  <si>
    <t>PH 544-1  0.70*55mm</t>
  </si>
  <si>
    <t>PH 544-2  0.70*45mm</t>
  </si>
  <si>
    <t>PH 544-3  0.60*36mm</t>
  </si>
  <si>
    <t>E 530-2  1.00*40mm</t>
  </si>
  <si>
    <t>GER 566-7  1.10*52mm</t>
  </si>
  <si>
    <t>GER 566-8  1.10*50mm</t>
  </si>
  <si>
    <t>GER 566-12  0.90*36mm</t>
  </si>
  <si>
    <t>GER 566-14  0.80*34mm</t>
  </si>
  <si>
    <t>Pentru maturi</t>
  </si>
  <si>
    <t>Canula la seringa  Karman pentru VAM                   marimea N6, N7, N10</t>
  </si>
  <si>
    <t>Tub p-u drenaj tip "Redon" nr.16, silicon</t>
  </si>
  <si>
    <t>Tub p-u drenaj tip "Redon" nr.18, silicon</t>
  </si>
  <si>
    <t>Silicon transparent  în formă de T, L-50cm ,N16-24 Ch , biluminale , balon gonflabil  30-50ml</t>
  </si>
  <si>
    <t>Silicon transparent  , dimensiuni N16-24 Ch , triluminale , hemostatice, balon gonflabil 30-60ml</t>
  </si>
  <si>
    <t>Fr10-18; L 100-120cm, stomacal/duodenal, poliuretan biocompatibil, cu mandren, conector Y</t>
  </si>
  <si>
    <t>Set pentru cateterizare arteriilor periferice dupa metoda Seldinger pentru masurarea invaziva presiunei arteriale si preluarea singei la analiza+linia de extensie cu supapa hemostatica speciala.Marimea alb 20G/160 mm , rosu 20G/80 mm, galben 22G/80 mm , sur 18G/160 mm</t>
  </si>
  <si>
    <t>2 buc.seringă de 200ml cu următoarele caracteristici: material transparent, rezistent la presiune de minim 400psi, sunt prevăzute cu marcaje de tip FluiDot,  1buc tub conector pacient spiralat în T cu următoarele caracteristici: lungimea 150cm 1 -Quick fill tube, permite conectarea la seringile injectorului prin intermediul conectorului în T.</t>
  </si>
  <si>
    <t xml:space="preserve"> 1 buc. Seringa de 200ml: rezista la presiuni de minim 355 psi  sunt prevazute cu marcaje de tip FluiDot care permit detectarea rapida a prezentei sau absentei fluidului in seringa; 1 buc. tub conector pacient , spiralat  cu urmatoarele  caracteristici: lungime 150cm.1 -Quik fill tube. Permite conectarea la seringile injectorului Vistron CT prin intermediul conectorului</t>
  </si>
  <si>
    <t>PVC, inclinarea varfului 37º, adaptor 15 mm, cu manşetă,  linie radioopaca .     Marimile posibile: N7 , 7,5 , 8 , 8,5 ,9 , 9,5</t>
  </si>
  <si>
    <t>1 buc tub conector pacient spiralat în T cu următoarele caracteristici :lungimea 152cm cu conectoare tip Luer-Lok , rezistentă la presiuni de minim 400psi , permite conectarea la seringile injectorului prin intermediul conectorului T</t>
  </si>
  <si>
    <t>Ac de tip Luer Lock Hub, din oţel inoxidabil, de dimensiune 1,4x50mm, în set a cîte 6 bucăţi.</t>
  </si>
  <si>
    <t>Lungimea 4 mm, diametrul mai mare sau egal cu 32G</t>
  </si>
  <si>
    <t>Ace pentru amniocenteză, lungimea 210mm, de unică folosinţă, apirogene, în ambalaj individual, sterile, cu marcaj special ultrapoint. Pentru colectarea lichidului amniotic</t>
  </si>
  <si>
    <t>Grupa-bint elastic, denumirea-bandaj Ultratub elastic tubular N6</t>
  </si>
  <si>
    <t>Cateter rectal Nr 18, fabricat din latex cu lung. Minimă 40 cm</t>
  </si>
  <si>
    <t>Cateter rectal Nr 16, fabricat din latex cu lung.Minimă 40 cm</t>
  </si>
  <si>
    <t>Cateter rectal Nr 14, fabricat din latex cu lung.Minimă 40 cm</t>
  </si>
  <si>
    <t>Cateter rectal Nr 12, fabricat din latex cu lung.Minimă 40 cm</t>
  </si>
  <si>
    <t>Cateter rectal Nr 10, fabricat din latex cu lung.Minimă 40 cm</t>
  </si>
  <si>
    <t xml:space="preserve">Cateter subclaviar d 0,6 mm </t>
  </si>
  <si>
    <t xml:space="preserve">1.Volum Total : 1000 ml 2.cu etichetă pentru marcare 3.cu capac cu înfiletare maximă ce împiedică scurgerea lichidelor  </t>
  </si>
  <si>
    <t xml:space="preserve">1.Volum Total : 500 ml 2.cu etichetă pentru marcare 3.cu capac cu înfiletare maximă ce împiedică scurgerea lichidelor  </t>
  </si>
  <si>
    <t xml:space="preserve">1.Volum Total : 200 ml 2.cu etichetă pentru marcare 3.cu capac cu înfiletare maximă ce împiedică scurgerea lichidelor  </t>
  </si>
  <si>
    <t xml:space="preserve">1.Volum Total : 60 ml 2.cu etichetă pentru marcare 3.cu capac cu înfiletare maximă ce împiedică scurgerea lichidelor  </t>
  </si>
  <si>
    <t xml:space="preserve">1.Volum Total : 30 ml 2.cu etichetă pentru marcare 3.cu capac cu înfiletare maximă ce împiedică scurgerea lichidelor  </t>
  </si>
  <si>
    <t>Drenuri tubucare din latex,sterile.  Lățimea 5cm - lungimea 30 cm (pentru drenarea cavității abdominale)</t>
  </si>
  <si>
    <t>Garou pentru hemostață tip ”Martensa” ortopedic cu diam.-1,5mm lăț.-7cm lung.-3m, fabricat din cauciuc</t>
  </si>
  <si>
    <t>Garou pentru hemostață tip ”Martensa” ortopedic cu diam.-1,5mm lăț.-5cm lung.-3m, fabricat din cauciuc</t>
  </si>
  <si>
    <t>Collahit FA sau echivalent , steril, dimensiune 60 x 100 mm</t>
  </si>
  <si>
    <t>Cu manșetă circulară silicon cu diametru 10 Fr</t>
  </si>
  <si>
    <t>Cu manșetă circulară silicon cu diametru 14 Fr</t>
  </si>
  <si>
    <t>Cu manșetă circulară silicon cu diametru 16 Fr</t>
  </si>
  <si>
    <t>Cu manșetă circulară silicon cu diametru 24 Fr</t>
  </si>
  <si>
    <t>set pentru cateterizarea venoasa centrala percutana (PICC lines) pentru nou-nascuti cu GEMN diametrul 1,9 FR cu un lumen, impregnate cu vancomicina</t>
  </si>
  <si>
    <t>set pentru cateterizarea venoasa centrala percutana (PICC lines) pentru nou-nascuti cu GMN si GFMN  diametrul cu 2,6 FR cu duoa lumene, impregnate cu vancomicina</t>
  </si>
  <si>
    <t>Container de sigelare cavitate abdominal din silicon</t>
  </si>
  <si>
    <t>Sistem de șuntare  impregnate cu antibiotici, presiune medie L - 12 mm</t>
  </si>
  <si>
    <t>Sistem de șuntare ventricolo-peritonial steril de presiune mediu L -12mm</t>
  </si>
  <si>
    <t>Sistem de șuntare ventricolo-peritonial steril de presiune joasă L -12mm</t>
  </si>
  <si>
    <t>pentru nou -nascut/pediatric cu adaptor Y, endotraheal 6F (2,5 - 3,5)</t>
  </si>
  <si>
    <t xml:space="preserve">Sonda gastrica nr.4 pentru alimentarea nou-nascutului </t>
  </si>
  <si>
    <t xml:space="preserve">Sonda gastrica nr.6 pentru alimentarea nou-nascutului </t>
  </si>
  <si>
    <t>1.dimensiuni: CH 10, lungimea 40-45cm. 2. balon simetric, rotund. 3. cu 2 canale . 4. material: silicon. 5. orificii amplasate lateral. 6. vîrf atraumatic, cilindric. 7. steril. 8 radiopac, 9. valvă Luer-Lock tip seringă. 10. ambalat individual</t>
  </si>
  <si>
    <t>1.dimensiuni: CH6, lungimea 40-45cm. 2. balon simetric, rotund. 3. cu 2 canale . 4. material: silicon. 5. orificii amplasate lateral. 6. vîrf atraumatic, cilindric. 7. steril. 8 radiopac, 9. valvă Luer-Lock tip seringă. 10. ambalat individual</t>
  </si>
  <si>
    <t>1.dimensiuni: CH8, lungimea 40-45cm. 2. balon simetric, rotund. 3. cu 2 canale . 4. material: silicon. 5. orificii amplasate lateral. 6. vîrf atraumatic, cilindric. 7. steril. 8 radiopac, 9. valvă Luer-Lock tip seringă. 10. ambalat individual</t>
  </si>
  <si>
    <t>Cateter ureteral dublu J, 3 Fr, material- 100% silicon, lungime 20cm, vîrf deschis  fir ghidare Fix  0.035", 110cm; dispozitiv pentru a împinge cateterul de la endoscop în ureter și bazinet  70 cm</t>
  </si>
  <si>
    <t>Cateter ureteral dublu J, 4 Fr, material- 100% silicon, lungime 20cm, vîrf deschis  fir ghidare Fix  0.035", 110cm; dispozitiv pentru a împinge cateterul de la endoscop în ureter și bazinet 4,8Fr/Ch 70 cm</t>
  </si>
  <si>
    <t>Protector de pat 60*90 cm. Conceput pentru protejarea patului sau altor suprafețe în timpul de schimbarea a scutecului sau efectuarea a procedurilor igienice.</t>
  </si>
  <si>
    <t>1.Volumul - 10-20 litri
2.Cu pictograma "Pericol biologic"
3.Culoare galbenă
4.Rezistență mecanică mare, nu permite scurgerea lichidelor
5.Sacul să poată fi închis ușor și sigur</t>
  </si>
  <si>
    <t>Cu capac rotativ</t>
  </si>
  <si>
    <t>Flux normal, cu aripioare N10</t>
  </si>
  <si>
    <t>Etichetele de fond şi marcajul  - inviolabile şi rezistente la T minus 80°C şi umiditate sporită, asugurate cu cod-bare pentru identificare serie/lor;</t>
  </si>
  <si>
    <t xml:space="preserve">Bratari identificare NOU NASCUTI - BĂIEȚI - ALBASTRU (BLEU)
Bratari de identificare pentru copii, confectionate din PVC moale, prevazut pentru insertia datelor de identificare </t>
  </si>
  <si>
    <t xml:space="preserve">Bratari identificare NOU NASCUTI - FETE - ROZ/ALB
Bratari de identificare pentru copii, confectionate din PVC moale, prevazut pentru insertia datelor de identificare </t>
  </si>
  <si>
    <t>N5, N6, N7, N8, N9, N10, N12</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</si>
  <si>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</si>
  <si>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 xml:space="preserve">Ac epidural 16 G                                                        Cateter epidural lungimea minim 90 cm cu diametrul  compatibil al acului din set                                                   Adaptor pentru cateter epidural                                                                                                                                            Filtru pentru aer                                                               Siringa pentru identificarea spatiului epidural dupa tehnica pierderii rezistentei                                               Minim 2 seringi de plastic volum  minim 10 ml și 2 ml.                                                                       Minim 2 cimp steril non fenestrate dimensiunele munim 50/50cm                                                   Comprese sterile minim 3                                              Periute cu burete minim 3                                                      Manusi chirurgicale sterile dimensiune 7,5 sau mai mare                                                                                     Ac spinal pencilepoint 25 G                                  Toate componentele setului împachetate în ambalaj steril                                </t>
  </si>
  <si>
    <t>TCU380. Ambalate și etichetate conform HG 702 din 11 iulie 2018</t>
  </si>
  <si>
    <t xml:space="preserve">Material absorbabil 90/100g/mp </t>
  </si>
  <si>
    <t>Set pentru vase Centrale metoda Seldiner monolumen 8F, 20cm,  seringa 10ml, bisturiu, fixatoare. Steril, apirogen, netoxic</t>
  </si>
  <si>
    <t xml:space="preserve">1.Volum: 100 ml 2.steril 3.material: PVC, transparent 4. gradate (g) 5. Apirogen, antialergic 6. Pediatric 7. Cu lipici 8.Ambalaj individual </t>
  </si>
  <si>
    <t xml:space="preserve">1.dimensiuni: CH26, lungime:100 - 120 cm 2.radioopac 3.atraumatic 4.cu orificii laterale 5.tub simplu 6.material: PVC 7.marcaj de măsurare a adîncimii (cm) 8.steril 9.ambalat individual </t>
  </si>
  <si>
    <t>Garou hemostatic din latex, tub</t>
  </si>
  <si>
    <t>Lingurița Folkman,sterilă, in ambalaj individual</t>
  </si>
  <si>
    <t>Punga igienica pentru voma cu banda absorbanta si snur ce transformă voma în gel, minim 450 ml.</t>
  </si>
  <si>
    <t>Scutece pentru copii, N5/9-18 kg, cu benzi flexibile laterale, unica folosință, conservarea mirosului, capacitate bună de absorbție, senzație de uscat la piele, indicator de umplere a scutecului, să permită circulația aerului prevenind iritatiiile pielii.</t>
  </si>
  <si>
    <t>Drenaj steril pentru aspiratie active a plagilor postoperatorii cu balon de 400 ml, Valva antireflux, Dren cu troacar, Punga cu 3 spirale, Tuburi cu conector în Y, Clampa pentru tuburi, Clampa pentru fixare de cersaf, Ambalaj steril de unică folosintă. Cerificat CE sau declarație de conformitate în funcție de evaluarea conformității cu anexele corespunzătoare pentru produsul dat. Cerificat ISO 13485 ți/sau ISO 9001(în dependență de categoria produsului)</t>
  </si>
  <si>
    <t xml:space="preserve">Pediatrice, diametru narine nu mai mare de 4mm, inaltimea 5 -  8mm, distanta intre narine 5-7 mm. Fabricat din PVC moale, netoxic, latex free. </t>
  </si>
  <si>
    <t xml:space="preserve">Pediatrică, dimensiunea medie a particulelor 3.1 microni, Kit complet format din masca-nebulizator, camera nebulizator si tub, model de referinta - Cirrus 2 - Intersurgical. </t>
  </si>
  <si>
    <t>Lungimea 150cm, diametru extern maxim 2.5mm, intern 1.1mm - 1.4mm 1.steril  2.material: PVC, transparent 3.de unică folosință 4.ambalaj individual 5.Conector: Luer-Lock 6.termen de valabilitate - 3 ani de la livrare *</t>
  </si>
  <si>
    <t>Ace pentru seringa, sterile, de unica folosinta, ambalate individual. Dimensiunea acului 25G5/3 lungimea acului 0,5x16 milimertri</t>
  </si>
  <si>
    <t>Ace hipodermice pentru seringa, sterile, de unica folosinta, ambalate individual,18G, 1,2x40mm</t>
  </si>
  <si>
    <t>1.Material: nețesut laminat, densitatea totală (nețesut+materialul pentru laminare externă) min 60g/m2. 2.Banda de protecție pe toată lungimea cusăturilor. 3. Botoși parte integrală a combinezonului, prevăzuți cu elastic la gleznă. 4.Gluga să fie cu elastic și cu clapă cusută sau cu clapă care să vină ca  parte integră la gluga combinezonului pentru închidere la bărbie. Închiderea clapei de la glugă să fie prin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8.Combinizonul trebuie să asigure protecție conform AAMI PB 70 nivel 4 de performanță, sau (EN 14126-B) și EN 14605, sau echivalentul. 9. Să asigure libertate de mișcare.  10. Ambalaj individual cu inscripția mărimii și modelului combinezonului. Produs de unică folosință. Mărimi disponibile L, XL, 2XL, 3 XL.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</si>
  <si>
    <t>1. Material: nețesut laminat, densitatea minim 50 g/m2. 2. Botoși parte integrală a combinezonului, prevăzuți cu elastic la gleznă. 3. Gluga să fie cu elastic și cu clapă cusută sau cu clapă care să vină ca  parte integră la gluga combinezonului pentru închidere la bărbie. Închiderea clapei de la glugă să fie prin  fixare cu bandă adezivă. 4. 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și modelului combinezonului. Produs de unică folosință. Mărimi disponibile : L, XL, 2XL, 3XL. 8.Combinizonul trebuie să asigure protecție conform AAMI PB 70 nivel 4 de performanță, sau (EN 14126-B) și (EN 13034 or EN 14605), sau echivalentul.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</si>
  <si>
    <t xml:space="preserve">1. Camp Mayo pentru masă de instrumente 145x80 cm (+/-10cm ) – 1 buc., Impermiabil, absorbant, zonă absorbantă minim 65x85 cm(+/-5cm). Pictogramă pentru ghidare.
2. Cearşaf steril cu bord adeziv şi câmp absorbant 240x150 cm (+/-10cm ) – 1 buc.,Material neţesut minim 3 straturi bine delimitate, polistratificat, impermiabil,  zona cămpului  absorbant minim 60x40 cm, cu nivelul absorbției mediu.  Cu “Tube Holders” (orificii pentru fixare tuburilor şi firelor). Zona adezivă aplicată nemijlocit pe marginea câmpului, impregnată în ţesătură, fără cute, capacitate aderentă 100%. Nu se va admite lipici cu faţa dublă. Fără latex, fără colofoniu. Pictogramă pentru ghidare.
3.Cearşaf cu bord adeziv şi cămp absorbant  175x175 cm (+/-10cm ) – 1 buc., Material neţesut minim 3 straturi bine delimitate,  Polistratificat, impermeabil,  zona cămpului  absorbant minim 60x40 cm, cu nivelul absorbției mediu.  Zona adezivă aplicată nemijlocit pe marginea câmpului, impregnată în ţesătură, fără cute, capacitate aderentă 100%. Nu se va admite lipici cu faţa dublă. Fără latex, fără colofoniu. Pictogramă pentru ghidare.
4. Cearşaf  cu bord adeziv şi cămp absorbant   90х75 cm(+/-5cm) – 2 buc., Material neţesut minim 3 straturi bine delimitate,  polistratificat, impermiabil,  zona cămpului  absorbant minim 90x40 cm(+/-5cm), cu nivelul absorbției mediu. Zona adezivă aplicată nemijlocit pe marginea câmpului, impregnată în ţesătură, fără cute, capacitate aderentă 100%. Nu se va admite lipici cu faţa dublă. Fără latex, fără colofoniu.
5. Serveţele absorbante sterile din celuloza 20x25cm – 4 buc.
6.Panglica de operaţie minim 20x25 cm (±5 cm) – 1 buc. Impermeabila, absorbanta, cu lipici pe toată suprafaţa, liber de colofoniu. Pentru fixarea fermă a tuburilor şi instrumentelor în timpul operaţiei.
7.Sterile,termen de valabilitate nu mai mic de 1 an la livrare;
8.Certificat EN13795;  </t>
  </si>
  <si>
    <t>Set</t>
  </si>
  <si>
    <t>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</si>
</sst>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_(* #,##0.00_);_(* \(#,##0.00\);_(* &quot;-&quot;??_);_(@_)"/>
  </numFmts>
  <fonts count="23">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sz val="11"/>
      <name val="Times New Roman"/>
      <family val="1"/>
    </font>
    <font>
      <sz val="11"/>
      <color rgb="FF000000"/>
      <name val="Times New Roman"/>
      <family val="1"/>
    </font>
    <font>
      <sz val="11"/>
      <color indexed="8"/>
      <name val="Arial"/>
      <family val="2"/>
    </font>
    <font>
      <sz val="9"/>
      <color indexed="8"/>
      <name val="Times New Roman"/>
      <family val="1"/>
    </font>
    <font>
      <sz val="11"/>
      <color theme="1"/>
      <name val="Times New Roman"/>
      <family val="1"/>
    </font>
    <font>
      <sz val="12"/>
      <color theme="1"/>
      <name val="Times New Roman"/>
      <family val="1"/>
    </font>
  </fonts>
  <fills count="7">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s>
  <borders count="6">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5" fillId="0" borderId="0" applyBorder="0" applyProtection="0">
      <alignment/>
    </xf>
    <xf numFmtId="0" fontId="16"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cellStyleXfs>
  <cellXfs count="137">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11"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0" fillId="0" borderId="0" xfId="0"/>
    <xf numFmtId="0" fontId="3" fillId="0" borderId="2" xfId="0" applyFont="1" applyBorder="1" applyProtection="1">
      <protection locked="0"/>
    </xf>
    <xf numFmtId="0" fontId="5" fillId="0" borderId="2"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2" fontId="5"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vertical="center" wrapText="1"/>
      <protection locked="0"/>
    </xf>
    <xf numFmtId="165" fontId="3" fillId="0" borderId="4" xfId="0" applyNumberFormat="1" applyFont="1" applyBorder="1" applyAlignment="1" applyProtection="1">
      <alignment horizontal="center" vertical="center" wrapText="1"/>
      <protection locked="0"/>
    </xf>
    <xf numFmtId="165" fontId="5" fillId="0" borderId="0" xfId="20" applyNumberFormat="1" applyFont="1" applyFill="1" applyBorder="1" applyAlignment="1" applyProtection="1">
      <alignment vertical="top" wrapText="1"/>
      <protection locked="0"/>
    </xf>
    <xf numFmtId="165" fontId="4" fillId="3" borderId="4" xfId="0" applyNumberFormat="1" applyFont="1" applyFill="1" applyBorder="1" applyAlignment="1" applyProtection="1">
      <alignment horizontal="left" vertical="top" wrapText="1"/>
      <protection/>
    </xf>
    <xf numFmtId="0" fontId="10" fillId="4" borderId="1" xfId="0" applyFont="1" applyFill="1" applyBorder="1" applyAlignment="1">
      <alignment horizontal="center" vertical="center" wrapText="1"/>
    </xf>
    <xf numFmtId="0" fontId="14" fillId="0" borderId="1" xfId="0" applyFont="1" applyBorder="1" applyAlignment="1">
      <alignment horizontal="center" wrapText="1"/>
    </xf>
    <xf numFmtId="0" fontId="8" fillId="0" borderId="1" xfId="20" applyFont="1" applyBorder="1" applyProtection="1">
      <alignment/>
      <protection locked="0"/>
    </xf>
    <xf numFmtId="0" fontId="3" fillId="0" borderId="1" xfId="20" applyFont="1" applyBorder="1" applyAlignment="1" applyProtection="1">
      <alignment/>
      <protection locked="0"/>
    </xf>
    <xf numFmtId="0" fontId="10" fillId="4" borderId="1" xfId="0" applyFont="1" applyFill="1" applyBorder="1" applyAlignment="1">
      <alignment vertical="center" wrapText="1"/>
    </xf>
    <xf numFmtId="165" fontId="3" fillId="0" borderId="1" xfId="0" applyNumberFormat="1" applyFont="1" applyBorder="1" applyAlignment="1" applyProtection="1">
      <alignment horizontal="center" vertical="center" wrapText="1"/>
      <protection locked="0"/>
    </xf>
    <xf numFmtId="0" fontId="17" fillId="4" borderId="1" xfId="0" applyFont="1" applyFill="1" applyBorder="1" applyAlignment="1">
      <alignment horizontal="center" vertical="center" wrapText="1"/>
    </xf>
    <xf numFmtId="1" fontId="17" fillId="4"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7"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9" fillId="0" borderId="1" xfId="24" applyFont="1" applyBorder="1" applyAlignment="1">
      <alignment horizontal="center" vertical="center" wrapText="1"/>
    </xf>
    <xf numFmtId="1" fontId="17" fillId="0" borderId="1" xfId="20" applyNumberFormat="1" applyFont="1" applyBorder="1" applyAlignment="1" applyProtection="1">
      <alignment horizontal="center" vertical="center"/>
      <protection locked="0"/>
    </xf>
    <xf numFmtId="0" fontId="17" fillId="0" borderId="1" xfId="0" applyFont="1" applyBorder="1" applyProtection="1">
      <protection locked="0"/>
    </xf>
    <xf numFmtId="0" fontId="17" fillId="0" borderId="1" xfId="20" applyFont="1" applyBorder="1" applyProtection="1">
      <alignment/>
      <protection locked="0"/>
    </xf>
    <xf numFmtId="0" fontId="3" fillId="0" borderId="1" xfId="20" applyFont="1" applyBorder="1" applyAlignment="1" applyProtection="1">
      <alignment horizontal="center"/>
      <protection locked="0"/>
    </xf>
    <xf numFmtId="0" fontId="4" fillId="3" borderId="1" xfId="0" applyFont="1" applyFill="1" applyBorder="1" applyAlignment="1" applyProtection="1">
      <alignment horizontal="left" vertical="top" wrapText="1"/>
      <protection/>
    </xf>
    <xf numFmtId="0" fontId="20" fillId="4" borderId="1" xfId="20" applyFont="1" applyFill="1" applyBorder="1" applyAlignment="1">
      <alignment horizontal="left" vertical="center" wrapText="1"/>
      <protection/>
    </xf>
    <xf numFmtId="0" fontId="21" fillId="4" borderId="1" xfId="32" applyFont="1" applyFill="1" applyBorder="1" applyAlignment="1">
      <alignment horizontal="center" vertical="center" wrapText="1"/>
      <protection/>
    </xf>
    <xf numFmtId="4" fontId="21" fillId="4" borderId="1" xfId="32" applyNumberFormat="1" applyFont="1" applyFill="1" applyBorder="1" applyAlignment="1">
      <alignment horizontal="center" vertical="center" wrapText="1" shrinkToFit="1"/>
      <protection/>
    </xf>
    <xf numFmtId="4" fontId="21" fillId="4" borderId="1" xfId="32" applyNumberFormat="1" applyFont="1" applyFill="1" applyBorder="1" applyAlignment="1">
      <alignment horizontal="center" vertical="center" wrapText="1"/>
      <protection/>
    </xf>
    <xf numFmtId="0" fontId="21" fillId="4" borderId="1" xfId="33" applyFont="1" applyFill="1" applyBorder="1" applyAlignment="1">
      <alignment horizontal="center" vertical="center" wrapText="1"/>
      <protection/>
    </xf>
    <xf numFmtId="0" fontId="21" fillId="4" borderId="1" xfId="21" applyFont="1" applyFill="1" applyBorder="1" applyAlignment="1">
      <alignment horizontal="center" vertical="center" wrapText="1"/>
      <protection/>
    </xf>
    <xf numFmtId="4" fontId="21" fillId="4" borderId="1" xfId="33"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wrapText="1"/>
      <protection locked="0"/>
    </xf>
    <xf numFmtId="4" fontId="21" fillId="4" borderId="1" xfId="20" applyNumberFormat="1" applyFont="1" applyFill="1" applyBorder="1" applyAlignment="1" applyProtection="1">
      <alignment horizontal="center" vertical="center" wrapText="1"/>
      <protection locked="0"/>
    </xf>
    <xf numFmtId="4" fontId="21" fillId="4" borderId="1" xfId="21" applyNumberFormat="1" applyFont="1" applyFill="1" applyBorder="1" applyAlignment="1">
      <alignment horizontal="center" vertical="center" wrapText="1"/>
      <protection/>
    </xf>
    <xf numFmtId="0" fontId="5" fillId="4" borderId="1" xfId="20" applyFont="1" applyFill="1" applyBorder="1" applyAlignment="1" applyProtection="1">
      <alignment horizontal="left" vertical="top" wrapText="1"/>
      <protection locked="0"/>
    </xf>
    <xf numFmtId="0" fontId="5" fillId="4" borderId="1" xfId="20" applyFont="1" applyFill="1" applyBorder="1" applyAlignment="1" applyProtection="1">
      <alignment vertical="top" wrapText="1"/>
      <protection locked="0"/>
    </xf>
    <xf numFmtId="0" fontId="3" fillId="4" borderId="1" xfId="20" applyFont="1" applyFill="1" applyBorder="1" applyAlignment="1" applyProtection="1">
      <alignment wrapText="1"/>
      <protection locked="0"/>
    </xf>
    <xf numFmtId="49" fontId="12" fillId="4" borderId="1" xfId="0" applyNumberFormat="1" applyFont="1" applyFill="1" applyBorder="1" applyAlignment="1">
      <alignment vertical="center" wrapText="1"/>
    </xf>
    <xf numFmtId="0" fontId="3" fillId="4" borderId="1" xfId="20" applyFont="1" applyFill="1" applyBorder="1" applyAlignment="1" applyProtection="1">
      <alignment horizontal="left" wrapText="1"/>
      <protection locked="0"/>
    </xf>
    <xf numFmtId="2" fontId="3" fillId="4" borderId="1" xfId="20" applyNumberFormat="1" applyFont="1" applyFill="1" applyBorder="1" applyAlignment="1" applyProtection="1">
      <alignment wrapText="1"/>
      <protection locked="0"/>
    </xf>
    <xf numFmtId="2" fontId="21" fillId="4" borderId="1" xfId="0" applyNumberFormat="1" applyFont="1" applyFill="1" applyBorder="1" applyAlignment="1">
      <alignment horizontal="center" vertical="center" wrapText="1"/>
    </xf>
    <xf numFmtId="2" fontId="21" fillId="4" borderId="1" xfId="33" applyNumberFormat="1" applyFont="1" applyFill="1" applyBorder="1" applyAlignment="1">
      <alignment horizontal="center" vertical="center" wrapText="1"/>
      <protection/>
    </xf>
    <xf numFmtId="2" fontId="21" fillId="4" borderId="1" xfId="21" applyNumberFormat="1" applyFont="1" applyFill="1" applyBorder="1" applyAlignment="1">
      <alignment horizontal="center" vertical="center" wrapText="1"/>
      <protection/>
    </xf>
    <xf numFmtId="0" fontId="3" fillId="0" borderId="1" xfId="0" applyFont="1" applyBorder="1" applyAlignment="1" applyProtection="1">
      <alignment wrapText="1"/>
      <protection locked="0"/>
    </xf>
    <xf numFmtId="0" fontId="8" fillId="0" borderId="0" xfId="20" applyFont="1" applyAlignment="1" applyProtection="1">
      <alignment wrapText="1"/>
      <protection locked="0"/>
    </xf>
    <xf numFmtId="0" fontId="8" fillId="0" borderId="0" xfId="20" applyFont="1" applyProtection="1">
      <alignment/>
      <protection locked="0"/>
    </xf>
    <xf numFmtId="0" fontId="5" fillId="4" borderId="1" xfId="20" applyFont="1" applyFill="1" applyBorder="1" applyAlignment="1" applyProtection="1">
      <alignment horizontal="center" vertical="center" wrapText="1"/>
      <protection/>
    </xf>
    <xf numFmtId="0" fontId="8" fillId="0" borderId="1" xfId="20" applyFont="1" applyBorder="1" applyAlignment="1" applyProtection="1">
      <alignment wrapText="1"/>
      <protection locked="0"/>
    </xf>
    <xf numFmtId="0" fontId="0" fillId="0" borderId="1" xfId="0" applyBorder="1" applyAlignment="1">
      <alignment wrapText="1"/>
    </xf>
    <xf numFmtId="0" fontId="3" fillId="4" borderId="1" xfId="20" applyFont="1" applyFill="1" applyBorder="1" applyAlignment="1" applyProtection="1">
      <alignment horizontal="center" vertical="center" wrapText="1"/>
      <protection locked="0"/>
    </xf>
    <xf numFmtId="0" fontId="6" fillId="4" borderId="1" xfId="20" applyFont="1" applyFill="1" applyBorder="1" applyAlignment="1" applyProtection="1">
      <alignment horizontal="center" wrapText="1"/>
      <protection locked="0"/>
    </xf>
    <xf numFmtId="0" fontId="21" fillId="4" borderId="1" xfId="20" applyFont="1" applyFill="1" applyBorder="1" applyAlignment="1" applyProtection="1">
      <alignment vertical="center" wrapText="1"/>
      <protection locked="0"/>
    </xf>
    <xf numFmtId="2" fontId="21" fillId="4" borderId="1" xfId="20" applyNumberFormat="1" applyFont="1" applyFill="1" applyBorder="1" applyAlignment="1" applyProtection="1">
      <alignment horizontal="center" vertical="center" wrapText="1"/>
      <protection locked="0"/>
    </xf>
    <xf numFmtId="4" fontId="21" fillId="4" borderId="1" xfId="32" applyNumberFormat="1" applyFont="1" applyFill="1" applyBorder="1" applyAlignment="1" applyProtection="1">
      <alignment horizontal="center" vertical="center" wrapText="1"/>
      <protection locked="0"/>
    </xf>
    <xf numFmtId="0" fontId="21" fillId="4" borderId="1" xfId="20" applyFont="1" applyFill="1" applyBorder="1" applyAlignment="1" applyProtection="1">
      <alignment horizontal="center" vertical="center" wrapText="1"/>
      <protection locked="0"/>
    </xf>
    <xf numFmtId="4" fontId="21" fillId="4" borderId="1" xfId="27" applyNumberFormat="1" applyFont="1" applyFill="1" applyBorder="1" applyAlignment="1">
      <alignment horizontal="center" vertical="center" wrapText="1"/>
      <protection/>
    </xf>
    <xf numFmtId="0" fontId="3" fillId="4" borderId="1" xfId="20" applyFont="1" applyFill="1" applyBorder="1" applyAlignment="1" applyProtection="1">
      <alignment horizontal="center" wrapText="1"/>
      <protection locked="0"/>
    </xf>
    <xf numFmtId="1" fontId="3" fillId="4" borderId="1" xfId="20" applyNumberFormat="1" applyFont="1" applyFill="1" applyBorder="1" applyAlignment="1" applyProtection="1">
      <alignment horizontal="center" vertical="center" wrapText="1"/>
      <protection locked="0"/>
    </xf>
    <xf numFmtId="0" fontId="3" fillId="0" borderId="0" xfId="20" applyFont="1" applyAlignment="1" applyProtection="1">
      <alignment wrapText="1"/>
      <protection/>
    </xf>
    <xf numFmtId="0" fontId="3" fillId="0" borderId="0" xfId="20" applyFont="1" applyAlignment="1" applyProtection="1">
      <alignment horizontal="center" wrapText="1"/>
      <protection/>
    </xf>
    <xf numFmtId="0" fontId="3" fillId="0" borderId="0" xfId="20" applyFont="1" applyBorder="1" applyAlignment="1" applyProtection="1">
      <alignment wrapText="1"/>
      <protection/>
    </xf>
    <xf numFmtId="0" fontId="3" fillId="0" borderId="0" xfId="20" applyFont="1" applyAlignment="1" applyProtection="1">
      <alignment wrapText="1"/>
      <protection locked="0"/>
    </xf>
    <xf numFmtId="0" fontId="3" fillId="0" borderId="0" xfId="20" applyFont="1" applyBorder="1" applyAlignment="1" applyProtection="1">
      <alignment horizontal="center" wrapText="1"/>
      <protection/>
    </xf>
    <xf numFmtId="164" fontId="3" fillId="0" borderId="0" xfId="20" applyNumberFormat="1" applyFont="1" applyAlignment="1" applyProtection="1">
      <alignment wrapText="1"/>
      <protection/>
    </xf>
    <xf numFmtId="0" fontId="21" fillId="4" borderId="1" xfId="32" applyFont="1" applyFill="1" applyBorder="1" applyAlignment="1">
      <alignment horizontal="left" vertical="center" wrapText="1"/>
      <protection/>
    </xf>
    <xf numFmtId="0" fontId="21" fillId="4" borderId="1" xfId="33" applyFont="1" applyFill="1" applyBorder="1" applyAlignment="1">
      <alignment horizontal="left" vertical="center" wrapText="1"/>
      <protection/>
    </xf>
    <xf numFmtId="0" fontId="21" fillId="4" borderId="1" xfId="21" applyFont="1" applyFill="1" applyBorder="1" applyAlignment="1">
      <alignment horizontal="left" vertical="center" wrapText="1"/>
      <protection/>
    </xf>
    <xf numFmtId="0" fontId="21" fillId="4" borderId="1" xfId="20" applyFont="1" applyFill="1" applyBorder="1" applyAlignment="1" applyProtection="1">
      <alignment horizontal="left" vertical="center" wrapText="1"/>
      <protection locked="0"/>
    </xf>
    <xf numFmtId="0" fontId="3" fillId="4" borderId="1" xfId="33" applyFont="1" applyFill="1" applyBorder="1" applyAlignment="1">
      <alignment horizontal="left" vertical="center" wrapText="1"/>
      <protection/>
    </xf>
    <xf numFmtId="0" fontId="21" fillId="4" borderId="1" xfId="0" applyFont="1" applyFill="1" applyBorder="1" applyAlignment="1">
      <alignment wrapText="1"/>
    </xf>
    <xf numFmtId="0" fontId="21" fillId="4" borderId="1" xfId="21" applyFont="1" applyFill="1" applyBorder="1" applyAlignment="1" applyProtection="1">
      <alignment horizontal="left" vertical="center" wrapText="1"/>
      <protection locked="0"/>
    </xf>
    <xf numFmtId="0" fontId="3" fillId="4" borderId="1" xfId="32" applyFont="1" applyFill="1" applyBorder="1" applyAlignment="1">
      <alignment horizontal="left" vertical="center" wrapText="1"/>
      <protection/>
    </xf>
    <xf numFmtId="0" fontId="3" fillId="4" borderId="1" xfId="20" applyFont="1" applyFill="1" applyBorder="1" applyAlignment="1" applyProtection="1">
      <alignment horizontal="left" vertical="center" wrapText="1"/>
      <protection locked="0"/>
    </xf>
    <xf numFmtId="0" fontId="12" fillId="4" borderId="1" xfId="32" applyFont="1" applyFill="1" applyBorder="1" applyAlignment="1">
      <alignment horizontal="left" vertical="center" wrapText="1"/>
      <protection/>
    </xf>
    <xf numFmtId="0" fontId="17" fillId="4" borderId="1" xfId="20" applyFont="1" applyFill="1" applyBorder="1" applyAlignment="1" applyProtection="1">
      <alignment horizontal="left" vertical="center" wrapText="1"/>
      <protection locked="0"/>
    </xf>
    <xf numFmtId="0" fontId="22" fillId="4" borderId="1" xfId="0" applyFont="1" applyFill="1" applyBorder="1" applyAlignment="1">
      <alignment vertical="center" wrapText="1"/>
    </xf>
    <xf numFmtId="0" fontId="21" fillId="4" borderId="0" xfId="21" applyFont="1" applyFill="1" applyAlignment="1">
      <alignment horizontal="left" vertical="center" wrapText="1"/>
      <protection/>
    </xf>
    <xf numFmtId="0" fontId="3" fillId="4" borderId="1" xfId="21" applyFont="1" applyFill="1" applyBorder="1" applyAlignment="1">
      <alignment horizontal="left" vertical="center" wrapText="1"/>
      <protection/>
    </xf>
    <xf numFmtId="2" fontId="4" fillId="5" borderId="1" xfId="0" applyNumberFormat="1" applyFont="1" applyFill="1" applyBorder="1" applyAlignment="1" applyProtection="1">
      <alignment horizontal="center" vertical="center" wrapText="1"/>
      <protection/>
    </xf>
    <xf numFmtId="0" fontId="5" fillId="5" borderId="1" xfId="20" applyFont="1" applyFill="1" applyBorder="1" applyAlignment="1" applyProtection="1">
      <alignment horizontal="center" vertical="center" wrapText="1"/>
      <protection/>
    </xf>
    <xf numFmtId="1" fontId="5" fillId="5" borderId="1" xfId="20" applyNumberFormat="1" applyFont="1" applyFill="1" applyBorder="1" applyAlignment="1" applyProtection="1">
      <alignment horizontal="center" vertical="center" wrapText="1"/>
      <protection/>
    </xf>
    <xf numFmtId="2" fontId="4" fillId="5" borderId="1" xfId="0" applyNumberFormat="1" applyFont="1" applyFill="1" applyBorder="1" applyAlignment="1" applyProtection="1">
      <alignment horizontal="left" vertical="top" wrapText="1"/>
      <protection/>
    </xf>
    <xf numFmtId="0" fontId="3" fillId="4" borderId="1" xfId="0" applyFont="1" applyFill="1" applyBorder="1" applyAlignment="1">
      <alignment horizontal="center" vertical="center" wrapText="1"/>
    </xf>
    <xf numFmtId="0" fontId="21" fillId="4" borderId="1" xfId="0" applyFont="1" applyFill="1" applyBorder="1" applyAlignment="1">
      <alignment vertical="center" wrapText="1"/>
    </xf>
    <xf numFmtId="0" fontId="21" fillId="6" borderId="1" xfId="0" applyFont="1" applyFill="1" applyBorder="1" applyAlignment="1">
      <alignment vertical="center" wrapText="1"/>
    </xf>
    <xf numFmtId="0" fontId="21" fillId="4" borderId="0" xfId="0" applyFont="1" applyFill="1" applyAlignment="1">
      <alignment vertical="center" wrapText="1"/>
    </xf>
    <xf numFmtId="0" fontId="21" fillId="6" borderId="3" xfId="0" applyFont="1" applyFill="1" applyBorder="1" applyAlignment="1">
      <alignment vertical="center" wrapText="1"/>
    </xf>
    <xf numFmtId="0" fontId="21" fillId="4" borderId="3" xfId="33" applyFont="1" applyFill="1" applyBorder="1" applyAlignment="1">
      <alignment horizontal="left" vertical="center" wrapText="1"/>
      <protection/>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3"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4" xfId="20" applyFont="1" applyFill="1" applyBorder="1" applyAlignment="1" applyProtection="1">
      <alignment horizontal="center" vertical="top" wrapText="1"/>
      <protection locked="0"/>
    </xf>
    <xf numFmtId="0" fontId="5" fillId="0" borderId="5" xfId="20" applyFont="1" applyFill="1" applyBorder="1" applyAlignment="1" applyProtection="1">
      <alignment horizontal="center" vertical="top" wrapText="1"/>
      <protection locked="0"/>
    </xf>
    <xf numFmtId="0" fontId="4" fillId="4" borderId="1" xfId="20" applyFont="1" applyFill="1" applyBorder="1" applyAlignment="1" applyProtection="1">
      <alignment horizontal="center" vertical="top" wrapText="1"/>
      <protection locked="0"/>
    </xf>
    <xf numFmtId="0" fontId="5" fillId="5" borderId="1" xfId="20" applyFont="1" applyFill="1" applyBorder="1" applyAlignment="1" applyProtection="1">
      <alignment horizontal="center" vertical="center" wrapText="1"/>
      <protection/>
    </xf>
    <xf numFmtId="0" fontId="7" fillId="4" borderId="1" xfId="20" applyFont="1" applyFill="1" applyBorder="1" applyAlignment="1" applyProtection="1">
      <alignment horizontal="center" wrapText="1"/>
      <protection locked="0"/>
    </xf>
    <xf numFmtId="0" fontId="6" fillId="4" borderId="1" xfId="20" applyFont="1" applyFill="1" applyBorder="1" applyAlignment="1" applyProtection="1">
      <alignment horizontal="center" wrapText="1"/>
      <protection locked="0"/>
    </xf>
    <xf numFmtId="0" fontId="2" fillId="4" borderId="1" xfId="20" applyFont="1" applyFill="1" applyBorder="1" applyAlignment="1" applyProtection="1">
      <alignment horizontal="right" vertical="center" wrapText="1"/>
      <protection locked="0"/>
    </xf>
    <xf numFmtId="0" fontId="3" fillId="4" borderId="1" xfId="20" applyFont="1" applyFill="1" applyBorder="1" applyAlignment="1" applyProtection="1">
      <alignment horizontal="left" vertical="center" wrapText="1"/>
      <protection locked="0"/>
    </xf>
    <xf numFmtId="0" fontId="4" fillId="4" borderId="1" xfId="20" applyFont="1" applyFill="1" applyBorder="1" applyAlignment="1" applyProtection="1">
      <alignment horizontal="right" vertical="center" wrapText="1"/>
      <protection locked="0"/>
    </xf>
    <xf numFmtId="0" fontId="5" fillId="4" borderId="1"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s>
  <dxfs count="2">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75"/>
  <sheetViews>
    <sheetView tabSelected="1" zoomScale="90" zoomScaleNormal="90" workbookViewId="0" topLeftCell="A1">
      <selection activeCell="D4" sqref="D4:H4"/>
    </sheetView>
  </sheetViews>
  <sheetFormatPr defaultColWidth="9.140625" defaultRowHeight="12.75"/>
  <cols>
    <col min="1" max="1" width="5.7109375" style="8" customWidth="1"/>
    <col min="2" max="2" width="4.421875" style="12" customWidth="1"/>
    <col min="3" max="3" width="25.8515625" style="14" customWidth="1"/>
    <col min="4" max="4" width="52.140625" style="13" customWidth="1"/>
    <col min="5" max="5" width="10.57421875" style="8" customWidth="1"/>
    <col min="6" max="6" width="11.28125" style="8" customWidth="1"/>
    <col min="7" max="7" width="10.7109375" style="8" customWidth="1"/>
    <col min="8" max="8" width="64.8515625" style="13" customWidth="1"/>
    <col min="9" max="9" width="32.57421875" style="33" customWidth="1"/>
    <col min="10" max="10" width="28.57421875" style="8" customWidth="1"/>
    <col min="11" max="11" width="1.7109375" style="21" customWidth="1"/>
    <col min="12" max="14" width="9.140625" style="8" customWidth="1"/>
    <col min="15" max="16384" width="9.140625" style="8" customWidth="1"/>
  </cols>
  <sheetData>
    <row r="1" spans="2:11" ht="12.75">
      <c r="B1" s="8"/>
      <c r="C1" s="12"/>
      <c r="D1" s="121" t="s">
        <v>29</v>
      </c>
      <c r="E1" s="121"/>
      <c r="F1" s="121"/>
      <c r="G1" s="121"/>
      <c r="H1" s="121"/>
      <c r="I1" s="121"/>
      <c r="J1" s="121"/>
      <c r="K1" s="121"/>
    </row>
    <row r="2" spans="4:8" ht="12.75">
      <c r="D2" s="122" t="s">
        <v>14</v>
      </c>
      <c r="E2" s="122"/>
      <c r="F2" s="122"/>
      <c r="G2" s="122"/>
      <c r="H2" s="122"/>
    </row>
    <row r="3" spans="1:10" ht="31.5">
      <c r="A3" s="123" t="s">
        <v>9</v>
      </c>
      <c r="B3" s="123"/>
      <c r="C3" s="123"/>
      <c r="D3" s="124" t="s">
        <v>26</v>
      </c>
      <c r="E3" s="124"/>
      <c r="F3" s="124"/>
      <c r="G3" s="124"/>
      <c r="H3" s="124"/>
      <c r="I3" s="33" t="s">
        <v>10</v>
      </c>
      <c r="J3" s="8" t="s">
        <v>12</v>
      </c>
    </row>
    <row r="4" spans="1:11" s="10" customFormat="1" ht="12.75">
      <c r="A4" s="125" t="s">
        <v>8</v>
      </c>
      <c r="B4" s="125"/>
      <c r="C4" s="125"/>
      <c r="D4" s="126" t="s">
        <v>35</v>
      </c>
      <c r="E4" s="127"/>
      <c r="F4" s="127"/>
      <c r="G4" s="127"/>
      <c r="H4" s="127"/>
      <c r="I4" s="34"/>
      <c r="J4" s="9" t="s">
        <v>13</v>
      </c>
      <c r="K4" s="22"/>
    </row>
    <row r="5" spans="2:11" s="11" customFormat="1" ht="12.75">
      <c r="B5" s="16"/>
      <c r="C5" s="15"/>
      <c r="D5" s="118"/>
      <c r="E5" s="118"/>
      <c r="F5" s="118"/>
      <c r="G5" s="118"/>
      <c r="H5" s="118"/>
      <c r="I5" s="118"/>
      <c r="J5" s="118"/>
      <c r="K5" s="22"/>
    </row>
    <row r="6" spans="1:11" ht="31.5">
      <c r="A6" s="25" t="s">
        <v>3</v>
      </c>
      <c r="B6" s="17" t="s">
        <v>0</v>
      </c>
      <c r="C6" s="24" t="s">
        <v>1</v>
      </c>
      <c r="D6" s="24" t="s">
        <v>4</v>
      </c>
      <c r="E6" s="24" t="s">
        <v>27</v>
      </c>
      <c r="F6" s="24" t="s">
        <v>28</v>
      </c>
      <c r="G6" s="24" t="s">
        <v>5</v>
      </c>
      <c r="H6" s="24" t="s">
        <v>6</v>
      </c>
      <c r="I6" s="24" t="s">
        <v>32</v>
      </c>
      <c r="J6" s="18" t="s">
        <v>7</v>
      </c>
      <c r="K6" s="23"/>
    </row>
    <row r="7" spans="1:11" ht="12.75">
      <c r="A7" s="25">
        <v>1</v>
      </c>
      <c r="B7" s="119">
        <v>2</v>
      </c>
      <c r="C7" s="119"/>
      <c r="D7" s="120"/>
      <c r="E7" s="26">
        <v>3</v>
      </c>
      <c r="F7" s="27">
        <v>4</v>
      </c>
      <c r="G7" s="25">
        <v>5</v>
      </c>
      <c r="H7" s="53">
        <v>6</v>
      </c>
      <c r="I7" s="35"/>
      <c r="J7" s="18">
        <v>8</v>
      </c>
      <c r="K7" s="23"/>
    </row>
    <row r="8" spans="1:10" ht="25.5">
      <c r="A8" s="28" t="s">
        <v>2</v>
      </c>
      <c r="B8" s="112">
        <v>1</v>
      </c>
      <c r="C8" s="96" t="s">
        <v>36</v>
      </c>
      <c r="D8" s="54" t="str">
        <f>C8</f>
        <v>Stent ureteral mono J CH8</v>
      </c>
      <c r="E8" s="42"/>
      <c r="F8" s="43"/>
      <c r="G8" s="44"/>
      <c r="H8" s="94" t="s">
        <v>282</v>
      </c>
      <c r="I8" s="36"/>
      <c r="J8" s="19"/>
    </row>
    <row r="9" spans="1:10" ht="25.5">
      <c r="A9" s="28" t="s">
        <v>2</v>
      </c>
      <c r="B9" s="112">
        <v>2</v>
      </c>
      <c r="C9" s="96" t="s">
        <v>37</v>
      </c>
      <c r="D9" s="54" t="str">
        <f aca="true" t="shared" si="0" ref="D9:D72">C9</f>
        <v>Stent ureteral mono J CH9</v>
      </c>
      <c r="E9" s="42"/>
      <c r="F9" s="43"/>
      <c r="G9" s="44"/>
      <c r="H9" s="94" t="s">
        <v>283</v>
      </c>
      <c r="I9" s="36"/>
      <c r="J9" s="19"/>
    </row>
    <row r="10" spans="1:10" ht="60">
      <c r="A10" s="29" t="s">
        <v>2</v>
      </c>
      <c r="B10" s="112">
        <v>3</v>
      </c>
      <c r="C10" s="97" t="s">
        <v>38</v>
      </c>
      <c r="D10" s="54" t="str">
        <f t="shared" si="0"/>
        <v>Stent ureteral Pigtail cu ghid  bilateral X-RAY 5 Fr</v>
      </c>
      <c r="E10" s="42"/>
      <c r="F10" s="43"/>
      <c r="G10" s="45"/>
      <c r="H10" s="94" t="s">
        <v>284</v>
      </c>
      <c r="I10" s="36"/>
      <c r="J10" s="19"/>
    </row>
    <row r="11" spans="1:10" ht="90">
      <c r="A11" s="37" t="s">
        <v>2</v>
      </c>
      <c r="B11" s="112">
        <v>4</v>
      </c>
      <c r="C11" s="97" t="s">
        <v>39</v>
      </c>
      <c r="D11" s="54" t="str">
        <f t="shared" si="0"/>
        <v>Stent ureteral Pigtail cu ghid  bilateral X-RAY 6 Fr</v>
      </c>
      <c r="E11" s="42"/>
      <c r="F11" s="43"/>
      <c r="G11" s="44"/>
      <c r="H11" s="94" t="s">
        <v>285</v>
      </c>
      <c r="I11" s="36"/>
      <c r="J11" s="19"/>
    </row>
    <row r="12" spans="1:10" ht="90">
      <c r="A12" s="37" t="s">
        <v>2</v>
      </c>
      <c r="B12" s="112">
        <v>5</v>
      </c>
      <c r="C12" s="97" t="s">
        <v>39</v>
      </c>
      <c r="D12" s="54" t="str">
        <f t="shared" si="0"/>
        <v>Stent ureteral Pigtail cu ghid  bilateral X-RAY 6 Fr</v>
      </c>
      <c r="E12" s="42"/>
      <c r="F12" s="43"/>
      <c r="G12" s="44"/>
      <c r="H12" s="94" t="s">
        <v>286</v>
      </c>
      <c r="I12" s="36"/>
      <c r="J12" s="19"/>
    </row>
    <row r="13" spans="1:10" ht="90">
      <c r="A13" s="37" t="s">
        <v>2</v>
      </c>
      <c r="B13" s="112">
        <v>6</v>
      </c>
      <c r="C13" s="97" t="s">
        <v>40</v>
      </c>
      <c r="D13" s="54" t="str">
        <f t="shared" si="0"/>
        <v>Stent ureteral Pigtail cu ghid  bilateral X-RAY 7 Fr</v>
      </c>
      <c r="E13" s="42"/>
      <c r="F13" s="43"/>
      <c r="G13" s="44"/>
      <c r="H13" s="94" t="s">
        <v>287</v>
      </c>
      <c r="I13" s="36"/>
      <c r="J13" s="19"/>
    </row>
    <row r="14" spans="1:10" ht="90">
      <c r="A14" s="37" t="s">
        <v>2</v>
      </c>
      <c r="B14" s="112">
        <v>7</v>
      </c>
      <c r="C14" s="97" t="s">
        <v>40</v>
      </c>
      <c r="D14" s="54" t="str">
        <f t="shared" si="0"/>
        <v>Stent ureteral Pigtail cu ghid  bilateral X-RAY 7 Fr</v>
      </c>
      <c r="E14" s="42"/>
      <c r="F14" s="43"/>
      <c r="G14" s="44"/>
      <c r="H14" s="95" t="s">
        <v>288</v>
      </c>
      <c r="I14" s="40"/>
      <c r="J14" s="19"/>
    </row>
    <row r="15" spans="1:10" ht="30">
      <c r="A15" s="37" t="s">
        <v>2</v>
      </c>
      <c r="B15" s="112">
        <v>8</v>
      </c>
      <c r="C15" s="94" t="s">
        <v>41</v>
      </c>
      <c r="D15" s="54" t="str">
        <f t="shared" si="0"/>
        <v>Stent ureteral Pigtail 5 Fr</v>
      </c>
      <c r="E15" s="42"/>
      <c r="F15" s="43"/>
      <c r="G15" s="44"/>
      <c r="H15" s="94" t="s">
        <v>289</v>
      </c>
      <c r="I15" s="40"/>
      <c r="J15" s="19"/>
    </row>
    <row r="16" spans="1:10" ht="30">
      <c r="A16" s="37" t="s">
        <v>2</v>
      </c>
      <c r="B16" s="112">
        <v>9</v>
      </c>
      <c r="C16" s="94" t="s">
        <v>42</v>
      </c>
      <c r="D16" s="54" t="str">
        <f t="shared" si="0"/>
        <v>Stent ureteral Pigtail 6 Fr</v>
      </c>
      <c r="E16" s="42"/>
      <c r="F16" s="43"/>
      <c r="G16" s="44"/>
      <c r="H16" s="96" t="s">
        <v>290</v>
      </c>
      <c r="I16" s="40"/>
      <c r="J16" s="19"/>
    </row>
    <row r="17" spans="1:23" ht="26.25">
      <c r="A17" s="37" t="s">
        <v>2</v>
      </c>
      <c r="B17" s="112">
        <v>10</v>
      </c>
      <c r="C17" s="94" t="s">
        <v>43</v>
      </c>
      <c r="D17" s="54" t="str">
        <f t="shared" si="0"/>
        <v>Stent biliar</v>
      </c>
      <c r="E17" s="42"/>
      <c r="F17" s="43"/>
      <c r="G17" s="44"/>
      <c r="H17" s="94" t="s">
        <v>291</v>
      </c>
      <c r="I17" s="40"/>
      <c r="J17" s="19"/>
      <c r="K17" s="1"/>
      <c r="L17" s="1"/>
      <c r="M17" s="1"/>
      <c r="N17" s="1"/>
      <c r="O17" s="1"/>
      <c r="P17" s="1"/>
      <c r="Q17" s="1"/>
      <c r="R17" s="1"/>
      <c r="S17" s="1"/>
      <c r="T17" s="1"/>
      <c r="U17" s="1"/>
      <c r="V17" s="1"/>
      <c r="W17" s="1"/>
    </row>
    <row r="18" spans="1:23" ht="105">
      <c r="A18" s="37" t="s">
        <v>2</v>
      </c>
      <c r="B18" s="112">
        <v>11</v>
      </c>
      <c r="C18" s="96" t="s">
        <v>44</v>
      </c>
      <c r="D18" s="54" t="str">
        <f t="shared" si="0"/>
        <v>Sterifix 0,2 infusion filter</v>
      </c>
      <c r="E18" s="42"/>
      <c r="F18" s="43"/>
      <c r="G18" s="44"/>
      <c r="H18" s="94" t="s">
        <v>292</v>
      </c>
      <c r="I18" s="40"/>
      <c r="J18" s="19"/>
      <c r="K18" s="4"/>
      <c r="L18" s="4"/>
      <c r="M18" s="4"/>
      <c r="N18" s="4"/>
      <c r="O18" s="4"/>
      <c r="P18" s="4"/>
      <c r="Q18" s="4"/>
      <c r="R18" s="4"/>
      <c r="S18" s="4"/>
      <c r="T18" s="4"/>
      <c r="U18" s="4"/>
      <c r="V18" s="4"/>
      <c r="W18" s="4"/>
    </row>
    <row r="19" spans="1:23" ht="30">
      <c r="A19" s="37" t="s">
        <v>2</v>
      </c>
      <c r="B19" s="112">
        <v>12</v>
      </c>
      <c r="C19" s="96" t="s">
        <v>45</v>
      </c>
      <c r="D19" s="54" t="str">
        <f t="shared" si="0"/>
        <v>Stickere pentru marcajul medicamentelor</v>
      </c>
      <c r="E19" s="42"/>
      <c r="F19" s="43"/>
      <c r="G19" s="44"/>
      <c r="H19" s="94" t="s">
        <v>293</v>
      </c>
      <c r="I19" s="40"/>
      <c r="J19" s="19"/>
      <c r="K19" s="4"/>
      <c r="L19" s="4"/>
      <c r="M19" s="4"/>
      <c r="N19" s="4"/>
      <c r="O19" s="4"/>
      <c r="P19" s="4"/>
      <c r="Q19" s="4"/>
      <c r="R19" s="4"/>
      <c r="S19" s="4"/>
      <c r="T19" s="4"/>
      <c r="U19" s="4"/>
      <c r="V19" s="4"/>
      <c r="W19" s="4"/>
    </row>
    <row r="20" spans="1:23" ht="30">
      <c r="A20" s="37" t="s">
        <v>2</v>
      </c>
      <c r="B20" s="112">
        <v>13</v>
      </c>
      <c r="C20" s="97" t="s">
        <v>46</v>
      </c>
      <c r="D20" s="54" t="str">
        <f t="shared" si="0"/>
        <v>Stilet de intubaţie cu lubrifiant 10Fr</v>
      </c>
      <c r="E20" s="42"/>
      <c r="F20" s="43"/>
      <c r="G20" s="44"/>
      <c r="H20" s="97" t="s">
        <v>294</v>
      </c>
      <c r="I20" s="40"/>
      <c r="J20" s="19"/>
      <c r="K20" s="4"/>
      <c r="L20" s="4"/>
      <c r="M20" s="4"/>
      <c r="N20" s="4"/>
      <c r="O20" s="4"/>
      <c r="P20" s="4"/>
      <c r="Q20" s="4"/>
      <c r="R20" s="4"/>
      <c r="S20" s="4"/>
      <c r="T20" s="4"/>
      <c r="U20" s="4"/>
      <c r="V20" s="4"/>
      <c r="W20" s="4"/>
    </row>
    <row r="21" spans="1:23" ht="45">
      <c r="A21" s="37" t="s">
        <v>2</v>
      </c>
      <c r="B21" s="112">
        <v>14</v>
      </c>
      <c r="C21" s="97" t="s">
        <v>47</v>
      </c>
      <c r="D21" s="54" t="str">
        <f t="shared" si="0"/>
        <v>Stilet de intubaţie cu lubrifiant 12Fr</v>
      </c>
      <c r="E21" s="42"/>
      <c r="F21" s="43"/>
      <c r="G21" s="44"/>
      <c r="H21" s="97" t="s">
        <v>295</v>
      </c>
      <c r="I21" s="40"/>
      <c r="J21" s="19"/>
      <c r="K21"/>
      <c r="L21"/>
      <c r="M21"/>
      <c r="N21"/>
      <c r="O21"/>
      <c r="P21"/>
      <c r="Q21"/>
      <c r="R21"/>
      <c r="S21"/>
      <c r="T21"/>
      <c r="U21"/>
      <c r="V21"/>
      <c r="W21"/>
    </row>
    <row r="22" spans="1:23" ht="30">
      <c r="A22" s="37" t="s">
        <v>2</v>
      </c>
      <c r="B22" s="112">
        <v>15</v>
      </c>
      <c r="C22" s="97" t="s">
        <v>48</v>
      </c>
      <c r="D22" s="54" t="str">
        <f t="shared" si="0"/>
        <v>Stilet de intubaţie cu lubrifiant 14Fr</v>
      </c>
      <c r="E22" s="42"/>
      <c r="F22" s="43"/>
      <c r="G22" s="44"/>
      <c r="H22" s="94" t="s">
        <v>296</v>
      </c>
      <c r="I22" s="40"/>
      <c r="J22" s="19"/>
      <c r="K22" s="20"/>
      <c r="L22" s="20"/>
      <c r="M22" s="20"/>
      <c r="N22" s="20"/>
      <c r="O22" s="20"/>
      <c r="P22" s="20"/>
      <c r="Q22" s="20"/>
      <c r="R22" s="20"/>
      <c r="S22" s="20"/>
      <c r="T22" s="20"/>
      <c r="U22" s="20"/>
      <c r="V22" s="20"/>
      <c r="W22" s="20"/>
    </row>
    <row r="23" spans="1:23" ht="45">
      <c r="A23" s="37" t="s">
        <v>2</v>
      </c>
      <c r="B23" s="112">
        <v>16</v>
      </c>
      <c r="C23" s="97" t="s">
        <v>49</v>
      </c>
      <c r="D23" s="54" t="str">
        <f t="shared" si="0"/>
        <v>Stilet de intubaţie cu lubrifiant 16Fr</v>
      </c>
      <c r="E23" s="42"/>
      <c r="F23" s="43"/>
      <c r="G23" s="44"/>
      <c r="H23" s="96" t="s">
        <v>297</v>
      </c>
      <c r="I23" s="40"/>
      <c r="J23" s="19"/>
      <c r="K23" s="20"/>
      <c r="L23" s="20"/>
      <c r="M23" s="20"/>
      <c r="N23" s="20"/>
      <c r="O23" s="20"/>
      <c r="P23" s="20"/>
      <c r="Q23" s="20"/>
      <c r="R23" s="20"/>
      <c r="S23" s="20"/>
      <c r="T23" s="20"/>
      <c r="U23" s="20"/>
      <c r="V23" s="20"/>
      <c r="W23" s="20"/>
    </row>
    <row r="24" spans="1:23" ht="45">
      <c r="A24" s="37" t="s">
        <v>2</v>
      </c>
      <c r="B24" s="112">
        <v>17</v>
      </c>
      <c r="C24" s="97" t="s">
        <v>50</v>
      </c>
      <c r="D24" s="54" t="str">
        <f t="shared" si="0"/>
        <v>Stilet / bujii pentru intubaţie dificilă. Adulţi</v>
      </c>
      <c r="E24" s="42"/>
      <c r="F24" s="43"/>
      <c r="G24" s="44"/>
      <c r="H24" s="96" t="s">
        <v>298</v>
      </c>
      <c r="I24" s="40"/>
      <c r="J24" s="19"/>
      <c r="K24" s="20"/>
      <c r="L24" s="20"/>
      <c r="M24" s="20"/>
      <c r="N24" s="20"/>
      <c r="O24" s="20"/>
      <c r="P24" s="20"/>
      <c r="Q24" s="20"/>
      <c r="R24" s="20"/>
      <c r="S24" s="20"/>
      <c r="T24" s="20"/>
      <c r="U24" s="20"/>
      <c r="V24" s="20"/>
      <c r="W24" s="20"/>
    </row>
    <row r="25" spans="1:10" ht="45">
      <c r="A25" s="37" t="s">
        <v>2</v>
      </c>
      <c r="B25" s="112">
        <v>18</v>
      </c>
      <c r="C25" s="97" t="s">
        <v>51</v>
      </c>
      <c r="D25" s="54" t="str">
        <f t="shared" si="0"/>
        <v>Stilet / bujii pentru intubaţie dificilă. Neonatal</v>
      </c>
      <c r="E25" s="42"/>
      <c r="F25" s="43"/>
      <c r="G25" s="44"/>
      <c r="H25" s="96" t="s">
        <v>299</v>
      </c>
      <c r="I25" s="40"/>
      <c r="J25" s="19"/>
    </row>
    <row r="26" spans="1:10" ht="45">
      <c r="A26" s="37" t="s">
        <v>2</v>
      </c>
      <c r="B26" s="112">
        <v>19</v>
      </c>
      <c r="C26" s="97" t="s">
        <v>52</v>
      </c>
      <c r="D26" s="54" t="str">
        <f t="shared" si="0"/>
        <v>Stilet / bujii pentru intubaţie dificilă. Pediatric</v>
      </c>
      <c r="E26" s="42"/>
      <c r="F26" s="43"/>
      <c r="G26" s="44"/>
      <c r="H26" s="97" t="s">
        <v>300</v>
      </c>
      <c r="I26" s="40"/>
      <c r="J26" s="19"/>
    </row>
    <row r="27" spans="1:10" ht="26.25">
      <c r="A27" s="37" t="s">
        <v>2</v>
      </c>
      <c r="B27" s="112">
        <v>20</v>
      </c>
      <c r="C27" s="94" t="s">
        <v>53</v>
      </c>
      <c r="D27" s="54" t="str">
        <f t="shared" si="0"/>
        <v>Stone Basket Nitinol FR3</v>
      </c>
      <c r="E27" s="42"/>
      <c r="F27" s="43"/>
      <c r="G27" s="44"/>
      <c r="H27" s="94" t="s">
        <v>53</v>
      </c>
      <c r="I27" s="40"/>
      <c r="J27" s="19"/>
    </row>
    <row r="28" spans="1:10" ht="30">
      <c r="A28" s="37" t="s">
        <v>2</v>
      </c>
      <c r="B28" s="112">
        <v>21</v>
      </c>
      <c r="C28" s="95" t="s">
        <v>54</v>
      </c>
      <c r="D28" s="54" t="str">
        <f t="shared" si="0"/>
        <v>Tampoane impregnate cu alcool (large size)</v>
      </c>
      <c r="E28" s="42"/>
      <c r="F28" s="43"/>
      <c r="G28" s="44"/>
      <c r="H28" s="94" t="s">
        <v>301</v>
      </c>
      <c r="I28" s="40"/>
      <c r="J28" s="19"/>
    </row>
    <row r="29" spans="1:10" ht="30">
      <c r="A29" s="37" t="s">
        <v>2</v>
      </c>
      <c r="B29" s="112">
        <v>22</v>
      </c>
      <c r="C29" s="95" t="s">
        <v>55</v>
      </c>
      <c r="D29" s="54" t="str">
        <f t="shared" si="0"/>
        <v>Tampoane impregnate cu alcool (standard size)</v>
      </c>
      <c r="E29" s="42"/>
      <c r="F29" s="43"/>
      <c r="G29" s="44"/>
      <c r="H29" s="94" t="s">
        <v>302</v>
      </c>
      <c r="I29" s="40"/>
      <c r="J29" s="19"/>
    </row>
    <row r="30" spans="1:10" ht="45">
      <c r="A30" s="37" t="s">
        <v>2</v>
      </c>
      <c r="B30" s="112">
        <v>23</v>
      </c>
      <c r="C30" s="95" t="s">
        <v>56</v>
      </c>
      <c r="D30" s="54" t="str">
        <f t="shared" si="0"/>
        <v xml:space="preserve">Tampoane sterile fără alcool,  p/u aplicarea după procedura (large size) </v>
      </c>
      <c r="E30" s="42"/>
      <c r="F30" s="43"/>
      <c r="G30" s="46"/>
      <c r="H30" s="97" t="s">
        <v>303</v>
      </c>
      <c r="I30" s="40"/>
      <c r="J30" s="19"/>
    </row>
    <row r="31" spans="1:10" ht="45">
      <c r="A31" s="37" t="s">
        <v>2</v>
      </c>
      <c r="B31" s="112">
        <v>24</v>
      </c>
      <c r="C31" s="95" t="s">
        <v>57</v>
      </c>
      <c r="D31" s="54" t="str">
        <f t="shared" si="0"/>
        <v>Tampoane sterile fără alcool,  p/u aplicarea după procedura (standard size)</v>
      </c>
      <c r="E31" s="42"/>
      <c r="F31" s="43"/>
      <c r="G31" s="46"/>
      <c r="H31" s="96" t="s">
        <v>304</v>
      </c>
      <c r="I31" s="40"/>
      <c r="J31" s="19"/>
    </row>
    <row r="32" spans="1:10" ht="30">
      <c r="A32" s="37" t="s">
        <v>2</v>
      </c>
      <c r="B32" s="112">
        <v>25</v>
      </c>
      <c r="C32" s="97" t="s">
        <v>58</v>
      </c>
      <c r="D32" s="54" t="str">
        <f t="shared" si="0"/>
        <v>A Termofor combinat  2500ml - 3000ml</v>
      </c>
      <c r="E32" s="42"/>
      <c r="F32" s="43"/>
      <c r="G32" s="46"/>
      <c r="H32" s="97" t="s">
        <v>305</v>
      </c>
      <c r="I32" s="40"/>
      <c r="J32" s="19"/>
    </row>
    <row r="33" spans="1:10" ht="30">
      <c r="A33" s="37" t="s">
        <v>2</v>
      </c>
      <c r="B33" s="112">
        <v>26</v>
      </c>
      <c r="C33" s="96" t="s">
        <v>59</v>
      </c>
      <c r="D33" s="54" t="str">
        <f t="shared" si="0"/>
        <v>Test pentru sarcina</v>
      </c>
      <c r="E33" s="42"/>
      <c r="F33" s="43"/>
      <c r="G33" s="46"/>
      <c r="H33" s="97" t="s">
        <v>306</v>
      </c>
      <c r="I33" s="40"/>
      <c r="J33" s="19"/>
    </row>
    <row r="34" spans="1:10" ht="47.25">
      <c r="A34" s="37" t="s">
        <v>2</v>
      </c>
      <c r="B34" s="112">
        <v>27</v>
      </c>
      <c r="C34" s="96" t="s">
        <v>60</v>
      </c>
      <c r="D34" s="54" t="str">
        <f t="shared" si="0"/>
        <v>Trusa toracocenteza (Pneumocath set)</v>
      </c>
      <c r="E34" s="42"/>
      <c r="F34" s="43"/>
      <c r="G34" s="46"/>
      <c r="H34" s="98" t="s">
        <v>307</v>
      </c>
      <c r="I34" s="40"/>
      <c r="J34" s="19"/>
    </row>
    <row r="35" spans="1:10" ht="78.75">
      <c r="A35" s="37" t="s">
        <v>2</v>
      </c>
      <c r="B35" s="112">
        <v>28</v>
      </c>
      <c r="C35" s="94" t="s">
        <v>61</v>
      </c>
      <c r="D35" s="54" t="str">
        <f t="shared" si="0"/>
        <v>Tub conector la tubul de intubare Mount</v>
      </c>
      <c r="E35" s="42"/>
      <c r="F35" s="43"/>
      <c r="G35" s="46"/>
      <c r="H35" s="98" t="s">
        <v>308</v>
      </c>
      <c r="I35" s="40"/>
      <c r="J35" s="19"/>
    </row>
    <row r="36" spans="1:10" ht="45">
      <c r="A36" s="37" t="s">
        <v>2</v>
      </c>
      <c r="B36" s="112">
        <v>29</v>
      </c>
      <c r="C36" s="97" t="s">
        <v>62</v>
      </c>
      <c r="D36" s="54" t="str">
        <f t="shared" si="0"/>
        <v>Tub conector tip Y pentru tuburi de intubare (Mount d=22 mm cu conector)</v>
      </c>
      <c r="E36" s="42"/>
      <c r="F36" s="43"/>
      <c r="G36" s="46"/>
      <c r="H36" s="98" t="s">
        <v>309</v>
      </c>
      <c r="I36" s="40"/>
      <c r="J36" s="19"/>
    </row>
    <row r="37" spans="1:10" ht="45">
      <c r="A37" s="37" t="s">
        <v>2</v>
      </c>
      <c r="B37" s="112">
        <v>30</v>
      </c>
      <c r="C37" s="94" t="s">
        <v>63</v>
      </c>
      <c r="D37" s="54" t="str">
        <f t="shared" si="0"/>
        <v>Tub de conexiune la sacul pentru aparatele de intubare 24Fr-28Fr</v>
      </c>
      <c r="E37" s="42"/>
      <c r="F37" s="43"/>
      <c r="G37" s="46"/>
      <c r="H37" s="98" t="s">
        <v>310</v>
      </c>
      <c r="I37" s="40"/>
      <c r="J37" s="19"/>
    </row>
    <row r="38" spans="1:10" ht="45">
      <c r="A38" s="37" t="s">
        <v>2</v>
      </c>
      <c r="B38" s="112">
        <v>31</v>
      </c>
      <c r="C38" s="97" t="s">
        <v>64</v>
      </c>
      <c r="D38" s="54" t="str">
        <f t="shared" si="0"/>
        <v>Tub de intubare 8.0 cu orificiu pentru aspiratie supraglotic</v>
      </c>
      <c r="E38" s="42"/>
      <c r="F38" s="43"/>
      <c r="G38" s="46"/>
      <c r="H38" s="98" t="s">
        <v>64</v>
      </c>
      <c r="I38" s="40"/>
      <c r="J38" s="19"/>
    </row>
    <row r="39" spans="1:10" ht="45">
      <c r="A39" s="37" t="s">
        <v>2</v>
      </c>
      <c r="B39" s="112">
        <v>32</v>
      </c>
      <c r="C39" s="97" t="s">
        <v>65</v>
      </c>
      <c r="D39" s="54" t="str">
        <f t="shared" si="0"/>
        <v>Tub de intubare 8.5 cu orificiu pentru aspiratie supraglotic</v>
      </c>
      <c r="E39" s="42"/>
      <c r="F39" s="43"/>
      <c r="G39" s="46"/>
      <c r="H39" s="98" t="s">
        <v>65</v>
      </c>
      <c r="I39" s="40"/>
      <c r="J39" s="19"/>
    </row>
    <row r="40" spans="1:10" ht="45">
      <c r="A40" s="37" t="s">
        <v>2</v>
      </c>
      <c r="B40" s="112">
        <v>33</v>
      </c>
      <c r="C40" s="97" t="s">
        <v>66</v>
      </c>
      <c r="D40" s="54" t="str">
        <f t="shared" si="0"/>
        <v>Tub de intubare 9.0 cu orificiu pentru aspiratie supraglotic</v>
      </c>
      <c r="E40" s="42"/>
      <c r="F40" s="43"/>
      <c r="G40" s="46"/>
      <c r="H40" s="98" t="s">
        <v>66</v>
      </c>
      <c r="I40" s="40"/>
      <c r="J40" s="19"/>
    </row>
    <row r="41" spans="1:10" ht="47.25">
      <c r="A41" s="37" t="s">
        <v>2</v>
      </c>
      <c r="B41" s="112">
        <v>34</v>
      </c>
      <c r="C41" s="94" t="s">
        <v>67</v>
      </c>
      <c r="D41" s="54" t="str">
        <f t="shared" si="0"/>
        <v xml:space="preserve">Tub dren T- Kher </v>
      </c>
      <c r="E41" s="42"/>
      <c r="F41" s="43"/>
      <c r="G41" s="46"/>
      <c r="H41" s="98" t="s">
        <v>311</v>
      </c>
      <c r="I41" s="40"/>
      <c r="J41" s="19"/>
    </row>
    <row r="42" spans="1:10" ht="45">
      <c r="A42" s="37" t="s">
        <v>2</v>
      </c>
      <c r="B42" s="112">
        <v>35</v>
      </c>
      <c r="C42" s="94" t="s">
        <v>67</v>
      </c>
      <c r="D42" s="54" t="str">
        <f t="shared" si="0"/>
        <v xml:space="preserve">Tub dren T- Kher </v>
      </c>
      <c r="E42" s="42"/>
      <c r="F42" s="43"/>
      <c r="G42" s="46"/>
      <c r="H42" s="94" t="s">
        <v>312</v>
      </c>
      <c r="I42" s="40"/>
      <c r="J42" s="19"/>
    </row>
    <row r="43" spans="1:10" ht="45">
      <c r="A43" s="37" t="s">
        <v>2</v>
      </c>
      <c r="B43" s="112">
        <v>36</v>
      </c>
      <c r="C43" s="94" t="s">
        <v>68</v>
      </c>
      <c r="D43" s="54" t="str">
        <f t="shared" si="0"/>
        <v>Tub Endobronhial (biluminal)</v>
      </c>
      <c r="E43" s="42"/>
      <c r="F43" s="43"/>
      <c r="G43" s="46"/>
      <c r="H43" s="99" t="s">
        <v>313</v>
      </c>
      <c r="I43" s="40"/>
      <c r="J43" s="19"/>
    </row>
    <row r="44" spans="1:10" ht="45">
      <c r="A44" s="37" t="s">
        <v>2</v>
      </c>
      <c r="B44" s="112">
        <v>37</v>
      </c>
      <c r="C44" s="94" t="s">
        <v>69</v>
      </c>
      <c r="D44" s="54" t="str">
        <f t="shared" si="0"/>
        <v>Tub de intubare cu sistem de drenaj subglotic</v>
      </c>
      <c r="E44" s="42"/>
      <c r="F44" s="43"/>
      <c r="G44" s="46"/>
      <c r="H44" s="97" t="s">
        <v>314</v>
      </c>
      <c r="I44" s="40"/>
      <c r="J44" s="30"/>
    </row>
    <row r="45" spans="1:10" ht="45">
      <c r="A45" s="37" t="s">
        <v>2</v>
      </c>
      <c r="B45" s="112">
        <v>38</v>
      </c>
      <c r="C45" s="94" t="s">
        <v>69</v>
      </c>
      <c r="D45" s="54" t="str">
        <f t="shared" si="0"/>
        <v>Tub de intubare cu sistem de drenaj subglotic</v>
      </c>
      <c r="E45" s="42"/>
      <c r="F45" s="43"/>
      <c r="G45" s="46"/>
      <c r="H45" s="96" t="s">
        <v>314</v>
      </c>
      <c r="I45" s="40"/>
      <c r="J45" s="30"/>
    </row>
    <row r="46" spans="1:10" ht="45">
      <c r="A46" s="37" t="s">
        <v>2</v>
      </c>
      <c r="B46" s="112">
        <v>39</v>
      </c>
      <c r="C46" s="97" t="s">
        <v>70</v>
      </c>
      <c r="D46" s="54" t="str">
        <f t="shared" si="0"/>
        <v>Tub endotraheal armat cu fir metalic  6.0</v>
      </c>
      <c r="E46" s="42"/>
      <c r="F46" s="43"/>
      <c r="G46" s="46"/>
      <c r="H46" s="100" t="s">
        <v>315</v>
      </c>
      <c r="I46" s="40"/>
      <c r="J46" s="30"/>
    </row>
    <row r="47" spans="1:10" ht="45">
      <c r="A47" s="37" t="s">
        <v>2</v>
      </c>
      <c r="B47" s="112">
        <v>40</v>
      </c>
      <c r="C47" s="97" t="s">
        <v>71</v>
      </c>
      <c r="D47" s="54" t="str">
        <f t="shared" si="0"/>
        <v>Tub endotraheal armat cu fir metalic 6.5</v>
      </c>
      <c r="E47" s="42"/>
      <c r="F47" s="43"/>
      <c r="G47" s="46"/>
      <c r="H47" s="96" t="s">
        <v>316</v>
      </c>
      <c r="I47" s="40"/>
      <c r="J47" s="30"/>
    </row>
    <row r="48" spans="1:10" ht="45">
      <c r="A48" s="37" t="s">
        <v>2</v>
      </c>
      <c r="B48" s="112">
        <v>41</v>
      </c>
      <c r="C48" s="97" t="s">
        <v>72</v>
      </c>
      <c r="D48" s="54" t="str">
        <f t="shared" si="0"/>
        <v>Tub endotraheal armat cu fir metalic 7.0</v>
      </c>
      <c r="E48" s="42"/>
      <c r="F48" s="43"/>
      <c r="G48" s="46"/>
      <c r="H48" s="96" t="s">
        <v>317</v>
      </c>
      <c r="I48" s="40"/>
      <c r="J48" s="30"/>
    </row>
    <row r="49" spans="1:10" ht="45">
      <c r="A49" s="37" t="s">
        <v>2</v>
      </c>
      <c r="B49" s="112">
        <v>42</v>
      </c>
      <c r="C49" s="97" t="s">
        <v>73</v>
      </c>
      <c r="D49" s="54" t="str">
        <f t="shared" si="0"/>
        <v>Tub endotraheal armat cu fir metalic 7.5</v>
      </c>
      <c r="E49" s="42"/>
      <c r="F49" s="43"/>
      <c r="G49" s="46"/>
      <c r="H49" s="97" t="s">
        <v>318</v>
      </c>
      <c r="I49" s="36"/>
      <c r="J49" s="30"/>
    </row>
    <row r="50" spans="1:10" ht="45">
      <c r="A50" s="37" t="s">
        <v>2</v>
      </c>
      <c r="B50" s="112">
        <v>43</v>
      </c>
      <c r="C50" s="97" t="s">
        <v>74</v>
      </c>
      <c r="D50" s="54" t="str">
        <f t="shared" si="0"/>
        <v>Tub endotraheal armat cu fir metalic 8.0</v>
      </c>
      <c r="E50" s="42"/>
      <c r="F50" s="43"/>
      <c r="G50" s="46"/>
      <c r="H50" s="97" t="s">
        <v>319</v>
      </c>
      <c r="I50" s="36"/>
      <c r="J50" s="30"/>
    </row>
    <row r="51" spans="1:10" ht="45">
      <c r="A51" s="37" t="s">
        <v>2</v>
      </c>
      <c r="B51" s="112">
        <v>44</v>
      </c>
      <c r="C51" s="97" t="s">
        <v>75</v>
      </c>
      <c r="D51" s="54" t="str">
        <f t="shared" si="0"/>
        <v>Tub endotraheal armat cu fir metalic 8.5</v>
      </c>
      <c r="E51" s="42"/>
      <c r="F51" s="43"/>
      <c r="G51" s="46"/>
      <c r="H51" s="94" t="s">
        <v>320</v>
      </c>
      <c r="I51" s="36"/>
      <c r="J51" s="30"/>
    </row>
    <row r="52" spans="1:10" ht="45">
      <c r="A52" s="37" t="s">
        <v>2</v>
      </c>
      <c r="B52" s="112">
        <v>45</v>
      </c>
      <c r="C52" s="97" t="s">
        <v>76</v>
      </c>
      <c r="D52" s="54" t="str">
        <f t="shared" si="0"/>
        <v>Tub endotraheal armat cu fir metalic 9.0</v>
      </c>
      <c r="E52" s="42"/>
      <c r="F52" s="43"/>
      <c r="G52" s="46"/>
      <c r="H52" s="97" t="s">
        <v>321</v>
      </c>
      <c r="I52" s="36"/>
      <c r="J52" s="30"/>
    </row>
    <row r="53" spans="1:10" ht="26.25">
      <c r="A53" s="37" t="s">
        <v>2</v>
      </c>
      <c r="B53" s="112">
        <v>46</v>
      </c>
      <c r="C53" s="97" t="s">
        <v>77</v>
      </c>
      <c r="D53" s="54" t="str">
        <f t="shared" si="0"/>
        <v>Tub Kher nr.14</v>
      </c>
      <c r="E53" s="42"/>
      <c r="F53" s="43"/>
      <c r="G53" s="46"/>
      <c r="H53" s="97" t="s">
        <v>77</v>
      </c>
      <c r="I53" s="36"/>
      <c r="J53" s="30"/>
    </row>
    <row r="54" spans="1:10" ht="26.25">
      <c r="A54" s="37" t="s">
        <v>2</v>
      </c>
      <c r="B54" s="112">
        <v>47</v>
      </c>
      <c r="C54" s="97" t="s">
        <v>78</v>
      </c>
      <c r="D54" s="54" t="str">
        <f t="shared" si="0"/>
        <v>Tub Kher nr.16</v>
      </c>
      <c r="E54" s="42"/>
      <c r="F54" s="43"/>
      <c r="G54" s="46"/>
      <c r="H54" s="94" t="s">
        <v>78</v>
      </c>
      <c r="I54" s="36"/>
      <c r="J54" s="30"/>
    </row>
    <row r="55" spans="1:10" ht="26.25">
      <c r="A55" s="37" t="s">
        <v>2</v>
      </c>
      <c r="B55" s="112">
        <v>48</v>
      </c>
      <c r="C55" s="97" t="s">
        <v>79</v>
      </c>
      <c r="D55" s="54" t="str">
        <f t="shared" si="0"/>
        <v>Tub Kher nr.18</v>
      </c>
      <c r="E55" s="42"/>
      <c r="F55" s="43"/>
      <c r="G55" s="46"/>
      <c r="H55" s="94" t="s">
        <v>79</v>
      </c>
      <c r="I55" s="36"/>
      <c r="J55" s="30"/>
    </row>
    <row r="56" spans="1:10" ht="30">
      <c r="A56" s="37" t="s">
        <v>2</v>
      </c>
      <c r="B56" s="112">
        <v>49</v>
      </c>
      <c r="C56" s="97" t="s">
        <v>80</v>
      </c>
      <c r="D56" s="54" t="str">
        <f t="shared" si="0"/>
        <v>Tub pentru drenaj pleural. CH 24</v>
      </c>
      <c r="E56" s="42"/>
      <c r="F56" s="43"/>
      <c r="G56" s="46"/>
      <c r="H56" s="94" t="s">
        <v>322</v>
      </c>
      <c r="I56" s="36"/>
      <c r="J56" s="30"/>
    </row>
    <row r="57" spans="1:10" ht="30">
      <c r="A57" s="37" t="s">
        <v>2</v>
      </c>
      <c r="B57" s="112">
        <v>50</v>
      </c>
      <c r="C57" s="97" t="s">
        <v>81</v>
      </c>
      <c r="D57" s="54" t="str">
        <f t="shared" si="0"/>
        <v>Tub pentru drenaj pleural. CH 28</v>
      </c>
      <c r="E57" s="42"/>
      <c r="F57" s="43"/>
      <c r="G57" s="46"/>
      <c r="H57" s="97" t="s">
        <v>323</v>
      </c>
      <c r="I57" s="36"/>
      <c r="J57" s="30"/>
    </row>
    <row r="58" spans="1:10" ht="30">
      <c r="A58" s="37" t="s">
        <v>2</v>
      </c>
      <c r="B58" s="112">
        <v>51</v>
      </c>
      <c r="C58" s="97" t="s">
        <v>82</v>
      </c>
      <c r="D58" s="54" t="str">
        <f t="shared" si="0"/>
        <v>Tub pentru drenaj pleural. CH 30</v>
      </c>
      <c r="E58" s="42"/>
      <c r="F58" s="43"/>
      <c r="G58" s="46"/>
      <c r="H58" s="94" t="s">
        <v>324</v>
      </c>
      <c r="I58" s="36"/>
      <c r="J58" s="30"/>
    </row>
    <row r="59" spans="1:10" ht="60">
      <c r="A59" s="37" t="s">
        <v>2</v>
      </c>
      <c r="B59" s="112">
        <v>52</v>
      </c>
      <c r="C59" s="97" t="s">
        <v>83</v>
      </c>
      <c r="D59" s="54" t="str">
        <f t="shared" si="0"/>
        <v>Tub pentru drenaj toracic. CH 10</v>
      </c>
      <c r="E59" s="42"/>
      <c r="F59" s="43"/>
      <c r="G59" s="46"/>
      <c r="H59" s="97" t="s">
        <v>325</v>
      </c>
      <c r="I59" s="36"/>
      <c r="J59" s="30"/>
    </row>
    <row r="60" spans="1:10" ht="60">
      <c r="A60" s="37" t="s">
        <v>2</v>
      </c>
      <c r="B60" s="112">
        <v>53</v>
      </c>
      <c r="C60" s="97" t="s">
        <v>84</v>
      </c>
      <c r="D60" s="54" t="str">
        <f t="shared" si="0"/>
        <v>Tub pentru drenaj toracic. CH 12</v>
      </c>
      <c r="E60" s="42"/>
      <c r="F60" s="43"/>
      <c r="G60" s="46"/>
      <c r="H60" s="96" t="s">
        <v>326</v>
      </c>
      <c r="I60" s="36"/>
      <c r="J60" s="30"/>
    </row>
    <row r="61" spans="1:10" ht="60">
      <c r="A61" s="37" t="s">
        <v>2</v>
      </c>
      <c r="B61" s="112">
        <v>54</v>
      </c>
      <c r="C61" s="97" t="s">
        <v>85</v>
      </c>
      <c r="D61" s="54" t="str">
        <f t="shared" si="0"/>
        <v>Tub pentru drenaj toracic. CH 14</v>
      </c>
      <c r="E61" s="42"/>
      <c r="F61" s="43"/>
      <c r="G61" s="46"/>
      <c r="H61" s="96" t="s">
        <v>327</v>
      </c>
      <c r="I61" s="36"/>
      <c r="J61" s="30"/>
    </row>
    <row r="62" spans="1:10" ht="60">
      <c r="A62" s="37" t="s">
        <v>2</v>
      </c>
      <c r="B62" s="112">
        <v>55</v>
      </c>
      <c r="C62" s="97" t="s">
        <v>86</v>
      </c>
      <c r="D62" s="54" t="str">
        <f t="shared" si="0"/>
        <v>Tub pentru drenaj toracic. CH 18</v>
      </c>
      <c r="E62" s="42"/>
      <c r="F62" s="43"/>
      <c r="G62" s="46"/>
      <c r="H62" s="94" t="s">
        <v>328</v>
      </c>
      <c r="I62" s="36"/>
      <c r="J62" s="30"/>
    </row>
    <row r="63" spans="1:10" ht="30">
      <c r="A63" s="37" t="s">
        <v>2</v>
      </c>
      <c r="B63" s="112">
        <v>56</v>
      </c>
      <c r="C63" s="97" t="s">
        <v>87</v>
      </c>
      <c r="D63" s="54" t="str">
        <f t="shared" si="0"/>
        <v>Cateter rectal / Tub pentru evacuarea gazelor</v>
      </c>
      <c r="E63" s="42"/>
      <c r="F63" s="43"/>
      <c r="G63" s="46"/>
      <c r="H63" s="94" t="s">
        <v>329</v>
      </c>
      <c r="I63" s="36"/>
      <c r="J63" s="30"/>
    </row>
    <row r="64" spans="1:10" ht="150">
      <c r="A64" s="37" t="s">
        <v>2</v>
      </c>
      <c r="B64" s="112">
        <v>57</v>
      </c>
      <c r="C64" s="96" t="s">
        <v>88</v>
      </c>
      <c r="D64" s="54" t="str">
        <f t="shared" si="0"/>
        <v>Tub pentru intubație endotraheală cu manșetă 10.0</v>
      </c>
      <c r="E64" s="42"/>
      <c r="F64" s="43"/>
      <c r="G64" s="46"/>
      <c r="H64" s="96" t="s">
        <v>330</v>
      </c>
      <c r="I64" s="36"/>
      <c r="J64" s="30"/>
    </row>
    <row r="65" spans="1:10" ht="150">
      <c r="A65" s="37" t="s">
        <v>2</v>
      </c>
      <c r="B65" s="112">
        <v>58</v>
      </c>
      <c r="C65" s="96" t="s">
        <v>89</v>
      </c>
      <c r="D65" s="54" t="str">
        <f t="shared" si="0"/>
        <v>Tub pentru intubație endotraheală cu manșetă 2.5</v>
      </c>
      <c r="E65" s="42"/>
      <c r="F65" s="43"/>
      <c r="G65" s="46"/>
      <c r="H65" s="94" t="s">
        <v>331</v>
      </c>
      <c r="I65" s="36"/>
      <c r="J65" s="30"/>
    </row>
    <row r="66" spans="1:10" ht="150">
      <c r="A66" s="37" t="s">
        <v>2</v>
      </c>
      <c r="B66" s="112">
        <v>59</v>
      </c>
      <c r="C66" s="96" t="s">
        <v>90</v>
      </c>
      <c r="D66" s="54" t="str">
        <f t="shared" si="0"/>
        <v>Tub pentru intubație endotraheală cu manșetă 3.0</v>
      </c>
      <c r="E66" s="42"/>
      <c r="F66" s="43"/>
      <c r="G66" s="46"/>
      <c r="H66" s="94" t="s">
        <v>332</v>
      </c>
      <c r="I66" s="36"/>
      <c r="J66" s="30"/>
    </row>
    <row r="67" spans="1:10" ht="150">
      <c r="A67" s="37" t="s">
        <v>2</v>
      </c>
      <c r="B67" s="112">
        <v>60</v>
      </c>
      <c r="C67" s="96" t="s">
        <v>91</v>
      </c>
      <c r="D67" s="54" t="str">
        <f t="shared" si="0"/>
        <v>Tub pentru intubație endotraheală cu manșetă 3.5</v>
      </c>
      <c r="E67" s="42"/>
      <c r="F67" s="43"/>
      <c r="G67" s="46"/>
      <c r="H67" s="94" t="s">
        <v>333</v>
      </c>
      <c r="I67" s="36"/>
      <c r="J67" s="30"/>
    </row>
    <row r="68" spans="1:10" ht="150">
      <c r="A68" s="37" t="s">
        <v>2</v>
      </c>
      <c r="B68" s="112">
        <v>61</v>
      </c>
      <c r="C68" s="96" t="s">
        <v>92</v>
      </c>
      <c r="D68" s="54" t="str">
        <f t="shared" si="0"/>
        <v>Tub pentru intubație endotraheală cu manșetă 4.0</v>
      </c>
      <c r="E68" s="42"/>
      <c r="F68" s="43"/>
      <c r="G68" s="46"/>
      <c r="H68" s="94" t="s">
        <v>334</v>
      </c>
      <c r="I68" s="36"/>
      <c r="J68" s="30"/>
    </row>
    <row r="69" spans="1:10" ht="150">
      <c r="A69" s="37" t="s">
        <v>2</v>
      </c>
      <c r="B69" s="112">
        <v>62</v>
      </c>
      <c r="C69" s="96" t="s">
        <v>93</v>
      </c>
      <c r="D69" s="54" t="str">
        <f t="shared" si="0"/>
        <v>Tub pentru intubație endotraheală cu manșetă 4.5</v>
      </c>
      <c r="E69" s="42"/>
      <c r="F69" s="43"/>
      <c r="G69" s="46"/>
      <c r="H69" s="95" t="s">
        <v>335</v>
      </c>
      <c r="I69" s="36"/>
      <c r="J69" s="30"/>
    </row>
    <row r="70" spans="1:10" ht="150">
      <c r="A70" s="37" t="s">
        <v>2</v>
      </c>
      <c r="B70" s="112">
        <v>63</v>
      </c>
      <c r="C70" s="96" t="s">
        <v>94</v>
      </c>
      <c r="D70" s="54" t="str">
        <f t="shared" si="0"/>
        <v>Tub pentru intubație endotraheală cu manșetă 5.0</v>
      </c>
      <c r="E70" s="42"/>
      <c r="F70" s="43"/>
      <c r="G70" s="46"/>
      <c r="H70" s="95" t="s">
        <v>336</v>
      </c>
      <c r="I70" s="36"/>
      <c r="J70" s="30"/>
    </row>
    <row r="71" spans="1:10" ht="150">
      <c r="A71" s="37" t="s">
        <v>2</v>
      </c>
      <c r="B71" s="112">
        <v>64</v>
      </c>
      <c r="C71" s="96" t="s">
        <v>95</v>
      </c>
      <c r="D71" s="54" t="str">
        <f t="shared" si="0"/>
        <v>Tub pentru intubație endotraheală cu manșetă 6.5</v>
      </c>
      <c r="E71" s="42"/>
      <c r="F71" s="43"/>
      <c r="G71" s="46"/>
      <c r="H71" s="97" t="s">
        <v>337</v>
      </c>
      <c r="I71" s="36"/>
      <c r="J71" s="30"/>
    </row>
    <row r="72" spans="1:10" ht="173.25">
      <c r="A72" s="37" t="s">
        <v>2</v>
      </c>
      <c r="B72" s="112">
        <v>65</v>
      </c>
      <c r="C72" s="96" t="s">
        <v>96</v>
      </c>
      <c r="D72" s="54" t="str">
        <f t="shared" si="0"/>
        <v>Tub pentru intubație endotraheală cu manșetă 7.0</v>
      </c>
      <c r="E72" s="42"/>
      <c r="F72" s="43"/>
      <c r="G72" s="46"/>
      <c r="H72" s="101" t="s">
        <v>338</v>
      </c>
      <c r="I72" s="36"/>
      <c r="J72" s="30"/>
    </row>
    <row r="73" spans="1:10" ht="173.25">
      <c r="A73" s="37" t="s">
        <v>2</v>
      </c>
      <c r="B73" s="112">
        <v>66</v>
      </c>
      <c r="C73" s="96" t="s">
        <v>97</v>
      </c>
      <c r="D73" s="54" t="str">
        <f aca="true" t="shared" si="1" ref="D73:D136">C73</f>
        <v>Tub pentru intubație endotraheală cu manșetă 7.5</v>
      </c>
      <c r="E73" s="42"/>
      <c r="F73" s="43"/>
      <c r="G73" s="46"/>
      <c r="H73" s="101" t="s">
        <v>339</v>
      </c>
      <c r="I73" s="36"/>
      <c r="J73" s="30"/>
    </row>
    <row r="74" spans="1:10" ht="150">
      <c r="A74" s="37" t="s">
        <v>2</v>
      </c>
      <c r="B74" s="112">
        <v>67</v>
      </c>
      <c r="C74" s="96" t="s">
        <v>98</v>
      </c>
      <c r="D74" s="54" t="str">
        <f t="shared" si="1"/>
        <v>Tub pentru intubație endotraheală cu manșetă 8.0</v>
      </c>
      <c r="E74" s="42"/>
      <c r="F74" s="43"/>
      <c r="G74" s="46"/>
      <c r="H74" s="94" t="s">
        <v>340</v>
      </c>
      <c r="I74" s="36"/>
      <c r="J74" s="30"/>
    </row>
    <row r="75" spans="1:10" ht="150">
      <c r="A75" s="37" t="s">
        <v>2</v>
      </c>
      <c r="B75" s="112">
        <v>68</v>
      </c>
      <c r="C75" s="96" t="s">
        <v>99</v>
      </c>
      <c r="D75" s="54" t="str">
        <f t="shared" si="1"/>
        <v>Tub pentru intubație endotraheală cu manșetă 8.5</v>
      </c>
      <c r="E75" s="42"/>
      <c r="F75" s="43"/>
      <c r="G75" s="46"/>
      <c r="H75" s="97" t="s">
        <v>341</v>
      </c>
      <c r="I75" s="36"/>
      <c r="J75" s="30"/>
    </row>
    <row r="76" spans="1:10" ht="150">
      <c r="A76" s="37" t="s">
        <v>2</v>
      </c>
      <c r="B76" s="112">
        <v>69</v>
      </c>
      <c r="C76" s="96" t="s">
        <v>100</v>
      </c>
      <c r="D76" s="54" t="str">
        <f t="shared" si="1"/>
        <v>Tub pentru intubație endotraheală cu manșetă 9.0</v>
      </c>
      <c r="E76" s="42"/>
      <c r="F76" s="43"/>
      <c r="G76" s="46"/>
      <c r="H76" s="96" t="s">
        <v>342</v>
      </c>
      <c r="I76" s="36"/>
      <c r="J76" s="30"/>
    </row>
    <row r="77" spans="1:10" ht="150">
      <c r="A77" s="37" t="s">
        <v>2</v>
      </c>
      <c r="B77" s="112">
        <v>70</v>
      </c>
      <c r="C77" s="96" t="s">
        <v>101</v>
      </c>
      <c r="D77" s="54" t="str">
        <f t="shared" si="1"/>
        <v>Tub pentru intubație endotraheală cu manșetă 9.5</v>
      </c>
      <c r="E77" s="42"/>
      <c r="F77" s="43"/>
      <c r="G77" s="46"/>
      <c r="H77" s="94" t="s">
        <v>343</v>
      </c>
      <c r="I77" s="36"/>
      <c r="J77" s="30"/>
    </row>
    <row r="78" spans="1:10" ht="45">
      <c r="A78" s="37" t="s">
        <v>2</v>
      </c>
      <c r="B78" s="112">
        <v>71</v>
      </c>
      <c r="C78" s="96" t="s">
        <v>102</v>
      </c>
      <c r="D78" s="54" t="str">
        <f t="shared" si="1"/>
        <v>Tub pentru intubație endotraheală fără manșetă 4.0</v>
      </c>
      <c r="E78" s="42"/>
      <c r="F78" s="43"/>
      <c r="G78" s="46"/>
      <c r="H78" s="94" t="s">
        <v>344</v>
      </c>
      <c r="I78" s="36"/>
      <c r="J78" s="30"/>
    </row>
    <row r="79" spans="1:10" ht="47.25">
      <c r="A79" s="37" t="s">
        <v>2</v>
      </c>
      <c r="B79" s="112">
        <v>72</v>
      </c>
      <c r="C79" s="96" t="s">
        <v>103</v>
      </c>
      <c r="D79" s="54" t="str">
        <f t="shared" si="1"/>
        <v>Tub pentru intubație endotraheală fără manșetă 4.5</v>
      </c>
      <c r="E79" s="42"/>
      <c r="F79" s="43"/>
      <c r="G79" s="46"/>
      <c r="H79" s="98" t="s">
        <v>345</v>
      </c>
      <c r="I79" s="36"/>
      <c r="J79" s="30"/>
    </row>
    <row r="80" spans="1:10" ht="47.25">
      <c r="A80" s="37" t="s">
        <v>2</v>
      </c>
      <c r="B80" s="112">
        <v>73</v>
      </c>
      <c r="C80" s="96" t="s">
        <v>104</v>
      </c>
      <c r="D80" s="54" t="str">
        <f t="shared" si="1"/>
        <v>Tub pentru intubație endotraheală fără manșetă 5.0</v>
      </c>
      <c r="E80" s="42"/>
      <c r="F80" s="43"/>
      <c r="G80" s="46"/>
      <c r="H80" s="102" t="s">
        <v>346</v>
      </c>
      <c r="I80" s="36"/>
      <c r="J80" s="30"/>
    </row>
    <row r="81" spans="1:10" ht="173.25">
      <c r="A81" s="37" t="s">
        <v>2</v>
      </c>
      <c r="B81" s="112">
        <v>74</v>
      </c>
      <c r="C81" s="96" t="s">
        <v>105</v>
      </c>
      <c r="D81" s="54" t="str">
        <f t="shared" si="1"/>
        <v xml:space="preserve">Tub pentru intubație endotraheală cu manșetă  5.5 </v>
      </c>
      <c r="E81" s="42"/>
      <c r="F81" s="43"/>
      <c r="G81" s="46"/>
      <c r="H81" s="102" t="s">
        <v>347</v>
      </c>
      <c r="I81" s="36"/>
      <c r="J81" s="30"/>
    </row>
    <row r="82" spans="1:10" ht="150">
      <c r="A82" s="37" t="s">
        <v>2</v>
      </c>
      <c r="B82" s="112">
        <v>75</v>
      </c>
      <c r="C82" s="96" t="s">
        <v>106</v>
      </c>
      <c r="D82" s="54" t="str">
        <f t="shared" si="1"/>
        <v xml:space="preserve">Tub pentru intubație endotraheală cu manșetă  6.0 </v>
      </c>
      <c r="E82" s="42"/>
      <c r="F82" s="43"/>
      <c r="G82" s="46"/>
      <c r="H82" s="97" t="s">
        <v>348</v>
      </c>
      <c r="I82" s="36"/>
      <c r="J82" s="30"/>
    </row>
    <row r="83" spans="1:10" ht="60">
      <c r="A83" s="37" t="s">
        <v>2</v>
      </c>
      <c r="B83" s="112">
        <v>76</v>
      </c>
      <c r="C83" s="96" t="s">
        <v>107</v>
      </c>
      <c r="D83" s="54" t="str">
        <f t="shared" si="1"/>
        <v>Tub pentru intubație endotraheală fără manșetă 2</v>
      </c>
      <c r="E83" s="42"/>
      <c r="F83" s="43"/>
      <c r="G83" s="46"/>
      <c r="H83" s="97" t="s">
        <v>349</v>
      </c>
      <c r="I83" s="36"/>
      <c r="J83" s="30"/>
    </row>
    <row r="84" spans="1:10" ht="45">
      <c r="A84" s="37" t="s">
        <v>2</v>
      </c>
      <c r="B84" s="112">
        <v>77</v>
      </c>
      <c r="C84" s="96" t="s">
        <v>108</v>
      </c>
      <c r="D84" s="54" t="str">
        <f t="shared" si="1"/>
        <v>Tub pentru intubație endotraheală fără manșetă 2.5</v>
      </c>
      <c r="E84" s="42"/>
      <c r="F84" s="43"/>
      <c r="G84" s="46"/>
      <c r="H84" s="96" t="s">
        <v>350</v>
      </c>
      <c r="I84" s="36"/>
      <c r="J84" s="30"/>
    </row>
    <row r="85" spans="1:10" ht="60">
      <c r="A85" s="37" t="s">
        <v>2</v>
      </c>
      <c r="B85" s="112">
        <v>78</v>
      </c>
      <c r="C85" s="96" t="s">
        <v>109</v>
      </c>
      <c r="D85" s="54" t="str">
        <f t="shared" si="1"/>
        <v>Tub pentru intubație endotraheală fără manșetă 3</v>
      </c>
      <c r="E85" s="42"/>
      <c r="F85" s="43"/>
      <c r="G85" s="46"/>
      <c r="H85" s="94" t="s">
        <v>351</v>
      </c>
      <c r="I85" s="36"/>
      <c r="J85" s="30"/>
    </row>
    <row r="86" spans="1:10" ht="45">
      <c r="A86" s="37" t="s">
        <v>2</v>
      </c>
      <c r="B86" s="112">
        <v>79</v>
      </c>
      <c r="C86" s="96" t="s">
        <v>110</v>
      </c>
      <c r="D86" s="54" t="str">
        <f t="shared" si="1"/>
        <v>Tub pentru intubație endotraheală fără manșetă 3.5</v>
      </c>
      <c r="E86" s="42"/>
      <c r="F86" s="43"/>
      <c r="G86" s="46"/>
      <c r="H86" s="97" t="s">
        <v>352</v>
      </c>
      <c r="I86" s="36"/>
      <c r="J86" s="30"/>
    </row>
    <row r="87" spans="1:10" ht="45">
      <c r="A87" s="37" t="s">
        <v>2</v>
      </c>
      <c r="B87" s="112">
        <v>80</v>
      </c>
      <c r="C87" s="96" t="s">
        <v>111</v>
      </c>
      <c r="D87" s="54" t="str">
        <f t="shared" si="1"/>
        <v>Tub pentru intubație endotraheală fără manșetă 5.5</v>
      </c>
      <c r="E87" s="42"/>
      <c r="F87" s="43"/>
      <c r="G87" s="46"/>
      <c r="H87" s="97" t="s">
        <v>353</v>
      </c>
      <c r="I87" s="36"/>
      <c r="J87" s="30"/>
    </row>
    <row r="88" spans="1:10" ht="47.25">
      <c r="A88" s="37" t="s">
        <v>2</v>
      </c>
      <c r="B88" s="112">
        <v>81</v>
      </c>
      <c r="C88" s="96" t="s">
        <v>112</v>
      </c>
      <c r="D88" s="54" t="str">
        <f t="shared" si="1"/>
        <v>Tub pentru intubație endotraheală fără manșetă 6</v>
      </c>
      <c r="E88" s="42"/>
      <c r="F88" s="43"/>
      <c r="G88" s="46"/>
      <c r="H88" s="105" t="s">
        <v>354</v>
      </c>
      <c r="I88" s="36"/>
      <c r="J88" s="30"/>
    </row>
    <row r="89" spans="1:10" ht="45">
      <c r="A89" s="37" t="s">
        <v>2</v>
      </c>
      <c r="B89" s="112">
        <v>82</v>
      </c>
      <c r="C89" s="96" t="s">
        <v>113</v>
      </c>
      <c r="D89" s="54" t="str">
        <f t="shared" si="1"/>
        <v>Tub pentru intubație endotraheală fără manșetă 6.5</v>
      </c>
      <c r="E89" s="42"/>
      <c r="F89" s="43"/>
      <c r="G89" s="46"/>
      <c r="H89" s="95" t="s">
        <v>355</v>
      </c>
      <c r="I89" s="36"/>
      <c r="J89" s="30"/>
    </row>
    <row r="90" spans="1:10" ht="45">
      <c r="A90" s="37" t="s">
        <v>2</v>
      </c>
      <c r="B90" s="112">
        <v>83</v>
      </c>
      <c r="C90" s="96" t="s">
        <v>114</v>
      </c>
      <c r="D90" s="54" t="str">
        <f t="shared" si="1"/>
        <v>Tub pentru intubație endotraheală fără manșetă 7</v>
      </c>
      <c r="E90" s="42"/>
      <c r="F90" s="43"/>
      <c r="G90" s="46"/>
      <c r="H90" s="103" t="s">
        <v>356</v>
      </c>
      <c r="I90" s="36"/>
      <c r="J90" s="30"/>
    </row>
    <row r="91" spans="1:10" ht="30">
      <c r="A91" s="37" t="s">
        <v>2</v>
      </c>
      <c r="B91" s="112">
        <v>84</v>
      </c>
      <c r="C91" s="97" t="s">
        <v>115</v>
      </c>
      <c r="D91" s="54" t="str">
        <f t="shared" si="1"/>
        <v>Tub pentru traheostomie bilumen tip Shiley 10</v>
      </c>
      <c r="E91" s="42"/>
      <c r="F91" s="43"/>
      <c r="G91" s="46"/>
      <c r="H91" s="104" t="s">
        <v>357</v>
      </c>
      <c r="I91" s="36"/>
      <c r="J91" s="30"/>
    </row>
    <row r="92" spans="1:10" ht="30">
      <c r="A92" s="37" t="s">
        <v>2</v>
      </c>
      <c r="B92" s="112">
        <v>85</v>
      </c>
      <c r="C92" s="97" t="s">
        <v>116</v>
      </c>
      <c r="D92" s="54" t="str">
        <f t="shared" si="1"/>
        <v>Tub pentru traheostomie bilumen tip Shiley 7.5</v>
      </c>
      <c r="E92" s="42"/>
      <c r="F92" s="43"/>
      <c r="G92" s="46"/>
      <c r="H92" s="104" t="s">
        <v>358</v>
      </c>
      <c r="I92" s="36"/>
      <c r="J92" s="30"/>
    </row>
    <row r="93" spans="1:10" ht="30">
      <c r="A93" s="37" t="s">
        <v>2</v>
      </c>
      <c r="B93" s="112">
        <v>86</v>
      </c>
      <c r="C93" s="97" t="s">
        <v>117</v>
      </c>
      <c r="D93" s="54" t="str">
        <f t="shared" si="1"/>
        <v>Tub pentru traheostomie bilumen tip Shiley 8.0</v>
      </c>
      <c r="E93" s="42"/>
      <c r="F93" s="43"/>
      <c r="G93" s="46"/>
      <c r="H93" s="104" t="s">
        <v>359</v>
      </c>
      <c r="I93" s="36"/>
      <c r="J93" s="30"/>
    </row>
    <row r="94" spans="1:10" ht="30">
      <c r="A94" s="37" t="s">
        <v>2</v>
      </c>
      <c r="B94" s="112">
        <v>87</v>
      </c>
      <c r="C94" s="97" t="s">
        <v>118</v>
      </c>
      <c r="D94" s="54" t="str">
        <f t="shared" si="1"/>
        <v>Tub pentru traheostomie bilumen tip Shiley 8.5</v>
      </c>
      <c r="E94" s="42"/>
      <c r="F94" s="43"/>
      <c r="G94" s="46"/>
      <c r="H94" s="104" t="s">
        <v>360</v>
      </c>
      <c r="I94" s="36"/>
      <c r="J94" s="30"/>
    </row>
    <row r="95" spans="1:10" ht="26.25">
      <c r="A95" s="37" t="s">
        <v>2</v>
      </c>
      <c r="B95" s="112">
        <v>88</v>
      </c>
      <c r="C95" s="97" t="s">
        <v>119</v>
      </c>
      <c r="D95" s="54" t="str">
        <f t="shared" si="1"/>
        <v>Tub polimer 10mm/8mm</v>
      </c>
      <c r="E95" s="42"/>
      <c r="F95" s="43"/>
      <c r="G95" s="46"/>
      <c r="H95" s="104" t="s">
        <v>361</v>
      </c>
      <c r="I95" s="36"/>
      <c r="J95" s="30"/>
    </row>
    <row r="96" spans="1:10" ht="26.25">
      <c r="A96" s="37" t="s">
        <v>2</v>
      </c>
      <c r="B96" s="112">
        <v>89</v>
      </c>
      <c r="C96" s="97" t="s">
        <v>120</v>
      </c>
      <c r="D96" s="54" t="str">
        <f t="shared" si="1"/>
        <v>Tub polimer 8mm/6mm</v>
      </c>
      <c r="E96" s="42"/>
      <c r="F96" s="43"/>
      <c r="G96" s="46"/>
      <c r="H96" s="104" t="s">
        <v>362</v>
      </c>
      <c r="I96" s="36"/>
      <c r="J96" s="30"/>
    </row>
    <row r="97" spans="1:10" ht="63">
      <c r="A97" s="37" t="s">
        <v>2</v>
      </c>
      <c r="B97" s="112">
        <v>90</v>
      </c>
      <c r="C97" s="97" t="s">
        <v>121</v>
      </c>
      <c r="D97" s="54" t="str">
        <f t="shared" si="1"/>
        <v xml:space="preserve">Tub prelungitor pentru sisteme de infuzie 220,150. </v>
      </c>
      <c r="E97" s="42"/>
      <c r="F97" s="43"/>
      <c r="G97" s="46"/>
      <c r="H97" s="105" t="s">
        <v>363</v>
      </c>
      <c r="I97" s="36"/>
      <c r="J97" s="30"/>
    </row>
    <row r="98" spans="1:10" ht="30">
      <c r="A98" s="37" t="s">
        <v>2</v>
      </c>
      <c r="B98" s="112">
        <v>91</v>
      </c>
      <c r="C98" s="97" t="s">
        <v>122</v>
      </c>
      <c r="D98" s="54" t="str">
        <f t="shared" si="1"/>
        <v>Tub pentru caile biliare T-Kehr N10</v>
      </c>
      <c r="E98" s="42"/>
      <c r="F98" s="43"/>
      <c r="G98" s="46"/>
      <c r="H98" s="105" t="s">
        <v>364</v>
      </c>
      <c r="I98" s="36"/>
      <c r="J98" s="30"/>
    </row>
    <row r="99" spans="1:10" ht="30">
      <c r="A99" s="37" t="s">
        <v>2</v>
      </c>
      <c r="B99" s="112">
        <v>92</v>
      </c>
      <c r="C99" s="97" t="s">
        <v>123</v>
      </c>
      <c r="D99" s="54" t="str">
        <f t="shared" si="1"/>
        <v>Tub pentru caile biliare T-Kehr N16</v>
      </c>
      <c r="E99" s="42"/>
      <c r="F99" s="43"/>
      <c r="G99" s="46"/>
      <c r="H99" s="104" t="s">
        <v>365</v>
      </c>
      <c r="I99" s="36"/>
      <c r="J99" s="30"/>
    </row>
    <row r="100" spans="1:10" ht="30">
      <c r="A100" s="37" t="s">
        <v>2</v>
      </c>
      <c r="B100" s="112">
        <v>93</v>
      </c>
      <c r="C100" s="97" t="s">
        <v>124</v>
      </c>
      <c r="D100" s="54" t="str">
        <f t="shared" si="1"/>
        <v>Tub pentru caile biliare T-Kehr N20</v>
      </c>
      <c r="E100" s="42"/>
      <c r="F100" s="43"/>
      <c r="G100" s="46"/>
      <c r="H100" s="103" t="s">
        <v>366</v>
      </c>
      <c r="I100" s="36"/>
      <c r="J100" s="30"/>
    </row>
    <row r="101" spans="1:10" ht="30">
      <c r="A101" s="37" t="s">
        <v>2</v>
      </c>
      <c r="B101" s="112">
        <v>94</v>
      </c>
      <c r="C101" s="97" t="s">
        <v>125</v>
      </c>
      <c r="D101" s="54" t="str">
        <f t="shared" si="1"/>
        <v>Tub pentru drenaj tip "Redon" nr.20, silicon</v>
      </c>
      <c r="E101" s="42"/>
      <c r="F101" s="43"/>
      <c r="G101" s="46"/>
      <c r="H101" s="104" t="s">
        <v>367</v>
      </c>
      <c r="I101" s="36"/>
      <c r="J101" s="30"/>
    </row>
    <row r="102" spans="1:10" ht="30">
      <c r="A102" s="37" t="s">
        <v>2</v>
      </c>
      <c r="B102" s="112">
        <v>95</v>
      </c>
      <c r="C102" s="97" t="s">
        <v>126</v>
      </c>
      <c r="D102" s="54" t="str">
        <f t="shared" si="1"/>
        <v>Tub pentru drenaj tip "Redon" nr.22 silicon</v>
      </c>
      <c r="E102" s="42"/>
      <c r="F102" s="43"/>
      <c r="G102" s="46"/>
      <c r="H102" s="105" t="s">
        <v>368</v>
      </c>
      <c r="I102" s="36"/>
      <c r="J102" s="30"/>
    </row>
    <row r="103" spans="1:10" ht="30">
      <c r="A103" s="37" t="s">
        <v>2</v>
      </c>
      <c r="B103" s="112">
        <v>96</v>
      </c>
      <c r="C103" s="97" t="s">
        <v>127</v>
      </c>
      <c r="D103" s="54" t="str">
        <f t="shared" si="1"/>
        <v>Tub pentru drenaj tip "Redon" nr.24, silicon</v>
      </c>
      <c r="E103" s="42"/>
      <c r="F103" s="43"/>
      <c r="G103" s="46"/>
      <c r="H103" s="105" t="s">
        <v>369</v>
      </c>
      <c r="I103" s="36"/>
      <c r="J103" s="30"/>
    </row>
    <row r="104" spans="1:10" ht="30">
      <c r="A104" s="37" t="s">
        <v>2</v>
      </c>
      <c r="B104" s="112">
        <v>97</v>
      </c>
      <c r="C104" s="97" t="s">
        <v>128</v>
      </c>
      <c r="D104" s="54" t="str">
        <f t="shared" si="1"/>
        <v>Tub pentru drenaj tip "Redon" nr.26, silicon</v>
      </c>
      <c r="E104" s="42"/>
      <c r="F104" s="43"/>
      <c r="G104" s="46"/>
      <c r="H104" s="105" t="s">
        <v>370</v>
      </c>
      <c r="I104" s="36"/>
      <c r="J104" s="30"/>
    </row>
    <row r="105" spans="1:10" ht="30">
      <c r="A105" s="37" t="s">
        <v>2</v>
      </c>
      <c r="B105" s="112">
        <v>98</v>
      </c>
      <c r="C105" s="97" t="s">
        <v>129</v>
      </c>
      <c r="D105" s="54" t="str">
        <f t="shared" si="1"/>
        <v>Tub pentru drenaj tip "Redon" nr.28, silicon</v>
      </c>
      <c r="E105" s="42"/>
      <c r="F105" s="43"/>
      <c r="G105" s="46"/>
      <c r="H105" s="96" t="s">
        <v>371</v>
      </c>
      <c r="I105" s="36"/>
      <c r="J105" s="30"/>
    </row>
    <row r="106" spans="1:10" ht="30">
      <c r="A106" s="37" t="s">
        <v>2</v>
      </c>
      <c r="B106" s="112">
        <v>99</v>
      </c>
      <c r="C106" s="97" t="s">
        <v>130</v>
      </c>
      <c r="D106" s="54" t="str">
        <f t="shared" si="1"/>
        <v>Tub pentru drenaj tip "Redon" nr.30, silicon</v>
      </c>
      <c r="E106" s="42"/>
      <c r="F106" s="43"/>
      <c r="G106" s="46"/>
      <c r="H106" s="96" t="s">
        <v>372</v>
      </c>
      <c r="I106" s="36"/>
      <c r="J106" s="30"/>
    </row>
    <row r="107" spans="1:10" ht="26.25">
      <c r="A107" s="37" t="s">
        <v>2</v>
      </c>
      <c r="B107" s="112">
        <v>100</v>
      </c>
      <c r="C107" s="96" t="s">
        <v>131</v>
      </c>
      <c r="D107" s="54" t="str">
        <f t="shared" si="1"/>
        <v>Tub silicon 5x7mm</v>
      </c>
      <c r="E107" s="42"/>
      <c r="F107" s="43"/>
      <c r="G107" s="46"/>
      <c r="H107" s="96" t="s">
        <v>373</v>
      </c>
      <c r="I107" s="36"/>
      <c r="J107" s="30"/>
    </row>
    <row r="108" spans="1:10" ht="26.25">
      <c r="A108" s="37" t="s">
        <v>2</v>
      </c>
      <c r="B108" s="112">
        <v>101</v>
      </c>
      <c r="C108" s="96" t="s">
        <v>132</v>
      </c>
      <c r="D108" s="54" t="str">
        <f t="shared" si="1"/>
        <v>Tub silicon 7x9mm</v>
      </c>
      <c r="E108" s="42"/>
      <c r="F108" s="43"/>
      <c r="G108" s="46"/>
      <c r="H108" s="96" t="s">
        <v>374</v>
      </c>
      <c r="I108" s="36"/>
      <c r="J108" s="30"/>
    </row>
    <row r="109" spans="1:10" ht="60">
      <c r="A109" s="37" t="s">
        <v>2</v>
      </c>
      <c r="B109" s="112">
        <v>102</v>
      </c>
      <c r="C109" s="96" t="s">
        <v>133</v>
      </c>
      <c r="D109" s="54" t="str">
        <f t="shared" si="1"/>
        <v>Tub traheostomic cu manșetă  Nr. 7</v>
      </c>
      <c r="E109" s="42"/>
      <c r="F109" s="43"/>
      <c r="G109" s="46"/>
      <c r="H109" s="96" t="s">
        <v>375</v>
      </c>
      <c r="I109" s="36"/>
      <c r="J109" s="30"/>
    </row>
    <row r="110" spans="1:10" ht="60">
      <c r="A110" s="37" t="s">
        <v>2</v>
      </c>
      <c r="B110" s="112">
        <v>103</v>
      </c>
      <c r="C110" s="96" t="s">
        <v>134</v>
      </c>
      <c r="D110" s="54" t="str">
        <f t="shared" si="1"/>
        <v>Tub traheostomic cu manșetă  Nr. 7,5</v>
      </c>
      <c r="E110" s="42"/>
      <c r="F110" s="43"/>
      <c r="G110" s="46"/>
      <c r="H110" s="96" t="s">
        <v>376</v>
      </c>
      <c r="I110" s="36"/>
      <c r="J110" s="30"/>
    </row>
    <row r="111" spans="1:10" ht="60">
      <c r="A111" s="37" t="s">
        <v>2</v>
      </c>
      <c r="B111" s="112">
        <v>104</v>
      </c>
      <c r="C111" s="96" t="s">
        <v>135</v>
      </c>
      <c r="D111" s="54" t="str">
        <f t="shared" si="1"/>
        <v>Tub traheostomic cu manșetă  Nr. 8</v>
      </c>
      <c r="E111" s="42"/>
      <c r="F111" s="43"/>
      <c r="G111" s="46"/>
      <c r="H111" s="96" t="s">
        <v>377</v>
      </c>
      <c r="I111" s="36"/>
      <c r="J111" s="30"/>
    </row>
    <row r="112" spans="1:10" ht="60">
      <c r="A112" s="37" t="s">
        <v>2</v>
      </c>
      <c r="B112" s="112">
        <v>105</v>
      </c>
      <c r="C112" s="96" t="s">
        <v>136</v>
      </c>
      <c r="D112" s="54" t="str">
        <f t="shared" si="1"/>
        <v>Tub traheostomic cu manșetă  Nr. 8,5</v>
      </c>
      <c r="E112" s="42"/>
      <c r="F112" s="43"/>
      <c r="G112" s="46"/>
      <c r="H112" s="95" t="s">
        <v>378</v>
      </c>
      <c r="I112" s="36"/>
      <c r="J112" s="30"/>
    </row>
    <row r="113" spans="1:10" ht="60">
      <c r="A113" s="37" t="s">
        <v>2</v>
      </c>
      <c r="B113" s="112">
        <v>106</v>
      </c>
      <c r="C113" s="96" t="s">
        <v>137</v>
      </c>
      <c r="D113" s="54" t="str">
        <f t="shared" si="1"/>
        <v>Tub traheostomic cu manșetă  Nr. 9</v>
      </c>
      <c r="E113" s="42"/>
      <c r="F113" s="43"/>
      <c r="G113" s="46"/>
      <c r="H113" s="95" t="s">
        <v>379</v>
      </c>
      <c r="I113" s="36"/>
      <c r="J113" s="30"/>
    </row>
    <row r="114" spans="1:10" ht="30">
      <c r="A114" s="37" t="s">
        <v>2</v>
      </c>
      <c r="B114" s="112">
        <v>107</v>
      </c>
      <c r="C114" s="97" t="s">
        <v>138</v>
      </c>
      <c r="D114" s="54" t="str">
        <f t="shared" si="1"/>
        <v>Ploscă urinară pentru barbati</v>
      </c>
      <c r="E114" s="42"/>
      <c r="F114" s="43"/>
      <c r="G114" s="46"/>
      <c r="H114" s="96" t="s">
        <v>380</v>
      </c>
      <c r="I114" s="36"/>
      <c r="J114" s="30"/>
    </row>
    <row r="115" spans="1:10" ht="45">
      <c r="A115" s="37" t="s">
        <v>2</v>
      </c>
      <c r="B115" s="112">
        <v>108</v>
      </c>
      <c r="C115" s="96" t="s">
        <v>139</v>
      </c>
      <c r="D115" s="54" t="str">
        <f t="shared" si="1"/>
        <v>Vacuum-chiureta pentru biopsie endometrială tip Pipelle</v>
      </c>
      <c r="E115" s="42"/>
      <c r="F115" s="43"/>
      <c r="G115" s="46"/>
      <c r="H115" s="96" t="s">
        <v>381</v>
      </c>
      <c r="I115" s="36"/>
      <c r="J115" s="30"/>
    </row>
    <row r="116" spans="1:10" ht="60">
      <c r="A116" s="37" t="s">
        <v>2</v>
      </c>
      <c r="B116" s="112">
        <v>109</v>
      </c>
      <c r="C116" s="95" t="s">
        <v>140</v>
      </c>
      <c r="D116" s="54" t="str">
        <f t="shared" si="1"/>
        <v>Cearșaf medical 200*150 cm (material nețesut, laminat (cu peliculă) prelucrabil)</v>
      </c>
      <c r="E116" s="42"/>
      <c r="F116" s="43"/>
      <c r="G116" s="46"/>
      <c r="H116" s="96" t="s">
        <v>382</v>
      </c>
      <c r="I116" s="36"/>
      <c r="J116" s="30"/>
    </row>
    <row r="117" spans="1:10" ht="60">
      <c r="A117" s="37" t="s">
        <v>2</v>
      </c>
      <c r="B117" s="112">
        <v>110</v>
      </c>
      <c r="C117" s="96" t="s">
        <v>141</v>
      </c>
      <c r="D117" s="54" t="str">
        <f t="shared" si="1"/>
        <v>Robinet tridirecţional steril, fără linie de extensie</v>
      </c>
      <c r="E117" s="42"/>
      <c r="F117" s="43"/>
      <c r="G117" s="46"/>
      <c r="H117" s="97" t="s">
        <v>383</v>
      </c>
      <c r="I117" s="36"/>
      <c r="J117" s="30"/>
    </row>
    <row r="118" spans="1:10" ht="120">
      <c r="A118" s="37" t="s">
        <v>2</v>
      </c>
      <c r="B118" s="112">
        <v>111</v>
      </c>
      <c r="C118" s="113" t="s">
        <v>142</v>
      </c>
      <c r="D118" s="54" t="str">
        <f t="shared" si="1"/>
        <v>Cateter toracic cu trocar 18 FR</v>
      </c>
      <c r="E118" s="42"/>
      <c r="F118" s="43"/>
      <c r="G118" s="46"/>
      <c r="H118" s="97" t="s">
        <v>384</v>
      </c>
      <c r="I118" s="36"/>
      <c r="J118" s="30"/>
    </row>
    <row r="119" spans="1:10" ht="120">
      <c r="A119" s="37" t="s">
        <v>2</v>
      </c>
      <c r="B119" s="112">
        <v>112</v>
      </c>
      <c r="C119" s="114" t="s">
        <v>143</v>
      </c>
      <c r="D119" s="54" t="str">
        <f t="shared" si="1"/>
        <v>Cateter toracic cu trocar 26 FR</v>
      </c>
      <c r="E119" s="42"/>
      <c r="F119" s="43"/>
      <c r="G119" s="46"/>
      <c r="H119" s="97" t="s">
        <v>385</v>
      </c>
      <c r="I119" s="36"/>
      <c r="J119" s="30"/>
    </row>
    <row r="120" spans="1:10" ht="105">
      <c r="A120" s="37" t="s">
        <v>2</v>
      </c>
      <c r="B120" s="112">
        <v>113</v>
      </c>
      <c r="C120" s="113" t="s">
        <v>144</v>
      </c>
      <c r="D120" s="54" t="str">
        <f t="shared" si="1"/>
        <v>Set steril pentru laparoscopie</v>
      </c>
      <c r="E120" s="42"/>
      <c r="F120" s="43"/>
      <c r="G120" s="46"/>
      <c r="H120" s="97" t="s">
        <v>386</v>
      </c>
      <c r="I120" s="36"/>
      <c r="J120" s="30"/>
    </row>
    <row r="121" spans="1:10" ht="30">
      <c r="A121" s="37" t="s">
        <v>2</v>
      </c>
      <c r="B121" s="112">
        <v>114</v>
      </c>
      <c r="C121" s="114" t="s">
        <v>145</v>
      </c>
      <c r="D121" s="54" t="str">
        <f t="shared" si="1"/>
        <v>Ac chirurgical rotund 1/2  17 mm</v>
      </c>
      <c r="E121" s="42"/>
      <c r="F121" s="43"/>
      <c r="G121" s="46"/>
      <c r="H121" s="97" t="s">
        <v>145</v>
      </c>
      <c r="I121" s="36"/>
      <c r="J121" s="30"/>
    </row>
    <row r="122" spans="1:10" ht="30">
      <c r="A122" s="37" t="s">
        <v>2</v>
      </c>
      <c r="B122" s="112">
        <v>115</v>
      </c>
      <c r="C122" s="113" t="s">
        <v>146</v>
      </c>
      <c r="D122" s="54" t="str">
        <f t="shared" si="1"/>
        <v>Ac chirurgical rotund 1/2  22 mm</v>
      </c>
      <c r="E122" s="42"/>
      <c r="F122" s="43"/>
      <c r="G122" s="46"/>
      <c r="H122" s="96" t="s">
        <v>146</v>
      </c>
      <c r="I122" s="36"/>
      <c r="J122" s="30"/>
    </row>
    <row r="123" spans="1:10" ht="30">
      <c r="A123" s="37" t="s">
        <v>2</v>
      </c>
      <c r="B123" s="112">
        <v>116</v>
      </c>
      <c r="C123" s="114" t="s">
        <v>147</v>
      </c>
      <c r="D123" s="54" t="str">
        <f t="shared" si="1"/>
        <v>Ac chirurgical rotund 1/2  26 mm</v>
      </c>
      <c r="E123" s="42"/>
      <c r="F123" s="43"/>
      <c r="G123" s="46"/>
      <c r="H123" s="96" t="s">
        <v>147</v>
      </c>
      <c r="I123" s="36"/>
      <c r="J123" s="30"/>
    </row>
    <row r="124" spans="1:10" ht="30">
      <c r="A124" s="37" t="s">
        <v>2</v>
      </c>
      <c r="B124" s="112">
        <v>117</v>
      </c>
      <c r="C124" s="113" t="s">
        <v>148</v>
      </c>
      <c r="D124" s="54" t="str">
        <f t="shared" si="1"/>
        <v>Ac chirurgical rotund 1/2  30 mm</v>
      </c>
      <c r="E124" s="42"/>
      <c r="F124" s="43"/>
      <c r="G124" s="46"/>
      <c r="H124" s="94" t="s">
        <v>148</v>
      </c>
      <c r="I124" s="36"/>
      <c r="J124" s="30"/>
    </row>
    <row r="125" spans="1:10" ht="30">
      <c r="A125" s="37" t="s">
        <v>2</v>
      </c>
      <c r="B125" s="112">
        <v>118</v>
      </c>
      <c r="C125" s="114" t="s">
        <v>149</v>
      </c>
      <c r="D125" s="54" t="str">
        <f t="shared" si="1"/>
        <v>Ac chirurgical rotund 3/8  17 mm</v>
      </c>
      <c r="E125" s="42"/>
      <c r="F125" s="43"/>
      <c r="G125" s="46"/>
      <c r="H125" s="97" t="s">
        <v>149</v>
      </c>
      <c r="I125" s="36"/>
      <c r="J125" s="30"/>
    </row>
    <row r="126" spans="1:10" ht="30">
      <c r="A126" s="37" t="s">
        <v>2</v>
      </c>
      <c r="B126" s="112">
        <v>119</v>
      </c>
      <c r="C126" s="113" t="s">
        <v>150</v>
      </c>
      <c r="D126" s="54" t="str">
        <f t="shared" si="1"/>
        <v>Ac chirurgical rotund 3/8  26 mm</v>
      </c>
      <c r="E126" s="42"/>
      <c r="F126" s="43"/>
      <c r="G126" s="46"/>
      <c r="H126" s="95" t="s">
        <v>150</v>
      </c>
      <c r="I126" s="36"/>
      <c r="J126" s="30"/>
    </row>
    <row r="127" spans="1:10" ht="30">
      <c r="A127" s="37" t="s">
        <v>2</v>
      </c>
      <c r="B127" s="112">
        <v>120</v>
      </c>
      <c r="C127" s="113" t="s">
        <v>151</v>
      </c>
      <c r="D127" s="54" t="str">
        <f t="shared" si="1"/>
        <v>Ac chirurgical rotund 3/8  22 mm</v>
      </c>
      <c r="E127" s="42"/>
      <c r="F127" s="43"/>
      <c r="G127" s="46"/>
      <c r="H127" s="94" t="s">
        <v>151</v>
      </c>
      <c r="I127" s="36"/>
      <c r="J127" s="30"/>
    </row>
    <row r="128" spans="1:10" ht="30">
      <c r="A128" s="37" t="s">
        <v>2</v>
      </c>
      <c r="B128" s="112">
        <v>121</v>
      </c>
      <c r="C128" s="114" t="s">
        <v>152</v>
      </c>
      <c r="D128" s="54" t="str">
        <f t="shared" si="1"/>
        <v>Ac chirurgical tăietor 3/8  17 mm</v>
      </c>
      <c r="E128" s="42"/>
      <c r="F128" s="43"/>
      <c r="G128" s="46"/>
      <c r="H128" s="97" t="s">
        <v>152</v>
      </c>
      <c r="I128" s="40"/>
      <c r="J128" s="30"/>
    </row>
    <row r="129" spans="1:10" ht="30">
      <c r="A129" s="37" t="s">
        <v>2</v>
      </c>
      <c r="B129" s="112">
        <v>122</v>
      </c>
      <c r="C129" s="113" t="s">
        <v>153</v>
      </c>
      <c r="D129" s="54" t="str">
        <f t="shared" si="1"/>
        <v>Ac chirurgical tăietor 3/8  22 mm</v>
      </c>
      <c r="E129" s="42"/>
      <c r="F129" s="43"/>
      <c r="G129" s="46"/>
      <c r="H129" s="96" t="s">
        <v>153</v>
      </c>
      <c r="I129" s="40"/>
      <c r="J129" s="30"/>
    </row>
    <row r="130" spans="1:10" ht="75">
      <c r="A130" s="37" t="s">
        <v>2</v>
      </c>
      <c r="B130" s="112">
        <v>123</v>
      </c>
      <c r="C130" s="114" t="s">
        <v>154</v>
      </c>
      <c r="D130" s="54" t="str">
        <f t="shared" si="1"/>
        <v>Ac pentru biopsia și prelevarea țesuturilor moi, pentru pistol semiautomat, lungimea 130 mm.</v>
      </c>
      <c r="E130" s="42"/>
      <c r="F130" s="43"/>
      <c r="G130" s="46"/>
      <c r="H130" s="97" t="s">
        <v>387</v>
      </c>
      <c r="I130" s="40"/>
      <c r="J130" s="30"/>
    </row>
    <row r="131" spans="1:10" ht="60">
      <c r="A131" s="37" t="s">
        <v>2</v>
      </c>
      <c r="B131" s="112">
        <v>124</v>
      </c>
      <c r="C131" s="113" t="s">
        <v>155</v>
      </c>
      <c r="D131" s="54" t="str">
        <f t="shared" si="1"/>
        <v xml:space="preserve">Burete (filtre) pentru casete biopsie </v>
      </c>
      <c r="E131" s="42"/>
      <c r="F131" s="43"/>
      <c r="G131" s="46"/>
      <c r="H131" s="95" t="s">
        <v>388</v>
      </c>
      <c r="I131" s="40"/>
      <c r="J131" s="30"/>
    </row>
    <row r="132" spans="1:10" ht="45">
      <c r="A132" s="37" t="s">
        <v>2</v>
      </c>
      <c r="B132" s="112">
        <v>125</v>
      </c>
      <c r="C132" s="114" t="s">
        <v>156</v>
      </c>
      <c r="D132" s="54" t="str">
        <f t="shared" si="1"/>
        <v>Filtru tip Chemo Mini Spike Plus With Fluidfilter</v>
      </c>
      <c r="E132" s="42"/>
      <c r="F132" s="43"/>
      <c r="G132" s="46"/>
      <c r="H132" s="100" t="s">
        <v>389</v>
      </c>
      <c r="I132" s="40"/>
      <c r="J132" s="30"/>
    </row>
    <row r="133" spans="1:10" ht="30">
      <c r="A133" s="37" t="s">
        <v>2</v>
      </c>
      <c r="B133" s="112">
        <v>126</v>
      </c>
      <c r="C133" s="113" t="s">
        <v>157</v>
      </c>
      <c r="D133" s="54" t="str">
        <f t="shared" si="1"/>
        <v>Citoperiuțe sterile cu tăietura unilaterală</v>
      </c>
      <c r="E133" s="42"/>
      <c r="F133" s="43"/>
      <c r="G133" s="46"/>
      <c r="H133" s="97" t="s">
        <v>390</v>
      </c>
      <c r="I133" s="40"/>
      <c r="J133" s="32"/>
    </row>
    <row r="134" spans="1:10" ht="45">
      <c r="A134" s="37" t="s">
        <v>2</v>
      </c>
      <c r="B134" s="112">
        <v>127</v>
      </c>
      <c r="C134" s="114" t="s">
        <v>158</v>
      </c>
      <c r="D134" s="54" t="str">
        <f t="shared" si="1"/>
        <v>Pungi evacuatoare urostomie</v>
      </c>
      <c r="E134" s="42"/>
      <c r="F134" s="43"/>
      <c r="G134" s="47"/>
      <c r="H134" s="97" t="s">
        <v>391</v>
      </c>
      <c r="I134" s="40"/>
      <c r="J134" s="31"/>
    </row>
    <row r="135" spans="1:10" ht="45">
      <c r="A135" s="37" t="s">
        <v>2</v>
      </c>
      <c r="B135" s="112">
        <v>128</v>
      </c>
      <c r="C135" s="113" t="s">
        <v>159</v>
      </c>
      <c r="D135" s="54" t="str">
        <f t="shared" si="1"/>
        <v>Set pentru traheostomie (conicotomie)</v>
      </c>
      <c r="E135" s="42"/>
      <c r="F135" s="43"/>
      <c r="G135" s="47"/>
      <c r="H135" s="97" t="s">
        <v>392</v>
      </c>
      <c r="I135" s="40"/>
      <c r="J135" s="31"/>
    </row>
    <row r="136" spans="1:10" ht="26.25">
      <c r="A136" s="37" t="s">
        <v>2</v>
      </c>
      <c r="B136" s="112">
        <v>129</v>
      </c>
      <c r="C136" s="113" t="s">
        <v>160</v>
      </c>
      <c r="D136" s="54" t="str">
        <f t="shared" si="1"/>
        <v>Ac chirurgical 3B2</v>
      </c>
      <c r="E136" s="42"/>
      <c r="F136" s="43"/>
      <c r="G136" s="46"/>
      <c r="H136" s="97" t="s">
        <v>393</v>
      </c>
      <c r="I136" s="40"/>
      <c r="J136" s="32"/>
    </row>
    <row r="137" spans="1:9" ht="26.25">
      <c r="A137" s="37" t="s">
        <v>2</v>
      </c>
      <c r="B137" s="112">
        <v>130</v>
      </c>
      <c r="C137" s="114" t="s">
        <v>160</v>
      </c>
      <c r="D137" s="54" t="str">
        <f aca="true" t="shared" si="2" ref="D137:D200">C137</f>
        <v>Ac chirurgical 3B2</v>
      </c>
      <c r="E137" s="42"/>
      <c r="F137" s="43"/>
      <c r="G137" s="46"/>
      <c r="H137" s="97" t="s">
        <v>394</v>
      </c>
      <c r="I137" s="40"/>
    </row>
    <row r="138" spans="1:9" ht="26.25">
      <c r="A138" s="37" t="s">
        <v>2</v>
      </c>
      <c r="B138" s="112">
        <v>131</v>
      </c>
      <c r="C138" s="113" t="s">
        <v>161</v>
      </c>
      <c r="D138" s="54" t="str">
        <f t="shared" si="2"/>
        <v>Ac chirurgical 5A 1</v>
      </c>
      <c r="E138" s="42"/>
      <c r="F138" s="43"/>
      <c r="G138" s="46"/>
      <c r="H138" s="97" t="s">
        <v>395</v>
      </c>
      <c r="I138" s="40"/>
    </row>
    <row r="139" spans="1:9" ht="26.25">
      <c r="A139" s="37" t="s">
        <v>2</v>
      </c>
      <c r="B139" s="112">
        <v>132</v>
      </c>
      <c r="C139" s="114" t="s">
        <v>162</v>
      </c>
      <c r="D139" s="54" t="str">
        <f t="shared" si="2"/>
        <v>Cearșaf cu gaură</v>
      </c>
      <c r="E139" s="42"/>
      <c r="F139" s="43"/>
      <c r="G139" s="46"/>
      <c r="H139" s="96" t="s">
        <v>396</v>
      </c>
      <c r="I139" s="40"/>
    </row>
    <row r="140" spans="1:9" ht="26.25">
      <c r="A140" s="37" t="s">
        <v>2</v>
      </c>
      <c r="B140" s="112">
        <v>133</v>
      </c>
      <c r="C140" s="114" t="s">
        <v>163</v>
      </c>
      <c r="D140" s="54" t="str">
        <f t="shared" si="2"/>
        <v>Scutece (pelinci)</v>
      </c>
      <c r="E140" s="42"/>
      <c r="F140" s="43"/>
      <c r="G140" s="46"/>
      <c r="H140" s="97" t="s">
        <v>397</v>
      </c>
      <c r="I140" s="40"/>
    </row>
    <row r="141" spans="1:9" ht="60">
      <c r="A141" s="37" t="s">
        <v>2</v>
      </c>
      <c r="B141" s="112">
        <v>134</v>
      </c>
      <c r="C141" s="113" t="s">
        <v>164</v>
      </c>
      <c r="D141" s="54" t="str">
        <f t="shared" si="2"/>
        <v>Tub traheostomatic cu manșetă Nr. 4,5</v>
      </c>
      <c r="E141" s="42"/>
      <c r="F141" s="43"/>
      <c r="G141" s="46"/>
      <c r="H141" s="97" t="s">
        <v>398</v>
      </c>
      <c r="I141" s="40"/>
    </row>
    <row r="142" spans="1:9" ht="60">
      <c r="A142" s="37" t="s">
        <v>2</v>
      </c>
      <c r="B142" s="112">
        <v>135</v>
      </c>
      <c r="C142" s="114" t="s">
        <v>165</v>
      </c>
      <c r="D142" s="54" t="str">
        <f t="shared" si="2"/>
        <v xml:space="preserve">Tub traheostomatic cu manșetă Nr. 5,5 </v>
      </c>
      <c r="E142" s="42"/>
      <c r="F142" s="43"/>
      <c r="G142" s="46"/>
      <c r="H142" s="94" t="s">
        <v>399</v>
      </c>
      <c r="I142" s="40"/>
    </row>
    <row r="143" spans="1:9" ht="60">
      <c r="A143" s="37" t="s">
        <v>2</v>
      </c>
      <c r="B143" s="112">
        <v>136</v>
      </c>
      <c r="C143" s="113" t="s">
        <v>166</v>
      </c>
      <c r="D143" s="54" t="str">
        <f t="shared" si="2"/>
        <v xml:space="preserve">Tub traheostomatic cu manșetă Nr. 6,5 </v>
      </c>
      <c r="E143" s="42"/>
      <c r="F143" s="43"/>
      <c r="G143" s="46"/>
      <c r="H143" s="97" t="s">
        <v>400</v>
      </c>
      <c r="I143" s="40"/>
    </row>
    <row r="144" spans="1:9" ht="26.25">
      <c r="A144" s="37" t="s">
        <v>2</v>
      </c>
      <c r="B144" s="112">
        <v>137</v>
      </c>
      <c r="C144" s="113" t="s">
        <v>167</v>
      </c>
      <c r="D144" s="54" t="str">
        <f t="shared" si="2"/>
        <v>Ac chirurgical B 502-000</v>
      </c>
      <c r="E144" s="42"/>
      <c r="F144" s="43"/>
      <c r="G144" s="46"/>
      <c r="H144" s="95" t="s">
        <v>401</v>
      </c>
      <c r="I144" s="40"/>
    </row>
    <row r="145" spans="1:9" ht="26.25">
      <c r="A145" s="37" t="s">
        <v>2</v>
      </c>
      <c r="B145" s="112">
        <v>138</v>
      </c>
      <c r="C145" s="114" t="s">
        <v>168</v>
      </c>
      <c r="D145" s="54" t="str">
        <f t="shared" si="2"/>
        <v xml:space="preserve">Ac chirurgical B 502-1   </v>
      </c>
      <c r="E145" s="42"/>
      <c r="F145" s="43"/>
      <c r="G145" s="46"/>
      <c r="H145" s="94" t="s">
        <v>402</v>
      </c>
      <c r="I145" s="40"/>
    </row>
    <row r="146" spans="1:9" ht="26.25">
      <c r="A146" s="37" t="s">
        <v>2</v>
      </c>
      <c r="B146" s="112">
        <v>139</v>
      </c>
      <c r="C146" s="113" t="s">
        <v>169</v>
      </c>
      <c r="D146" s="54" t="str">
        <f t="shared" si="2"/>
        <v xml:space="preserve">Ac chirurgical B 502-4   </v>
      </c>
      <c r="E146" s="42"/>
      <c r="F146" s="43"/>
      <c r="G146" s="46"/>
      <c r="H146" s="97" t="s">
        <v>403</v>
      </c>
      <c r="I146" s="40"/>
    </row>
    <row r="147" spans="1:9" ht="26.25">
      <c r="A147" s="37" t="s">
        <v>2</v>
      </c>
      <c r="B147" s="112">
        <v>140</v>
      </c>
      <c r="C147" s="114" t="s">
        <v>170</v>
      </c>
      <c r="D147" s="54" t="str">
        <f t="shared" si="2"/>
        <v xml:space="preserve">Ac chirurgical B 502-5   </v>
      </c>
      <c r="E147" s="42"/>
      <c r="F147" s="43"/>
      <c r="G147" s="46"/>
      <c r="H147" s="94" t="s">
        <v>404</v>
      </c>
      <c r="I147" s="40"/>
    </row>
    <row r="148" spans="1:9" ht="26.25">
      <c r="A148" s="37" t="s">
        <v>2</v>
      </c>
      <c r="B148" s="112">
        <v>141</v>
      </c>
      <c r="C148" s="113" t="s">
        <v>171</v>
      </c>
      <c r="D148" s="54" t="str">
        <f t="shared" si="2"/>
        <v xml:space="preserve">Ac chirurgical B 502-11   </v>
      </c>
      <c r="E148" s="42"/>
      <c r="F148" s="43"/>
      <c r="G148" s="46"/>
      <c r="H148" s="97" t="s">
        <v>405</v>
      </c>
      <c r="I148" s="36"/>
    </row>
    <row r="149" spans="1:9" ht="26.25">
      <c r="A149" s="37" t="s">
        <v>2</v>
      </c>
      <c r="B149" s="112">
        <v>142</v>
      </c>
      <c r="C149" s="114" t="s">
        <v>172</v>
      </c>
      <c r="D149" s="54" t="str">
        <f t="shared" si="2"/>
        <v xml:space="preserve">Ac chirurgical BE 560-4   </v>
      </c>
      <c r="E149" s="42"/>
      <c r="F149" s="43"/>
      <c r="G149" s="46"/>
      <c r="H149" s="97" t="s">
        <v>406</v>
      </c>
      <c r="I149" s="40"/>
    </row>
    <row r="150" spans="1:9" ht="26.25">
      <c r="A150" s="37" t="s">
        <v>2</v>
      </c>
      <c r="B150" s="112">
        <v>143</v>
      </c>
      <c r="C150" s="113" t="s">
        <v>173</v>
      </c>
      <c r="D150" s="54" t="str">
        <f t="shared" si="2"/>
        <v xml:space="preserve">Ac chirurgical BE 560-10   </v>
      </c>
      <c r="E150" s="42"/>
      <c r="F150" s="43"/>
      <c r="G150" s="46"/>
      <c r="H150" s="95" t="s">
        <v>407</v>
      </c>
      <c r="I150" s="40"/>
    </row>
    <row r="151" spans="1:9" ht="26.25">
      <c r="A151" s="37" t="s">
        <v>2</v>
      </c>
      <c r="B151" s="112">
        <v>144</v>
      </c>
      <c r="C151" s="114" t="s">
        <v>174</v>
      </c>
      <c r="D151" s="54" t="str">
        <f t="shared" si="2"/>
        <v xml:space="preserve">Ac chirurgical BE 560-12   </v>
      </c>
      <c r="E151" s="42"/>
      <c r="F151" s="43"/>
      <c r="G151" s="46"/>
      <c r="H151" s="96" t="s">
        <v>408</v>
      </c>
      <c r="I151" s="40"/>
    </row>
    <row r="152" spans="1:9" ht="26.25">
      <c r="A152" s="37" t="s">
        <v>2</v>
      </c>
      <c r="B152" s="112">
        <v>145</v>
      </c>
      <c r="C152" s="113" t="s">
        <v>175</v>
      </c>
      <c r="D152" s="54" t="str">
        <f t="shared" si="2"/>
        <v xml:space="preserve">Ac chirurgical BE 560-13   </v>
      </c>
      <c r="E152" s="42"/>
      <c r="F152" s="43"/>
      <c r="G152" s="46"/>
      <c r="H152" s="96" t="s">
        <v>409</v>
      </c>
      <c r="I152" s="40"/>
    </row>
    <row r="153" spans="1:9" ht="26.25">
      <c r="A153" s="37" t="s">
        <v>2</v>
      </c>
      <c r="B153" s="112">
        <v>146</v>
      </c>
      <c r="C153" s="114" t="s">
        <v>176</v>
      </c>
      <c r="D153" s="54" t="str">
        <f t="shared" si="2"/>
        <v xml:space="preserve">Ac chirurgical PB 538-3   </v>
      </c>
      <c r="E153" s="42"/>
      <c r="F153" s="43"/>
      <c r="G153" s="46"/>
      <c r="H153" s="96" t="s">
        <v>410</v>
      </c>
      <c r="I153" s="40"/>
    </row>
    <row r="154" spans="1:9" ht="26.25">
      <c r="A154" s="37" t="s">
        <v>2</v>
      </c>
      <c r="B154" s="112">
        <v>147</v>
      </c>
      <c r="C154" s="113" t="s">
        <v>177</v>
      </c>
      <c r="D154" s="54" t="str">
        <f t="shared" si="2"/>
        <v xml:space="preserve">Ac chirurgical BR 510-1  </v>
      </c>
      <c r="E154" s="42"/>
      <c r="F154" s="43"/>
      <c r="G154" s="46"/>
      <c r="H154" s="96" t="s">
        <v>411</v>
      </c>
      <c r="I154" s="40"/>
    </row>
    <row r="155" spans="1:9" ht="26.25">
      <c r="A155" s="37" t="s">
        <v>2</v>
      </c>
      <c r="B155" s="112">
        <v>148</v>
      </c>
      <c r="C155" s="114" t="s">
        <v>178</v>
      </c>
      <c r="D155" s="54" t="str">
        <f t="shared" si="2"/>
        <v xml:space="preserve">Ac chirurgical BR 510-3  </v>
      </c>
      <c r="E155" s="42"/>
      <c r="F155" s="43"/>
      <c r="G155" s="48"/>
      <c r="H155" s="96" t="s">
        <v>412</v>
      </c>
      <c r="I155" s="40"/>
    </row>
    <row r="156" spans="1:9" ht="26.25">
      <c r="A156" s="37" t="s">
        <v>2</v>
      </c>
      <c r="B156" s="112">
        <v>149</v>
      </c>
      <c r="C156" s="114" t="s">
        <v>178</v>
      </c>
      <c r="D156" s="54" t="str">
        <f t="shared" si="2"/>
        <v xml:space="preserve">Ac chirurgical BR 510-3  </v>
      </c>
      <c r="E156" s="42"/>
      <c r="F156" s="43"/>
      <c r="G156" s="48"/>
      <c r="H156" s="96" t="s">
        <v>413</v>
      </c>
      <c r="I156" s="40"/>
    </row>
    <row r="157" spans="1:9" ht="26.25">
      <c r="A157" s="37" t="s">
        <v>2</v>
      </c>
      <c r="B157" s="112">
        <v>150</v>
      </c>
      <c r="C157" s="114" t="s">
        <v>179</v>
      </c>
      <c r="D157" s="54" t="str">
        <f t="shared" si="2"/>
        <v xml:space="preserve">Ac chirurgical BR 510-6  </v>
      </c>
      <c r="E157" s="42"/>
      <c r="F157" s="43"/>
      <c r="G157" s="48"/>
      <c r="H157" s="96" t="s">
        <v>414</v>
      </c>
      <c r="I157" s="40"/>
    </row>
    <row r="158" spans="1:9" ht="26.25">
      <c r="A158" s="37" t="s">
        <v>2</v>
      </c>
      <c r="B158" s="112">
        <v>151</v>
      </c>
      <c r="C158" s="113" t="s">
        <v>180</v>
      </c>
      <c r="D158" s="54" t="str">
        <f t="shared" si="2"/>
        <v xml:space="preserve">Ac chirurgical GR 514-000  </v>
      </c>
      <c r="E158" s="42"/>
      <c r="F158" s="43"/>
      <c r="G158" s="48"/>
      <c r="H158" s="96" t="s">
        <v>415</v>
      </c>
      <c r="I158" s="40"/>
    </row>
    <row r="159" spans="1:9" ht="26.25">
      <c r="A159" s="37" t="s">
        <v>2</v>
      </c>
      <c r="B159" s="112">
        <v>152</v>
      </c>
      <c r="C159" s="114" t="s">
        <v>180</v>
      </c>
      <c r="D159" s="54" t="str">
        <f t="shared" si="2"/>
        <v xml:space="preserve">Ac chirurgical GR 514-000  </v>
      </c>
      <c r="E159" s="42"/>
      <c r="F159" s="43"/>
      <c r="G159" s="48"/>
      <c r="H159" s="96" t="s">
        <v>416</v>
      </c>
      <c r="I159" s="40"/>
    </row>
    <row r="160" spans="1:9" ht="26.25">
      <c r="A160" s="37" t="s">
        <v>2</v>
      </c>
      <c r="B160" s="112">
        <v>153</v>
      </c>
      <c r="C160" s="113" t="s">
        <v>181</v>
      </c>
      <c r="D160" s="54" t="str">
        <f t="shared" si="2"/>
        <v xml:space="preserve">Ac chirurgical GR 514-1  </v>
      </c>
      <c r="E160" s="42"/>
      <c r="F160" s="43"/>
      <c r="G160" s="48"/>
      <c r="H160" s="96" t="s">
        <v>417</v>
      </c>
      <c r="I160" s="40"/>
    </row>
    <row r="161" spans="1:9" ht="26.25">
      <c r="A161" s="37" t="s">
        <v>2</v>
      </c>
      <c r="B161" s="112">
        <v>154</v>
      </c>
      <c r="C161" s="114" t="s">
        <v>182</v>
      </c>
      <c r="D161" s="54" t="str">
        <f t="shared" si="2"/>
        <v xml:space="preserve">Ac chirurgical GR 514-3  </v>
      </c>
      <c r="E161" s="42"/>
      <c r="F161" s="43"/>
      <c r="G161" s="48"/>
      <c r="H161" s="96" t="s">
        <v>418</v>
      </c>
      <c r="I161" s="40"/>
    </row>
    <row r="162" spans="1:9" ht="26.25">
      <c r="A162" s="37" t="s">
        <v>2</v>
      </c>
      <c r="B162" s="112">
        <v>155</v>
      </c>
      <c r="C162" s="113" t="s">
        <v>183</v>
      </c>
      <c r="D162" s="54" t="str">
        <f t="shared" si="2"/>
        <v xml:space="preserve">Ac chirurgical GR 514-12  </v>
      </c>
      <c r="E162" s="42"/>
      <c r="F162" s="43"/>
      <c r="G162" s="48"/>
      <c r="H162" s="96" t="s">
        <v>419</v>
      </c>
      <c r="I162" s="40"/>
    </row>
    <row r="163" spans="1:9" ht="26.25">
      <c r="A163" s="37" t="s">
        <v>2</v>
      </c>
      <c r="B163" s="112">
        <v>156</v>
      </c>
      <c r="C163" s="114" t="s">
        <v>184</v>
      </c>
      <c r="D163" s="54" t="str">
        <f t="shared" si="2"/>
        <v xml:space="preserve">Ac chirurgical GAR 496-00  </v>
      </c>
      <c r="E163" s="42"/>
      <c r="F163" s="43"/>
      <c r="G163" s="48"/>
      <c r="H163" s="96" t="s">
        <v>420</v>
      </c>
      <c r="I163" s="40"/>
    </row>
    <row r="164" spans="1:9" ht="26.25">
      <c r="A164" s="37" t="s">
        <v>2</v>
      </c>
      <c r="B164" s="112">
        <v>157</v>
      </c>
      <c r="C164" s="113" t="s">
        <v>185</v>
      </c>
      <c r="D164" s="54" t="str">
        <f t="shared" si="2"/>
        <v xml:space="preserve">Ac chirurgical GAR 498-1  </v>
      </c>
      <c r="E164" s="42"/>
      <c r="F164" s="43"/>
      <c r="G164" s="46"/>
      <c r="H164" s="96" t="s">
        <v>421</v>
      </c>
      <c r="I164" s="36"/>
    </row>
    <row r="165" spans="1:9" ht="26.25">
      <c r="A165" s="37" t="s">
        <v>2</v>
      </c>
      <c r="B165" s="112">
        <v>158</v>
      </c>
      <c r="C165" s="114" t="s">
        <v>186</v>
      </c>
      <c r="D165" s="54" t="str">
        <f t="shared" si="2"/>
        <v xml:space="preserve">Ac chirurgical GAR 498-4  </v>
      </c>
      <c r="E165" s="42"/>
      <c r="F165" s="43"/>
      <c r="G165" s="46"/>
      <c r="H165" s="96" t="s">
        <v>422</v>
      </c>
      <c r="I165" s="36"/>
    </row>
    <row r="166" spans="1:9" ht="26.25">
      <c r="A166" s="37" t="s">
        <v>2</v>
      </c>
      <c r="B166" s="112">
        <v>159</v>
      </c>
      <c r="C166" s="114" t="s">
        <v>187</v>
      </c>
      <c r="D166" s="54" t="str">
        <f t="shared" si="2"/>
        <v xml:space="preserve">Ac chirurgical Mayo 542-1  </v>
      </c>
      <c r="E166" s="42"/>
      <c r="F166" s="43"/>
      <c r="G166" s="46"/>
      <c r="H166" s="106" t="s">
        <v>423</v>
      </c>
      <c r="I166" s="36"/>
    </row>
    <row r="167" spans="1:9" ht="26.25">
      <c r="A167" s="37" t="s">
        <v>2</v>
      </c>
      <c r="B167" s="112">
        <v>160</v>
      </c>
      <c r="C167" s="113" t="s">
        <v>188</v>
      </c>
      <c r="D167" s="54" t="str">
        <f t="shared" si="2"/>
        <v xml:space="preserve">Ac chirurgical Mayo 542-2  </v>
      </c>
      <c r="E167" s="42"/>
      <c r="F167" s="43"/>
      <c r="G167" s="46"/>
      <c r="H167" s="95" t="s">
        <v>424</v>
      </c>
      <c r="I167" s="36"/>
    </row>
    <row r="168" spans="1:9" ht="26.25">
      <c r="A168" s="37" t="s">
        <v>2</v>
      </c>
      <c r="B168" s="112">
        <v>161</v>
      </c>
      <c r="C168" s="114" t="s">
        <v>189</v>
      </c>
      <c r="D168" s="54" t="str">
        <f t="shared" si="2"/>
        <v xml:space="preserve">Ac chirurgical Mayo 542-3 </v>
      </c>
      <c r="E168" s="42"/>
      <c r="F168" s="43"/>
      <c r="G168" s="46"/>
      <c r="H168" s="100" t="s">
        <v>425</v>
      </c>
      <c r="I168" s="36"/>
    </row>
    <row r="169" spans="1:9" ht="26.25">
      <c r="A169" s="37" t="s">
        <v>2</v>
      </c>
      <c r="B169" s="112">
        <v>162</v>
      </c>
      <c r="C169" s="113" t="s">
        <v>190</v>
      </c>
      <c r="D169" s="54" t="str">
        <f t="shared" si="2"/>
        <v xml:space="preserve">Ac chirurgical G 504-0  </v>
      </c>
      <c r="E169" s="42"/>
      <c r="F169" s="43"/>
      <c r="G169" s="46"/>
      <c r="H169" s="97" t="s">
        <v>426</v>
      </c>
      <c r="I169" s="36"/>
    </row>
    <row r="170" spans="1:9" ht="26.25">
      <c r="A170" s="37" t="s">
        <v>2</v>
      </c>
      <c r="B170" s="112">
        <v>163</v>
      </c>
      <c r="C170" s="114" t="s">
        <v>191</v>
      </c>
      <c r="D170" s="54" t="str">
        <f t="shared" si="2"/>
        <v xml:space="preserve">Ac chirurgical G 504-3  </v>
      </c>
      <c r="E170" s="42"/>
      <c r="F170" s="43"/>
      <c r="G170" s="46"/>
      <c r="H170" s="100" t="s">
        <v>427</v>
      </c>
      <c r="I170" s="36"/>
    </row>
    <row r="171" spans="1:9" ht="26.25">
      <c r="A171" s="37" t="s">
        <v>2</v>
      </c>
      <c r="B171" s="112">
        <v>164</v>
      </c>
      <c r="C171" s="113" t="s">
        <v>192</v>
      </c>
      <c r="D171" s="54" t="str">
        <f t="shared" si="2"/>
        <v xml:space="preserve">Ac chirurgical G 504-4  </v>
      </c>
      <c r="E171" s="42"/>
      <c r="F171" s="43"/>
      <c r="G171" s="46"/>
      <c r="H171" s="100" t="s">
        <v>428</v>
      </c>
      <c r="I171" s="36"/>
    </row>
    <row r="172" spans="1:9" ht="26.25">
      <c r="A172" s="37" t="s">
        <v>2</v>
      </c>
      <c r="B172" s="112">
        <v>165</v>
      </c>
      <c r="C172" s="114" t="s">
        <v>193</v>
      </c>
      <c r="D172" s="54" t="str">
        <f t="shared" si="2"/>
        <v xml:space="preserve">Ac chirurgical G 504-6  </v>
      </c>
      <c r="E172" s="42"/>
      <c r="F172" s="43"/>
      <c r="G172" s="46"/>
      <c r="H172" s="94" t="s">
        <v>429</v>
      </c>
      <c r="I172" s="36"/>
    </row>
    <row r="173" spans="1:9" ht="26.25">
      <c r="A173" s="37" t="s">
        <v>2</v>
      </c>
      <c r="B173" s="112">
        <v>166</v>
      </c>
      <c r="C173" s="113" t="s">
        <v>194</v>
      </c>
      <c r="D173" s="54" t="str">
        <f t="shared" si="2"/>
        <v xml:space="preserve">Ac chirurgical PD 534-3 </v>
      </c>
      <c r="E173" s="42"/>
      <c r="F173" s="43"/>
      <c r="G173" s="46"/>
      <c r="H173" s="94" t="s">
        <v>430</v>
      </c>
      <c r="I173" s="36"/>
    </row>
    <row r="174" spans="1:9" ht="26.25">
      <c r="A174" s="37" t="s">
        <v>2</v>
      </c>
      <c r="B174" s="112">
        <v>167</v>
      </c>
      <c r="C174" s="114" t="s">
        <v>195</v>
      </c>
      <c r="D174" s="54" t="str">
        <f t="shared" si="2"/>
        <v xml:space="preserve">Ac chirurgical PD 534-5  </v>
      </c>
      <c r="E174" s="42"/>
      <c r="F174" s="43"/>
      <c r="G174" s="46"/>
      <c r="H174" s="97" t="s">
        <v>431</v>
      </c>
      <c r="I174" s="36"/>
    </row>
    <row r="175" spans="1:9" ht="26.25">
      <c r="A175" s="37" t="s">
        <v>2</v>
      </c>
      <c r="B175" s="112">
        <v>168</v>
      </c>
      <c r="C175" s="113" t="s">
        <v>196</v>
      </c>
      <c r="D175" s="54" t="str">
        <f t="shared" si="2"/>
        <v xml:space="preserve">Ac chirurgical HR 422-00 </v>
      </c>
      <c r="E175" s="42"/>
      <c r="F175" s="43"/>
      <c r="G175" s="46"/>
      <c r="H175" s="94" t="s">
        <v>432</v>
      </c>
      <c r="I175" s="36"/>
    </row>
    <row r="176" spans="1:9" ht="26.25">
      <c r="A176" s="37" t="s">
        <v>2</v>
      </c>
      <c r="B176" s="112">
        <v>169</v>
      </c>
      <c r="C176" s="114" t="s">
        <v>196</v>
      </c>
      <c r="D176" s="54" t="str">
        <f t="shared" si="2"/>
        <v xml:space="preserve">Ac chirurgical HR 422-00 </v>
      </c>
      <c r="E176" s="42"/>
      <c r="F176" s="43"/>
      <c r="G176" s="46"/>
      <c r="H176" s="97" t="s">
        <v>433</v>
      </c>
      <c r="I176" s="36"/>
    </row>
    <row r="177" spans="1:9" ht="26.25">
      <c r="A177" s="37" t="s">
        <v>2</v>
      </c>
      <c r="B177" s="112">
        <v>170</v>
      </c>
      <c r="C177" s="113" t="s">
        <v>197</v>
      </c>
      <c r="D177" s="54" t="str">
        <f t="shared" si="2"/>
        <v xml:space="preserve">Ac chirurgical HR 422-1  </v>
      </c>
      <c r="E177" s="42"/>
      <c r="F177" s="43"/>
      <c r="G177" s="46"/>
      <c r="H177" s="97" t="s">
        <v>434</v>
      </c>
      <c r="I177" s="36"/>
    </row>
    <row r="178" spans="1:9" ht="26.25">
      <c r="A178" s="37" t="s">
        <v>2</v>
      </c>
      <c r="B178" s="112">
        <v>171</v>
      </c>
      <c r="C178" s="114" t="s">
        <v>198</v>
      </c>
      <c r="D178" s="54" t="str">
        <f t="shared" si="2"/>
        <v xml:space="preserve">Ac chirurgical HR 422-2 </v>
      </c>
      <c r="E178" s="42"/>
      <c r="F178" s="43"/>
      <c r="G178" s="46"/>
      <c r="H178" s="97" t="s">
        <v>435</v>
      </c>
      <c r="I178" s="36"/>
    </row>
    <row r="179" spans="1:9" ht="26.25">
      <c r="A179" s="37" t="s">
        <v>2</v>
      </c>
      <c r="B179" s="112">
        <v>172</v>
      </c>
      <c r="C179" s="113" t="s">
        <v>199</v>
      </c>
      <c r="D179" s="54" t="str">
        <f t="shared" si="2"/>
        <v xml:space="preserve">Ac chirurgical PH 544-1  </v>
      </c>
      <c r="E179" s="42"/>
      <c r="F179" s="43"/>
      <c r="G179" s="46"/>
      <c r="H179" s="97" t="s">
        <v>436</v>
      </c>
      <c r="I179" s="36"/>
    </row>
    <row r="180" spans="1:9" ht="26.25">
      <c r="A180" s="37" t="s">
        <v>2</v>
      </c>
      <c r="B180" s="112">
        <v>173</v>
      </c>
      <c r="C180" s="114" t="s">
        <v>200</v>
      </c>
      <c r="D180" s="54" t="str">
        <f t="shared" si="2"/>
        <v xml:space="preserve">Ac chirurgical PH 544-2  </v>
      </c>
      <c r="E180" s="42"/>
      <c r="F180" s="43"/>
      <c r="G180" s="46"/>
      <c r="H180" s="97" t="s">
        <v>437</v>
      </c>
      <c r="I180" s="40"/>
    </row>
    <row r="181" spans="1:9" ht="26.25">
      <c r="A181" s="37" t="s">
        <v>2</v>
      </c>
      <c r="B181" s="112">
        <v>174</v>
      </c>
      <c r="C181" s="113" t="s">
        <v>201</v>
      </c>
      <c r="D181" s="54" t="str">
        <f t="shared" si="2"/>
        <v xml:space="preserve">Ac chirurgical PH 544-3  </v>
      </c>
      <c r="E181" s="42"/>
      <c r="F181" s="43"/>
      <c r="G181" s="46"/>
      <c r="H181" s="94" t="s">
        <v>438</v>
      </c>
      <c r="I181" s="40"/>
    </row>
    <row r="182" spans="1:9" ht="26.25">
      <c r="A182" s="37" t="s">
        <v>2</v>
      </c>
      <c r="B182" s="112">
        <v>175</v>
      </c>
      <c r="C182" s="114" t="s">
        <v>202</v>
      </c>
      <c r="D182" s="54" t="str">
        <f t="shared" si="2"/>
        <v xml:space="preserve">Ac chirurgical E 530-2  </v>
      </c>
      <c r="E182" s="42"/>
      <c r="F182" s="43"/>
      <c r="G182" s="46"/>
      <c r="H182" s="94" t="s">
        <v>439</v>
      </c>
      <c r="I182" s="40"/>
    </row>
    <row r="183" spans="1:9" ht="26.25">
      <c r="A183" s="37" t="s">
        <v>2</v>
      </c>
      <c r="B183" s="112">
        <v>176</v>
      </c>
      <c r="C183" s="113" t="s">
        <v>203</v>
      </c>
      <c r="D183" s="54" t="str">
        <f t="shared" si="2"/>
        <v xml:space="preserve">Ac chirurgical GER 566-7  </v>
      </c>
      <c r="E183" s="42"/>
      <c r="F183" s="43"/>
      <c r="G183" s="46"/>
      <c r="H183" s="94" t="s">
        <v>440</v>
      </c>
      <c r="I183" s="40"/>
    </row>
    <row r="184" spans="1:9" ht="26.25">
      <c r="A184" s="37" t="s">
        <v>2</v>
      </c>
      <c r="B184" s="112">
        <v>177</v>
      </c>
      <c r="C184" s="114" t="s">
        <v>204</v>
      </c>
      <c r="D184" s="54" t="str">
        <f t="shared" si="2"/>
        <v xml:space="preserve">Ac chirurgical GER 566-8 </v>
      </c>
      <c r="E184" s="42"/>
      <c r="F184" s="43"/>
      <c r="G184" s="46"/>
      <c r="H184" s="94" t="s">
        <v>441</v>
      </c>
      <c r="I184" s="40"/>
    </row>
    <row r="185" spans="1:9" ht="26.25">
      <c r="A185" s="37" t="s">
        <v>2</v>
      </c>
      <c r="B185" s="112">
        <v>178</v>
      </c>
      <c r="C185" s="113" t="s">
        <v>205</v>
      </c>
      <c r="D185" s="54" t="str">
        <f t="shared" si="2"/>
        <v xml:space="preserve">Ac chirurgical GER 566-12  </v>
      </c>
      <c r="E185" s="42"/>
      <c r="F185" s="43"/>
      <c r="G185" s="46"/>
      <c r="H185" s="94" t="s">
        <v>442</v>
      </c>
      <c r="I185" s="40"/>
    </row>
    <row r="186" spans="1:9" ht="26.25">
      <c r="A186" s="37" t="s">
        <v>2</v>
      </c>
      <c r="B186" s="112">
        <v>179</v>
      </c>
      <c r="C186" s="114" t="s">
        <v>206</v>
      </c>
      <c r="D186" s="54" t="str">
        <f t="shared" si="2"/>
        <v xml:space="preserve">Ac chirurgical GER 566-14 </v>
      </c>
      <c r="E186" s="42"/>
      <c r="F186" s="43"/>
      <c r="G186" s="46"/>
      <c r="H186" s="97" t="s">
        <v>443</v>
      </c>
      <c r="I186" s="36"/>
    </row>
    <row r="187" spans="1:9" ht="26.25">
      <c r="A187" s="37" t="s">
        <v>2</v>
      </c>
      <c r="B187" s="112">
        <v>180</v>
      </c>
      <c r="C187" s="113" t="s">
        <v>207</v>
      </c>
      <c r="D187" s="54" t="str">
        <f t="shared" si="2"/>
        <v xml:space="preserve">BALON AMBU </v>
      </c>
      <c r="E187" s="42"/>
      <c r="F187" s="43"/>
      <c r="G187" s="46"/>
      <c r="H187" s="96" t="s">
        <v>444</v>
      </c>
      <c r="I187" s="36"/>
    </row>
    <row r="188" spans="1:9" ht="45">
      <c r="A188" s="37" t="s">
        <v>2</v>
      </c>
      <c r="B188" s="112">
        <v>181</v>
      </c>
      <c r="C188" s="114" t="s">
        <v>208</v>
      </c>
      <c r="D188" s="54" t="str">
        <f t="shared" si="2"/>
        <v>Canulă ginecologică pentru vacum aspiratie  la  seringa  Karman</v>
      </c>
      <c r="E188" s="42"/>
      <c r="F188" s="43"/>
      <c r="G188" s="46"/>
      <c r="H188" s="96" t="s">
        <v>445</v>
      </c>
      <c r="I188" s="40"/>
    </row>
    <row r="189" spans="1:9" ht="30">
      <c r="A189" s="37" t="s">
        <v>2</v>
      </c>
      <c r="B189" s="112">
        <v>182</v>
      </c>
      <c r="C189" s="113" t="s">
        <v>209</v>
      </c>
      <c r="D189" s="54" t="str">
        <f t="shared" si="2"/>
        <v xml:space="preserve">Tub pentru drenaj tip "Redon" nr.16 F, silicon </v>
      </c>
      <c r="E189" s="42"/>
      <c r="F189" s="43"/>
      <c r="G189" s="46"/>
      <c r="H189" s="96" t="s">
        <v>446</v>
      </c>
      <c r="I189" s="40"/>
    </row>
    <row r="190" spans="1:9" ht="30">
      <c r="A190" s="37" t="s">
        <v>2</v>
      </c>
      <c r="B190" s="112">
        <v>183</v>
      </c>
      <c r="C190" s="114" t="s">
        <v>210</v>
      </c>
      <c r="D190" s="54" t="str">
        <f t="shared" si="2"/>
        <v xml:space="preserve">Tub pentru drenaj tip "Redon" nr.18 F, silicon  </v>
      </c>
      <c r="E190" s="42"/>
      <c r="F190" s="43"/>
      <c r="G190" s="46"/>
      <c r="H190" s="96" t="s">
        <v>447</v>
      </c>
      <c r="I190" s="40"/>
    </row>
    <row r="191" spans="1:9" ht="30">
      <c r="A191" s="37" t="s">
        <v>2</v>
      </c>
      <c r="B191" s="112">
        <v>184</v>
      </c>
      <c r="C191" s="114" t="s">
        <v>211</v>
      </c>
      <c r="D191" s="54" t="str">
        <f t="shared" si="2"/>
        <v xml:space="preserve">Cateter Foley uretro-vezical </v>
      </c>
      <c r="E191" s="42"/>
      <c r="F191" s="43"/>
      <c r="G191" s="46"/>
      <c r="H191" s="97" t="s">
        <v>448</v>
      </c>
      <c r="I191" s="40"/>
    </row>
    <row r="192" spans="1:9" ht="30">
      <c r="A192" s="37" t="s">
        <v>2</v>
      </c>
      <c r="B192" s="112">
        <v>185</v>
      </c>
      <c r="C192" s="114" t="s">
        <v>211</v>
      </c>
      <c r="D192" s="54" t="str">
        <f t="shared" si="2"/>
        <v xml:space="preserve">Cateter Foley uretro-vezical </v>
      </c>
      <c r="E192" s="42"/>
      <c r="F192" s="43"/>
      <c r="G192" s="46"/>
      <c r="H192" s="94" t="s">
        <v>449</v>
      </c>
      <c r="I192" s="36"/>
    </row>
    <row r="193" spans="1:9" ht="30">
      <c r="A193" s="37" t="s">
        <v>2</v>
      </c>
      <c r="B193" s="112">
        <v>186</v>
      </c>
      <c r="C193" s="114" t="s">
        <v>212</v>
      </c>
      <c r="D193" s="54" t="str">
        <f t="shared" si="2"/>
        <v>Cateter pentru alimetatie enterala</v>
      </c>
      <c r="E193" s="42"/>
      <c r="F193" s="43"/>
      <c r="G193" s="46"/>
      <c r="H193" s="97" t="s">
        <v>450</v>
      </c>
      <c r="I193" s="36"/>
    </row>
    <row r="194" spans="1:9" ht="120">
      <c r="A194" s="37" t="s">
        <v>2</v>
      </c>
      <c r="B194" s="112">
        <v>187</v>
      </c>
      <c r="C194" s="114" t="s">
        <v>213</v>
      </c>
      <c r="D194" s="54" t="str">
        <f t="shared" si="2"/>
        <v>Set pentru cateterizare arteriilor periferice dupa metoda Seldinger pentru masurarea invaziva presiunei arteriale si preluarea singei la analiza+linia de extensie cu supapa hemostatica speciala</v>
      </c>
      <c r="E194" s="42"/>
      <c r="F194" s="43"/>
      <c r="G194" s="46"/>
      <c r="H194" s="97" t="s">
        <v>451</v>
      </c>
      <c r="I194" s="36"/>
    </row>
    <row r="195" spans="1:9" ht="75">
      <c r="A195" s="37" t="s">
        <v>2</v>
      </c>
      <c r="B195" s="112">
        <v>188</v>
      </c>
      <c r="C195" s="113" t="s">
        <v>214</v>
      </c>
      <c r="D195" s="54" t="str">
        <f t="shared" si="2"/>
        <v>Set seringa compatibil cu angiomat Stellant Dual( CT)</v>
      </c>
      <c r="E195" s="42"/>
      <c r="F195" s="43"/>
      <c r="G195" s="46"/>
      <c r="H195" s="96" t="s">
        <v>452</v>
      </c>
      <c r="I195" s="36"/>
    </row>
    <row r="196" spans="1:9" ht="90">
      <c r="A196" s="37" t="s">
        <v>2</v>
      </c>
      <c r="B196" s="112">
        <v>189</v>
      </c>
      <c r="C196" s="114" t="s">
        <v>215</v>
      </c>
      <c r="D196" s="54" t="str">
        <f t="shared" si="2"/>
        <v>Set seringa compatibil cu angiomat VISTRON ( CT)</v>
      </c>
      <c r="E196" s="42"/>
      <c r="F196" s="43"/>
      <c r="G196" s="46"/>
      <c r="H196" s="96" t="s">
        <v>453</v>
      </c>
      <c r="I196" s="36"/>
    </row>
    <row r="197" spans="1:9" ht="30">
      <c r="A197" s="37" t="s">
        <v>2</v>
      </c>
      <c r="B197" s="112">
        <v>190</v>
      </c>
      <c r="C197" s="113" t="s">
        <v>216</v>
      </c>
      <c r="D197" s="54" t="str">
        <f t="shared" si="2"/>
        <v>Tub pentru intubație endotraheală cu manșetă</v>
      </c>
      <c r="E197" s="42"/>
      <c r="F197" s="43"/>
      <c r="G197" s="46"/>
      <c r="H197" s="97" t="s">
        <v>454</v>
      </c>
      <c r="I197" s="36"/>
    </row>
    <row r="198" spans="1:9" ht="60">
      <c r="A198" s="37" t="s">
        <v>2</v>
      </c>
      <c r="B198" s="112">
        <v>191</v>
      </c>
      <c r="C198" s="114" t="s">
        <v>217</v>
      </c>
      <c r="D198" s="54" t="str">
        <f t="shared" si="2"/>
        <v>Tub conector pentru seringa compatibil cu angiomatul  Stellant Dual  CT</v>
      </c>
      <c r="E198" s="42"/>
      <c r="F198" s="43"/>
      <c r="G198" s="46"/>
      <c r="H198" s="97" t="s">
        <v>455</v>
      </c>
      <c r="I198" s="36"/>
    </row>
    <row r="199" spans="1:9" ht="60">
      <c r="A199" s="37" t="s">
        <v>2</v>
      </c>
      <c r="B199" s="112">
        <v>192</v>
      </c>
      <c r="C199" s="113" t="s">
        <v>218</v>
      </c>
      <c r="D199" s="54" t="str">
        <f t="shared" si="2"/>
        <v>Tub conector pentru seringa compatibil cu angiomatul Vistron CT</v>
      </c>
      <c r="E199" s="42"/>
      <c r="F199" s="43"/>
      <c r="G199" s="46"/>
      <c r="H199" s="94" t="s">
        <v>455</v>
      </c>
      <c r="I199" s="36"/>
    </row>
    <row r="200" spans="1:9" ht="30">
      <c r="A200" s="37" t="s">
        <v>2</v>
      </c>
      <c r="B200" s="112">
        <v>193</v>
      </c>
      <c r="C200" s="114" t="s">
        <v>219</v>
      </c>
      <c r="D200" s="54" t="str">
        <f t="shared" si="2"/>
        <v>Ac de tip Luer Lock Hub</v>
      </c>
      <c r="E200" s="42"/>
      <c r="F200" s="43"/>
      <c r="G200" s="46"/>
      <c r="H200" s="94" t="s">
        <v>456</v>
      </c>
      <c r="I200" s="36"/>
    </row>
    <row r="201" spans="1:9" ht="26.25">
      <c r="A201" s="37" t="s">
        <v>2</v>
      </c>
      <c r="B201" s="112">
        <v>194</v>
      </c>
      <c r="C201" s="113" t="s">
        <v>220</v>
      </c>
      <c r="D201" s="54" t="str">
        <f aca="true" t="shared" si="3" ref="D201:D264">C201</f>
        <v>Ac epidural 18G</v>
      </c>
      <c r="E201" s="42"/>
      <c r="F201" s="43"/>
      <c r="G201" s="46"/>
      <c r="H201" s="94"/>
      <c r="I201" s="36"/>
    </row>
    <row r="202" spans="1:9" ht="26.25">
      <c r="A202" s="37" t="s">
        <v>2</v>
      </c>
      <c r="B202" s="112">
        <v>195</v>
      </c>
      <c r="C202" s="114" t="s">
        <v>221</v>
      </c>
      <c r="D202" s="54" t="str">
        <f t="shared" si="3"/>
        <v>Ac pentru stiloul de insulina</v>
      </c>
      <c r="E202" s="42"/>
      <c r="F202" s="43"/>
      <c r="G202" s="46"/>
      <c r="H202" s="94" t="s">
        <v>457</v>
      </c>
      <c r="I202" s="36"/>
    </row>
    <row r="203" spans="1:9" ht="75">
      <c r="A203" s="37" t="s">
        <v>2</v>
      </c>
      <c r="B203" s="112">
        <v>196</v>
      </c>
      <c r="C203" s="113" t="s">
        <v>222</v>
      </c>
      <c r="D203" s="54" t="str">
        <f t="shared" si="3"/>
        <v>Ac pentru amniocenteză, lungimea 210mm, de unică folosinţă, apirogene, în ambalaj individual, sterile, cu marcaj special ultrapoint.</v>
      </c>
      <c r="E203" s="42"/>
      <c r="F203" s="43"/>
      <c r="G203" s="46"/>
      <c r="H203" s="94" t="s">
        <v>458</v>
      </c>
      <c r="I203" s="36"/>
    </row>
    <row r="204" spans="1:9" ht="30">
      <c r="A204" s="37" t="s">
        <v>2</v>
      </c>
      <c r="B204" s="112">
        <v>197</v>
      </c>
      <c r="C204" s="114" t="s">
        <v>223</v>
      </c>
      <c r="D204" s="54" t="str">
        <f t="shared" si="3"/>
        <v xml:space="preserve">Bandaj tubular elastic N6 (polisomnografie) </v>
      </c>
      <c r="E204" s="42"/>
      <c r="F204" s="43"/>
      <c r="G204" s="46"/>
      <c r="H204" s="97" t="s">
        <v>459</v>
      </c>
      <c r="I204" s="36"/>
    </row>
    <row r="205" spans="1:9" ht="26.25">
      <c r="A205" s="37" t="s">
        <v>2</v>
      </c>
      <c r="B205" s="112">
        <v>198</v>
      </c>
      <c r="C205" s="113" t="s">
        <v>224</v>
      </c>
      <c r="D205" s="54" t="str">
        <f t="shared" si="3"/>
        <v>Cateter rectal nr. 18</v>
      </c>
      <c r="E205" s="42"/>
      <c r="F205" s="43"/>
      <c r="G205" s="46"/>
      <c r="H205" s="96" t="s">
        <v>460</v>
      </c>
      <c r="I205" s="36"/>
    </row>
    <row r="206" spans="1:9" ht="26.25">
      <c r="A206" s="37" t="s">
        <v>2</v>
      </c>
      <c r="B206" s="112">
        <v>199</v>
      </c>
      <c r="C206" s="114" t="s">
        <v>225</v>
      </c>
      <c r="D206" s="54" t="str">
        <f t="shared" si="3"/>
        <v>Cateter rectal nr. 16</v>
      </c>
      <c r="E206" s="42"/>
      <c r="F206" s="49"/>
      <c r="G206" s="50"/>
      <c r="H206" s="97" t="s">
        <v>461</v>
      </c>
      <c r="I206" s="39"/>
    </row>
    <row r="207" spans="1:19" ht="27">
      <c r="A207" s="37" t="s">
        <v>2</v>
      </c>
      <c r="B207" s="112">
        <v>200</v>
      </c>
      <c r="C207" s="113" t="s">
        <v>226</v>
      </c>
      <c r="D207" s="54" t="str">
        <f t="shared" si="3"/>
        <v>Cateter rectal nr. 14</v>
      </c>
      <c r="E207" s="42"/>
      <c r="F207" s="49"/>
      <c r="G207" s="51"/>
      <c r="H207" s="97" t="s">
        <v>462</v>
      </c>
      <c r="I207" s="39"/>
      <c r="J207" s="38"/>
      <c r="K207" s="4"/>
      <c r="L207" s="4"/>
      <c r="M207" s="4"/>
      <c r="N207" s="4"/>
      <c r="O207" s="4"/>
      <c r="P207" s="4"/>
      <c r="Q207" s="4"/>
      <c r="R207" s="4"/>
      <c r="S207" s="4"/>
    </row>
    <row r="208" spans="1:19" ht="27">
      <c r="A208" s="37" t="s">
        <v>2</v>
      </c>
      <c r="B208" s="112">
        <v>201</v>
      </c>
      <c r="C208" s="114" t="s">
        <v>227</v>
      </c>
      <c r="D208" s="54" t="str">
        <f t="shared" si="3"/>
        <v>Cateter rectal nr. 12</v>
      </c>
      <c r="E208" s="42"/>
      <c r="F208" s="49"/>
      <c r="G208" s="51"/>
      <c r="H208" s="97" t="s">
        <v>463</v>
      </c>
      <c r="I208" s="39"/>
      <c r="J208" s="38"/>
      <c r="K208" s="4"/>
      <c r="L208" s="4"/>
      <c r="M208" s="4"/>
      <c r="N208" s="4"/>
      <c r="O208" s="4"/>
      <c r="P208" s="4"/>
      <c r="Q208" s="4"/>
      <c r="R208" s="4"/>
      <c r="S208" s="4"/>
    </row>
    <row r="209" spans="1:11" ht="27">
      <c r="A209" s="37" t="s">
        <v>2</v>
      </c>
      <c r="B209" s="112">
        <v>202</v>
      </c>
      <c r="C209" s="113" t="s">
        <v>228</v>
      </c>
      <c r="D209" s="54" t="str">
        <f t="shared" si="3"/>
        <v>Cateter rectal nr. 10</v>
      </c>
      <c r="E209" s="51"/>
      <c r="F209" s="51"/>
      <c r="G209" s="51"/>
      <c r="H209" s="97" t="s">
        <v>464</v>
      </c>
      <c r="I209" s="38"/>
      <c r="J209" s="38"/>
      <c r="K209" s="4"/>
    </row>
    <row r="210" spans="1:11" ht="27">
      <c r="A210" s="37" t="s">
        <v>2</v>
      </c>
      <c r="B210" s="112">
        <v>203</v>
      </c>
      <c r="C210" s="114" t="s">
        <v>229</v>
      </c>
      <c r="D210" s="54" t="str">
        <f t="shared" si="3"/>
        <v>Cateter subclaviar</v>
      </c>
      <c r="E210" s="51"/>
      <c r="F210" s="51"/>
      <c r="G210" s="51"/>
      <c r="H210" s="97" t="s">
        <v>465</v>
      </c>
      <c r="I210" s="38"/>
      <c r="J210" s="38"/>
      <c r="K210" s="4"/>
    </row>
    <row r="211" spans="1:11" ht="30">
      <c r="A211" s="37" t="s">
        <v>2</v>
      </c>
      <c r="B211" s="112">
        <v>204</v>
      </c>
      <c r="C211" s="113" t="s">
        <v>230</v>
      </c>
      <c r="D211" s="54" t="str">
        <f t="shared" si="3"/>
        <v>Container anatomo-patmorfologic</v>
      </c>
      <c r="E211" s="51"/>
      <c r="F211" s="51"/>
      <c r="G211" s="51"/>
      <c r="H211" s="97" t="s">
        <v>466</v>
      </c>
      <c r="I211" s="38"/>
      <c r="J211" s="38"/>
      <c r="K211" s="4"/>
    </row>
    <row r="212" spans="1:9" ht="30">
      <c r="A212" s="37" t="s">
        <v>2</v>
      </c>
      <c r="B212" s="112">
        <v>205</v>
      </c>
      <c r="C212" s="114" t="s">
        <v>230</v>
      </c>
      <c r="D212" s="54" t="str">
        <f t="shared" si="3"/>
        <v>Container anatomo-patmorfologic</v>
      </c>
      <c r="E212" s="50"/>
      <c r="F212" s="50"/>
      <c r="G212" s="50"/>
      <c r="H212" s="97" t="s">
        <v>467</v>
      </c>
      <c r="I212" s="41"/>
    </row>
    <row r="213" spans="1:9" ht="30">
      <c r="A213" s="37" t="s">
        <v>2</v>
      </c>
      <c r="B213" s="112">
        <v>206</v>
      </c>
      <c r="C213" s="115" t="s">
        <v>230</v>
      </c>
      <c r="D213" s="54" t="str">
        <f t="shared" si="3"/>
        <v>Container anatomo-patmorfologic</v>
      </c>
      <c r="E213" s="50"/>
      <c r="F213" s="50"/>
      <c r="G213" s="50"/>
      <c r="H213" s="94" t="s">
        <v>468</v>
      </c>
      <c r="I213" s="41"/>
    </row>
    <row r="214" spans="1:8" ht="30">
      <c r="A214" s="37" t="s">
        <v>2</v>
      </c>
      <c r="B214" s="112">
        <v>207</v>
      </c>
      <c r="C214" s="114" t="s">
        <v>230</v>
      </c>
      <c r="D214" s="54" t="str">
        <f t="shared" si="3"/>
        <v>Container anatomo-patmorfologic</v>
      </c>
      <c r="E214" s="50"/>
      <c r="F214" s="50"/>
      <c r="G214" s="50"/>
      <c r="H214" s="96" t="s">
        <v>469</v>
      </c>
    </row>
    <row r="215" spans="1:8" ht="30">
      <c r="A215" s="37" t="s">
        <v>2</v>
      </c>
      <c r="B215" s="112">
        <v>208</v>
      </c>
      <c r="C215" s="113" t="s">
        <v>230</v>
      </c>
      <c r="D215" s="54" t="str">
        <f t="shared" si="3"/>
        <v>Container anatomo-patmorfologic</v>
      </c>
      <c r="E215" s="50"/>
      <c r="F215" s="50"/>
      <c r="G215" s="50"/>
      <c r="H215" s="97" t="s">
        <v>470</v>
      </c>
    </row>
    <row r="216" spans="1:8" ht="30">
      <c r="A216" s="37" t="s">
        <v>2</v>
      </c>
      <c r="B216" s="112">
        <v>209</v>
      </c>
      <c r="C216" s="114" t="s">
        <v>231</v>
      </c>
      <c r="D216" s="54" t="str">
        <f t="shared" si="3"/>
        <v>Drenuri</v>
      </c>
      <c r="E216" s="50"/>
      <c r="F216" s="50"/>
      <c r="G216" s="50"/>
      <c r="H216" s="94" t="s">
        <v>471</v>
      </c>
    </row>
    <row r="217" spans="1:8" ht="30">
      <c r="A217" s="37" t="s">
        <v>2</v>
      </c>
      <c r="B217" s="112">
        <v>210</v>
      </c>
      <c r="C217" s="113" t="s">
        <v>232</v>
      </c>
      <c r="D217" s="54" t="str">
        <f t="shared" si="3"/>
        <v xml:space="preserve">Garou hemostatic </v>
      </c>
      <c r="E217" s="50"/>
      <c r="F217" s="50"/>
      <c r="G217" s="50"/>
      <c r="H217" s="97" t="s">
        <v>472</v>
      </c>
    </row>
    <row r="218" spans="1:8" ht="30">
      <c r="A218" s="37" t="s">
        <v>2</v>
      </c>
      <c r="B218" s="112">
        <v>211</v>
      </c>
      <c r="C218" s="114" t="s">
        <v>233</v>
      </c>
      <c r="D218" s="54" t="str">
        <f t="shared" si="3"/>
        <v>Garou hemostatic</v>
      </c>
      <c r="E218" s="50"/>
      <c r="F218" s="50"/>
      <c r="G218" s="50"/>
      <c r="H218" s="95" t="s">
        <v>473</v>
      </c>
    </row>
    <row r="219" spans="1:8" ht="26.25">
      <c r="A219" s="37" t="s">
        <v>2</v>
      </c>
      <c r="B219" s="112">
        <v>212</v>
      </c>
      <c r="C219" s="113" t="s">
        <v>234</v>
      </c>
      <c r="D219" s="54" t="str">
        <f t="shared" si="3"/>
        <v xml:space="preserve">Învelis plagial </v>
      </c>
      <c r="E219" s="50"/>
      <c r="F219" s="50"/>
      <c r="G219" s="50"/>
      <c r="H219" s="97" t="s">
        <v>474</v>
      </c>
    </row>
    <row r="220" spans="1:8" ht="26.25">
      <c r="A220" s="37" t="s">
        <v>2</v>
      </c>
      <c r="B220" s="112">
        <v>213</v>
      </c>
      <c r="C220" s="114" t="s">
        <v>235</v>
      </c>
      <c r="D220" s="54" t="str">
        <f t="shared" si="3"/>
        <v>Set gastrostomă</v>
      </c>
      <c r="E220" s="50"/>
      <c r="F220" s="50"/>
      <c r="G220" s="50"/>
      <c r="H220" s="97" t="s">
        <v>475</v>
      </c>
    </row>
    <row r="221" spans="1:8" ht="26.25">
      <c r="A221" s="37" t="s">
        <v>2</v>
      </c>
      <c r="B221" s="112">
        <v>214</v>
      </c>
      <c r="C221" s="113" t="s">
        <v>235</v>
      </c>
      <c r="D221" s="54" t="str">
        <f t="shared" si="3"/>
        <v>Set gastrostomă</v>
      </c>
      <c r="E221" s="50"/>
      <c r="F221" s="50"/>
      <c r="G221" s="50"/>
      <c r="H221" s="97" t="s">
        <v>476</v>
      </c>
    </row>
    <row r="222" spans="1:8" ht="26.25">
      <c r="A222" s="37" t="s">
        <v>2</v>
      </c>
      <c r="B222" s="112">
        <v>215</v>
      </c>
      <c r="C222" s="114" t="s">
        <v>235</v>
      </c>
      <c r="D222" s="54" t="str">
        <f t="shared" si="3"/>
        <v>Set gastrostomă</v>
      </c>
      <c r="E222" s="50"/>
      <c r="F222" s="50"/>
      <c r="G222" s="50"/>
      <c r="H222" s="97" t="s">
        <v>477</v>
      </c>
    </row>
    <row r="223" spans="1:8" ht="26.25">
      <c r="A223" s="37" t="s">
        <v>2</v>
      </c>
      <c r="B223" s="112">
        <v>216</v>
      </c>
      <c r="C223" s="113" t="s">
        <v>235</v>
      </c>
      <c r="D223" s="54" t="str">
        <f t="shared" si="3"/>
        <v>Set gastrostomă</v>
      </c>
      <c r="E223" s="50"/>
      <c r="F223" s="50"/>
      <c r="G223" s="50"/>
      <c r="H223" s="97" t="s">
        <v>478</v>
      </c>
    </row>
    <row r="224" spans="1:8" ht="45">
      <c r="A224" s="37" t="s">
        <v>2</v>
      </c>
      <c r="B224" s="112">
        <v>217</v>
      </c>
      <c r="C224" s="114" t="s">
        <v>236</v>
      </c>
      <c r="D224" s="54" t="str">
        <f t="shared" si="3"/>
        <v>Set pentru cateterizarea venoasa centrala percutana</v>
      </c>
      <c r="E224" s="50"/>
      <c r="F224" s="50"/>
      <c r="G224" s="50"/>
      <c r="H224" s="97" t="s">
        <v>479</v>
      </c>
    </row>
    <row r="225" spans="1:19" ht="47.25">
      <c r="A225" s="37" t="s">
        <v>2</v>
      </c>
      <c r="B225" s="112">
        <v>218</v>
      </c>
      <c r="C225" s="113" t="s">
        <v>236</v>
      </c>
      <c r="D225" s="54" t="str">
        <f t="shared" si="3"/>
        <v>Set pentru cateterizarea venoasa centrala percutana</v>
      </c>
      <c r="E225" s="19"/>
      <c r="F225" s="52"/>
      <c r="G225" s="19"/>
      <c r="H225" s="98" t="s">
        <v>480</v>
      </c>
      <c r="I225" s="19"/>
      <c r="J225" s="19"/>
      <c r="K225" s="1"/>
      <c r="L225" s="1"/>
      <c r="M225" s="1"/>
      <c r="N225" s="1"/>
      <c r="O225" s="1"/>
      <c r="P225" s="1"/>
      <c r="Q225" s="1"/>
      <c r="R225" s="1"/>
      <c r="S225" s="1"/>
    </row>
    <row r="226" spans="1:19" ht="27">
      <c r="A226" s="37" t="s">
        <v>2</v>
      </c>
      <c r="B226" s="112">
        <v>219</v>
      </c>
      <c r="C226" s="114" t="s">
        <v>237</v>
      </c>
      <c r="D226" s="54" t="str">
        <f t="shared" si="3"/>
        <v>Silo Bag silicon</v>
      </c>
      <c r="E226" s="4"/>
      <c r="F226" s="4"/>
      <c r="G226" s="4"/>
      <c r="H226" s="98" t="s">
        <v>481</v>
      </c>
      <c r="I226" s="4"/>
      <c r="J226" s="4"/>
      <c r="K226" s="4"/>
      <c r="L226" s="4"/>
      <c r="M226" s="4"/>
      <c r="N226" s="4"/>
      <c r="O226" s="4"/>
      <c r="P226" s="4"/>
      <c r="Q226" s="4"/>
      <c r="R226" s="4"/>
      <c r="S226" s="4"/>
    </row>
    <row r="227" spans="1:19" ht="30">
      <c r="A227" s="37" t="s">
        <v>2</v>
      </c>
      <c r="B227" s="112">
        <v>220</v>
      </c>
      <c r="C227" s="113" t="s">
        <v>238</v>
      </c>
      <c r="D227" s="54" t="str">
        <f t="shared" si="3"/>
        <v xml:space="preserve">Sistem de șuntare  ventricolo-peritonial </v>
      </c>
      <c r="E227" s="4"/>
      <c r="F227" s="4"/>
      <c r="G227" s="4"/>
      <c r="H227" s="98" t="s">
        <v>482</v>
      </c>
      <c r="I227" s="4"/>
      <c r="J227" s="4"/>
      <c r="K227" s="4"/>
      <c r="L227" s="4"/>
      <c r="M227" s="4"/>
      <c r="N227" s="4"/>
      <c r="O227" s="4"/>
      <c r="P227" s="4"/>
      <c r="Q227" s="4"/>
      <c r="R227" s="4"/>
      <c r="S227" s="4"/>
    </row>
    <row r="228" spans="1:19" ht="30">
      <c r="A228" s="37" t="s">
        <v>2</v>
      </c>
      <c r="B228" s="112">
        <v>221</v>
      </c>
      <c r="C228" s="114" t="s">
        <v>238</v>
      </c>
      <c r="D228" s="54" t="str">
        <f t="shared" si="3"/>
        <v xml:space="preserve">Sistem de șuntare  ventricolo-peritonial </v>
      </c>
      <c r="E228" s="4"/>
      <c r="F228" s="4"/>
      <c r="G228" s="4"/>
      <c r="H228" s="96" t="s">
        <v>483</v>
      </c>
      <c r="I228" s="4"/>
      <c r="J228" s="4"/>
      <c r="K228" s="4"/>
      <c r="L228" s="4"/>
      <c r="M228" s="4"/>
      <c r="N228" s="4"/>
      <c r="O228" s="4"/>
      <c r="P228" s="4"/>
      <c r="Q228" s="4"/>
      <c r="R228" s="4"/>
      <c r="S228" s="4"/>
    </row>
    <row r="229" spans="1:8" ht="30">
      <c r="A229" s="37" t="s">
        <v>2</v>
      </c>
      <c r="B229" s="112">
        <v>222</v>
      </c>
      <c r="C229" s="113" t="s">
        <v>239</v>
      </c>
      <c r="D229" s="54" t="str">
        <f t="shared" si="3"/>
        <v xml:space="preserve">Sistem de șuntare ventricolo-peritonial </v>
      </c>
      <c r="H229" s="95" t="s">
        <v>484</v>
      </c>
    </row>
    <row r="230" spans="1:8" ht="30">
      <c r="A230" s="37" t="s">
        <v>2</v>
      </c>
      <c r="B230" s="112">
        <v>223</v>
      </c>
      <c r="C230" s="114" t="s">
        <v>240</v>
      </c>
      <c r="D230" s="54" t="str">
        <f t="shared" si="3"/>
        <v xml:space="preserve">Sistem de aspiratie cu circuit inchis </v>
      </c>
      <c r="H230" s="96" t="s">
        <v>485</v>
      </c>
    </row>
    <row r="231" spans="1:8" ht="26.25">
      <c r="A231" s="37" t="s">
        <v>2</v>
      </c>
      <c r="B231" s="112">
        <v>224</v>
      </c>
      <c r="C231" s="113" t="s">
        <v>241</v>
      </c>
      <c r="D231" s="54" t="str">
        <f t="shared" si="3"/>
        <v>Sonda gastrica nr 4</v>
      </c>
      <c r="H231" s="98" t="s">
        <v>486</v>
      </c>
    </row>
    <row r="232" spans="1:8" ht="26.25">
      <c r="A232" s="37" t="s">
        <v>2</v>
      </c>
      <c r="B232" s="112">
        <v>225</v>
      </c>
      <c r="C232" s="114" t="s">
        <v>242</v>
      </c>
      <c r="D232" s="54" t="str">
        <f t="shared" si="3"/>
        <v>Sonda gastrica nr 6</v>
      </c>
      <c r="H232" s="107" t="s">
        <v>487</v>
      </c>
    </row>
    <row r="233" spans="1:8" ht="63">
      <c r="A233" s="37" t="s">
        <v>2</v>
      </c>
      <c r="B233" s="112">
        <v>226</v>
      </c>
      <c r="C233" s="114" t="s">
        <v>243</v>
      </c>
      <c r="D233" s="54" t="str">
        <f t="shared" si="3"/>
        <v>Cateter Foley uretro-vezical CH 10</v>
      </c>
      <c r="H233" s="98" t="s">
        <v>488</v>
      </c>
    </row>
    <row r="234" spans="1:8" ht="63">
      <c r="A234" s="37" t="s">
        <v>2</v>
      </c>
      <c r="B234" s="112">
        <v>227</v>
      </c>
      <c r="C234" s="114" t="s">
        <v>244</v>
      </c>
      <c r="D234" s="54" t="str">
        <f t="shared" si="3"/>
        <v>Cateter Foley uretro-vezical CH 6</v>
      </c>
      <c r="H234" s="107" t="s">
        <v>489</v>
      </c>
    </row>
    <row r="235" spans="1:8" ht="63">
      <c r="A235" s="37" t="s">
        <v>2</v>
      </c>
      <c r="B235" s="112">
        <v>228</v>
      </c>
      <c r="C235" s="114" t="s">
        <v>245</v>
      </c>
      <c r="D235" s="54" t="str">
        <f t="shared" si="3"/>
        <v>Cateter Foley uretro-vezical CH 8</v>
      </c>
      <c r="H235" s="98" t="s">
        <v>490</v>
      </c>
    </row>
    <row r="236" spans="1:8" ht="47.25">
      <c r="A236" s="37" t="s">
        <v>2</v>
      </c>
      <c r="B236" s="112">
        <v>229</v>
      </c>
      <c r="C236" s="114" t="s">
        <v>246</v>
      </c>
      <c r="D236" s="54" t="str">
        <f t="shared" si="3"/>
        <v>Stent ureteral Pigtail cu ghid bilateral X-RAY 3 Fr, pentru copii</v>
      </c>
      <c r="H236" s="98" t="s">
        <v>491</v>
      </c>
    </row>
    <row r="237" spans="1:8" ht="47.25">
      <c r="A237" s="37" t="s">
        <v>2</v>
      </c>
      <c r="B237" s="112">
        <v>230</v>
      </c>
      <c r="C237" s="114" t="s">
        <v>247</v>
      </c>
      <c r="D237" s="54" t="str">
        <f t="shared" si="3"/>
        <v>Stent ureteral Pigtail cu ghid bilateral X-RAY 4 Fr, pentru copii</v>
      </c>
      <c r="H237" s="98" t="s">
        <v>492</v>
      </c>
    </row>
    <row r="238" spans="1:8" ht="47.25">
      <c r="A238" s="37" t="s">
        <v>2</v>
      </c>
      <c r="B238" s="112">
        <v>231</v>
      </c>
      <c r="C238" s="114" t="s">
        <v>248</v>
      </c>
      <c r="D238" s="54" t="str">
        <f t="shared" si="3"/>
        <v>Protector de pat 60*90 cm</v>
      </c>
      <c r="H238" s="98" t="s">
        <v>493</v>
      </c>
    </row>
    <row r="239" spans="1:8" ht="75">
      <c r="A239" s="37" t="s">
        <v>2</v>
      </c>
      <c r="B239" s="112">
        <v>232</v>
      </c>
      <c r="C239" s="114" t="s">
        <v>249</v>
      </c>
      <c r="D239" s="54" t="str">
        <f t="shared" si="3"/>
        <v xml:space="preserve">Saci pentru deșeuri medicale </v>
      </c>
      <c r="H239" s="100" t="s">
        <v>494</v>
      </c>
    </row>
    <row r="240" spans="1:8" ht="30">
      <c r="A240" s="37" t="s">
        <v>2</v>
      </c>
      <c r="B240" s="112">
        <v>233</v>
      </c>
      <c r="C240" s="113" t="s">
        <v>250</v>
      </c>
      <c r="D240" s="54" t="str">
        <f t="shared" si="3"/>
        <v>Mucus extractor tip Polymed 4004++4008</v>
      </c>
      <c r="H240" s="94" t="s">
        <v>495</v>
      </c>
    </row>
    <row r="241" spans="1:8" ht="60">
      <c r="A241" s="37" t="s">
        <v>2</v>
      </c>
      <c r="B241" s="112">
        <v>234</v>
      </c>
      <c r="C241" s="114" t="s">
        <v>251</v>
      </c>
      <c r="D241" s="54" t="str">
        <f t="shared" si="3"/>
        <v>Absorbante pentru femei, destinate pacienților internați în IMSP SPITALUL CLINIC DE PSIHIATRIE</v>
      </c>
      <c r="H241" s="94" t="s">
        <v>496</v>
      </c>
    </row>
    <row r="242" spans="1:8" ht="30">
      <c r="A242" s="37" t="s">
        <v>2</v>
      </c>
      <c r="B242" s="112">
        <v>235</v>
      </c>
      <c r="C242" s="113" t="s">
        <v>252</v>
      </c>
      <c r="D242" s="54" t="str">
        <f t="shared" si="3"/>
        <v>Respiratoare cu valva respiratorie</v>
      </c>
      <c r="H242" s="96" t="s">
        <v>497</v>
      </c>
    </row>
    <row r="243" spans="1:8" ht="45">
      <c r="A243" s="37" t="s">
        <v>2</v>
      </c>
      <c r="B243" s="112">
        <v>236</v>
      </c>
      <c r="C243" s="113" t="s">
        <v>253</v>
      </c>
      <c r="D243" s="54" t="str">
        <f t="shared" si="3"/>
        <v>Brățară de identificare (baieti)</v>
      </c>
      <c r="H243" s="94" t="s">
        <v>498</v>
      </c>
    </row>
    <row r="244" spans="1:8" ht="47.25">
      <c r="A244" s="37" t="s">
        <v>2</v>
      </c>
      <c r="B244" s="112">
        <v>237</v>
      </c>
      <c r="C244" s="114" t="s">
        <v>254</v>
      </c>
      <c r="D244" s="54" t="str">
        <f t="shared" si="3"/>
        <v>Brățară de identificare (fete)</v>
      </c>
      <c r="H244" s="98" t="s">
        <v>499</v>
      </c>
    </row>
    <row r="245" spans="1:8" ht="30">
      <c r="A245" s="37" t="s">
        <v>2</v>
      </c>
      <c r="B245" s="112">
        <v>238</v>
      </c>
      <c r="C245" s="114" t="s">
        <v>255</v>
      </c>
      <c r="D245" s="54" t="str">
        <f t="shared" si="3"/>
        <v xml:space="preserve">Canulă ginecologică pentru VAM </v>
      </c>
      <c r="H245" s="98" t="s">
        <v>500</v>
      </c>
    </row>
    <row r="246" spans="1:8" ht="409.5">
      <c r="A246" s="37" t="s">
        <v>2</v>
      </c>
      <c r="B246" s="112">
        <v>239</v>
      </c>
      <c r="C246" s="113" t="s">
        <v>256</v>
      </c>
      <c r="D246" s="54" t="str">
        <f t="shared" si="3"/>
        <v xml:space="preserve">Pungi pentru colectarea singelui dublu </v>
      </c>
      <c r="H246" s="98" t="s">
        <v>501</v>
      </c>
    </row>
    <row r="247" spans="1:8" ht="189">
      <c r="A247" s="37" t="s">
        <v>2</v>
      </c>
      <c r="B247" s="112">
        <v>240</v>
      </c>
      <c r="C247" s="113" t="s">
        <v>257</v>
      </c>
      <c r="D247" s="54" t="str">
        <f t="shared" si="3"/>
        <v xml:space="preserve">Set combinat pentru anestezie spinală și analgezie epidurală </v>
      </c>
      <c r="H247" s="98" t="s">
        <v>502</v>
      </c>
    </row>
    <row r="248" spans="1:8" ht="30">
      <c r="A248" s="37" t="s">
        <v>2</v>
      </c>
      <c r="B248" s="112">
        <v>241</v>
      </c>
      <c r="C248" s="114" t="s">
        <v>258</v>
      </c>
      <c r="D248" s="54" t="str">
        <f t="shared" si="3"/>
        <v>Set de extensie cu diametrul mic cu supapa Safeflow</v>
      </c>
      <c r="H248" s="98" t="str">
        <f>D248</f>
        <v>Set de extensie cu diametrul mic cu supapa Safeflow</v>
      </c>
    </row>
    <row r="249" spans="1:8" ht="30">
      <c r="A249" s="37" t="s">
        <v>2</v>
      </c>
      <c r="B249" s="112">
        <v>242</v>
      </c>
      <c r="C249" s="113" t="s">
        <v>259</v>
      </c>
      <c r="D249" s="54" t="str">
        <f t="shared" si="3"/>
        <v xml:space="preserve">Set de extensie Y fara supapa </v>
      </c>
      <c r="H249" s="98" t="str">
        <f aca="true" t="shared" si="4" ref="H249:H251">D249</f>
        <v xml:space="preserve">Set de extensie Y fara supapa </v>
      </c>
    </row>
    <row r="250" spans="1:8" ht="26.25">
      <c r="A250" s="37" t="s">
        <v>2</v>
      </c>
      <c r="B250" s="112">
        <v>243</v>
      </c>
      <c r="C250" s="113" t="s">
        <v>260</v>
      </c>
      <c r="D250" s="54" t="str">
        <f t="shared" si="3"/>
        <v>Sonda pentru alimentare 4 Fr</v>
      </c>
      <c r="E250" s="73"/>
      <c r="F250" s="73"/>
      <c r="G250" s="73"/>
      <c r="H250" s="98" t="str">
        <f t="shared" si="4"/>
        <v>Sonda pentru alimentare 4 Fr</v>
      </c>
    </row>
    <row r="251" spans="1:18" ht="27">
      <c r="A251" s="37" t="s">
        <v>2</v>
      </c>
      <c r="B251" s="112">
        <v>244</v>
      </c>
      <c r="C251" s="114" t="s">
        <v>261</v>
      </c>
      <c r="D251" s="54" t="str">
        <f t="shared" si="3"/>
        <v>Sonda pentru alimentare 6 Fr</v>
      </c>
      <c r="E251" s="77"/>
      <c r="F251" s="77"/>
      <c r="G251" s="77"/>
      <c r="H251" s="98" t="str">
        <f t="shared" si="4"/>
        <v>Sonda pentru alimentare 6 Fr</v>
      </c>
      <c r="I251" s="4"/>
      <c r="J251" s="4"/>
      <c r="K251" s="4"/>
      <c r="L251" s="4"/>
      <c r="M251" s="4"/>
      <c r="N251" s="4"/>
      <c r="O251" s="4"/>
      <c r="P251" s="4"/>
      <c r="Q251" s="4"/>
      <c r="R251" s="4"/>
    </row>
    <row r="252" spans="1:18" ht="27">
      <c r="A252" s="37" t="s">
        <v>2</v>
      </c>
      <c r="B252" s="112">
        <v>245</v>
      </c>
      <c r="C252" s="113" t="s">
        <v>262</v>
      </c>
      <c r="D252" s="54" t="str">
        <f t="shared" si="3"/>
        <v>Sterilete</v>
      </c>
      <c r="E252" s="77"/>
      <c r="F252" s="77"/>
      <c r="G252" s="77"/>
      <c r="H252" s="97" t="s">
        <v>503</v>
      </c>
      <c r="I252" s="4"/>
      <c r="J252" s="4"/>
      <c r="K252" s="4"/>
      <c r="L252" s="4"/>
      <c r="M252" s="4"/>
      <c r="N252" s="4"/>
      <c r="O252" s="4"/>
      <c r="P252" s="4"/>
      <c r="Q252" s="4"/>
      <c r="R252" s="4"/>
    </row>
    <row r="253" spans="1:18" ht="30">
      <c r="A253" s="37" t="s">
        <v>2</v>
      </c>
      <c r="B253" s="112">
        <v>246</v>
      </c>
      <c r="C253" s="113" t="s">
        <v>263</v>
      </c>
      <c r="D253" s="54" t="str">
        <f t="shared" si="3"/>
        <v>Tub p/u alimentare cu port tip mama L 40 cm 4Fr</v>
      </c>
      <c r="E253" s="77"/>
      <c r="F253" s="77"/>
      <c r="G253" s="77"/>
      <c r="H253" s="54" t="s">
        <v>263</v>
      </c>
      <c r="I253" s="4"/>
      <c r="J253" s="4"/>
      <c r="K253" s="4"/>
      <c r="L253" s="4"/>
      <c r="M253" s="4"/>
      <c r="N253" s="4"/>
      <c r="O253" s="4"/>
      <c r="P253" s="4"/>
      <c r="Q253" s="4"/>
      <c r="R253" s="4"/>
    </row>
    <row r="254" spans="1:18" ht="30">
      <c r="A254" s="37" t="s">
        <v>2</v>
      </c>
      <c r="B254" s="112">
        <v>247</v>
      </c>
      <c r="C254" s="114" t="s">
        <v>264</v>
      </c>
      <c r="D254" s="54" t="str">
        <f t="shared" si="3"/>
        <v>Tub p/u alimentare cu port tip mama L 40 cm 6Fr</v>
      </c>
      <c r="E254" s="78"/>
      <c r="F254" s="78"/>
      <c r="G254" s="78"/>
      <c r="H254" s="54" t="s">
        <v>264</v>
      </c>
      <c r="I254" s="20"/>
      <c r="J254" s="20"/>
      <c r="K254" s="20"/>
      <c r="L254" s="20"/>
      <c r="M254" s="20"/>
      <c r="N254" s="20"/>
      <c r="O254" s="20"/>
      <c r="P254" s="20"/>
      <c r="Q254" s="20"/>
      <c r="R254" s="20"/>
    </row>
    <row r="255" spans="1:18" ht="30">
      <c r="A255" s="37" t="s">
        <v>2</v>
      </c>
      <c r="B255" s="112">
        <v>248</v>
      </c>
      <c r="C255" s="114" t="s">
        <v>265</v>
      </c>
      <c r="D255" s="54" t="str">
        <f t="shared" si="3"/>
        <v xml:space="preserve">Cearșaf medical 50*40 cm absorbant </v>
      </c>
      <c r="E255" s="78"/>
      <c r="F255" s="78"/>
      <c r="G255" s="78"/>
      <c r="H255" s="97" t="s">
        <v>504</v>
      </c>
      <c r="I255" s="20"/>
      <c r="J255" s="20"/>
      <c r="K255" s="20"/>
      <c r="L255" s="20"/>
      <c r="M255" s="20"/>
      <c r="N255" s="20"/>
      <c r="O255" s="20"/>
      <c r="P255" s="20"/>
      <c r="Q255" s="20"/>
      <c r="R255" s="20"/>
    </row>
    <row r="256" spans="1:8" ht="45">
      <c r="A256" s="37" t="s">
        <v>2</v>
      </c>
      <c r="B256" s="112">
        <v>249</v>
      </c>
      <c r="C256" s="96" t="s">
        <v>266</v>
      </c>
      <c r="D256" s="54" t="str">
        <f t="shared" si="3"/>
        <v>Set pentru vase Centrale metoda Seldiner monolumen 8F</v>
      </c>
      <c r="E256" s="73"/>
      <c r="F256" s="73"/>
      <c r="G256" s="73"/>
      <c r="H256" s="97" t="s">
        <v>505</v>
      </c>
    </row>
    <row r="257" spans="1:8" ht="30">
      <c r="A257" s="37" t="s">
        <v>2</v>
      </c>
      <c r="B257" s="112">
        <v>250</v>
      </c>
      <c r="C257" s="113" t="s">
        <v>267</v>
      </c>
      <c r="D257" s="54" t="str">
        <f t="shared" si="3"/>
        <v>Pungi pentru colectarea urinei 100 ml</v>
      </c>
      <c r="E257" s="73"/>
      <c r="F257" s="73"/>
      <c r="G257" s="73"/>
      <c r="H257" s="97" t="s">
        <v>506</v>
      </c>
    </row>
    <row r="258" spans="1:8" ht="45">
      <c r="A258" s="37" t="s">
        <v>2</v>
      </c>
      <c r="B258" s="112">
        <v>251</v>
      </c>
      <c r="C258" s="114" t="s">
        <v>268</v>
      </c>
      <c r="D258" s="54" t="str">
        <f t="shared" si="3"/>
        <v>Sonda nazo-gastrica (tip Levin) CH 26</v>
      </c>
      <c r="E258" s="73"/>
      <c r="F258" s="73"/>
      <c r="G258" s="73"/>
      <c r="H258" s="97" t="s">
        <v>507</v>
      </c>
    </row>
    <row r="259" spans="1:8" ht="26.25">
      <c r="A259" s="37" t="s">
        <v>2</v>
      </c>
      <c r="B259" s="112">
        <v>252</v>
      </c>
      <c r="C259" s="113" t="s">
        <v>269</v>
      </c>
      <c r="D259" s="54" t="str">
        <f t="shared" si="3"/>
        <v>Garou hemostatic din latex</v>
      </c>
      <c r="E259" s="73"/>
      <c r="F259" s="73"/>
      <c r="G259" s="73"/>
      <c r="H259" s="97" t="s">
        <v>508</v>
      </c>
    </row>
    <row r="260" spans="1:8" ht="26.25">
      <c r="A260" s="37" t="s">
        <v>2</v>
      </c>
      <c r="B260" s="112">
        <v>253</v>
      </c>
      <c r="C260" s="116" t="s">
        <v>270</v>
      </c>
      <c r="D260" s="54" t="str">
        <f t="shared" si="3"/>
        <v>Lingurița Folkman</v>
      </c>
      <c r="E260" s="73"/>
      <c r="F260" s="73"/>
      <c r="G260" s="73"/>
      <c r="H260" s="97" t="s">
        <v>509</v>
      </c>
    </row>
    <row r="261" spans="1:8" ht="30">
      <c r="A261" s="37" t="s">
        <v>2</v>
      </c>
      <c r="B261" s="112">
        <v>254</v>
      </c>
      <c r="C261" s="113" t="s">
        <v>271</v>
      </c>
      <c r="D261" s="54" t="str">
        <f t="shared" si="3"/>
        <v>Saci pentru vomă</v>
      </c>
      <c r="E261" s="73"/>
      <c r="F261" s="73"/>
      <c r="G261" s="73"/>
      <c r="H261" s="97" t="s">
        <v>510</v>
      </c>
    </row>
    <row r="262" spans="1:8" ht="60">
      <c r="A262" s="37" t="s">
        <v>2</v>
      </c>
      <c r="B262" s="112">
        <v>255</v>
      </c>
      <c r="C262" s="114" t="s">
        <v>272</v>
      </c>
      <c r="D262" s="54" t="str">
        <f t="shared" si="3"/>
        <v>Scutece-copii 9-18 kg</v>
      </c>
      <c r="E262" s="73"/>
      <c r="F262" s="73"/>
      <c r="G262" s="73"/>
      <c r="H262" s="94" t="s">
        <v>511</v>
      </c>
    </row>
    <row r="263" spans="1:8" ht="110.25">
      <c r="A263" s="37" t="s">
        <v>2</v>
      </c>
      <c r="B263" s="112">
        <v>256</v>
      </c>
      <c r="C263" s="113" t="s">
        <v>273</v>
      </c>
      <c r="D263" s="54" t="str">
        <f t="shared" si="3"/>
        <v>Drenaj steril pentru aspiratie active a plagilor postoperatorii cu balon de 400 ml</v>
      </c>
      <c r="E263" s="73"/>
      <c r="F263" s="73"/>
      <c r="G263" s="73"/>
      <c r="H263" s="98" t="s">
        <v>512</v>
      </c>
    </row>
    <row r="264" spans="1:8" ht="47.25">
      <c r="A264" s="37" t="s">
        <v>2</v>
      </c>
      <c r="B264" s="112">
        <v>257</v>
      </c>
      <c r="C264" s="94" t="s">
        <v>274</v>
      </c>
      <c r="D264" s="54" t="str">
        <f t="shared" si="3"/>
        <v>Canula nazala pentru oxigen, pediatrică</v>
      </c>
      <c r="E264" s="73"/>
      <c r="F264" s="73"/>
      <c r="G264" s="73"/>
      <c r="H264" s="98" t="s">
        <v>513</v>
      </c>
    </row>
    <row r="265" spans="1:8" ht="47.25">
      <c r="A265" s="37" t="s">
        <v>2</v>
      </c>
      <c r="B265" s="112">
        <v>258</v>
      </c>
      <c r="C265" s="97" t="s">
        <v>275</v>
      </c>
      <c r="D265" s="54" t="str">
        <f aca="true" t="shared" si="5" ref="D265:D271">C265</f>
        <v>Masca Nebulizer pediatrică</v>
      </c>
      <c r="E265" s="73"/>
      <c r="F265" s="73"/>
      <c r="G265" s="73"/>
      <c r="H265" s="98" t="s">
        <v>514</v>
      </c>
    </row>
    <row r="266" spans="1:8" ht="63">
      <c r="A266" s="37" t="s">
        <v>2</v>
      </c>
      <c r="B266" s="112">
        <v>259</v>
      </c>
      <c r="C266" s="117" t="s">
        <v>276</v>
      </c>
      <c r="D266" s="54" t="str">
        <f t="shared" si="5"/>
        <v>Prelungitor pentru sisteme infuzie, pediatrice</v>
      </c>
      <c r="E266" s="73"/>
      <c r="F266" s="73"/>
      <c r="G266" s="73"/>
      <c r="H266" s="98" t="s">
        <v>515</v>
      </c>
    </row>
    <row r="267" spans="1:8" ht="30">
      <c r="A267" s="37" t="s">
        <v>2</v>
      </c>
      <c r="B267" s="112">
        <v>260</v>
      </c>
      <c r="C267" s="114" t="s">
        <v>277</v>
      </c>
      <c r="D267" s="54" t="str">
        <f t="shared" si="5"/>
        <v>Ac de unică folosință pentru seringi 25G</v>
      </c>
      <c r="E267" s="73"/>
      <c r="F267" s="73"/>
      <c r="G267" s="73"/>
      <c r="H267" s="97" t="s">
        <v>516</v>
      </c>
    </row>
    <row r="268" spans="1:8" ht="30">
      <c r="A268" s="37" t="s">
        <v>2</v>
      </c>
      <c r="B268" s="112">
        <v>261</v>
      </c>
      <c r="C268" s="113" t="s">
        <v>278</v>
      </c>
      <c r="D268" s="54" t="str">
        <f t="shared" si="5"/>
        <v>Ac de unică folosință pentru seringi 18G</v>
      </c>
      <c r="E268" s="73"/>
      <c r="F268" s="73"/>
      <c r="G268" s="73"/>
      <c r="H268" s="97" t="s">
        <v>517</v>
      </c>
    </row>
    <row r="269" spans="1:8" ht="409.5">
      <c r="A269" s="37" t="s">
        <v>2</v>
      </c>
      <c r="B269" s="112">
        <v>262</v>
      </c>
      <c r="C269" s="99" t="s">
        <v>279</v>
      </c>
      <c r="D269" s="54" t="str">
        <f t="shared" si="5"/>
        <v>Combinezoane de protecţie (protecţie înaltă pentru sectii ATI)</v>
      </c>
      <c r="E269" s="73"/>
      <c r="F269" s="73"/>
      <c r="G269" s="73"/>
      <c r="H269" s="97" t="s">
        <v>518</v>
      </c>
    </row>
    <row r="270" spans="1:8" ht="409.5">
      <c r="A270" s="37" t="s">
        <v>2</v>
      </c>
      <c r="B270" s="112">
        <v>263</v>
      </c>
      <c r="C270" s="99" t="s">
        <v>280</v>
      </c>
      <c r="D270" s="54" t="str">
        <f t="shared" si="5"/>
        <v>Combinezoane de protecţie (protecţie medie)</v>
      </c>
      <c r="E270" s="73"/>
      <c r="F270" s="73"/>
      <c r="G270" s="73"/>
      <c r="H270" s="97" t="s">
        <v>519</v>
      </c>
    </row>
    <row r="271" spans="1:8" ht="409.5">
      <c r="A271" s="37" t="s">
        <v>2</v>
      </c>
      <c r="B271" s="112">
        <v>264</v>
      </c>
      <c r="C271" s="95" t="s">
        <v>281</v>
      </c>
      <c r="D271" s="54" t="str">
        <f t="shared" si="5"/>
        <v xml:space="preserve">Set chirurgical standard steril </v>
      </c>
      <c r="E271" s="73"/>
      <c r="F271" s="73"/>
      <c r="G271" s="73"/>
      <c r="H271" s="97" t="s">
        <v>520</v>
      </c>
    </row>
    <row r="273" spans="2:17" ht="20.25">
      <c r="B273" s="75" t="s">
        <v>15</v>
      </c>
      <c r="C273" s="75"/>
      <c r="D273" s="75"/>
      <c r="E273" s="75"/>
      <c r="F273" s="75"/>
      <c r="G273" s="75"/>
      <c r="H273" s="74"/>
      <c r="I273" s="75"/>
      <c r="J273" s="75"/>
      <c r="K273" s="75"/>
      <c r="L273" s="75"/>
      <c r="M273" s="75"/>
      <c r="N273" s="75"/>
      <c r="O273" s="75"/>
      <c r="P273" s="75"/>
      <c r="Q273" s="75"/>
    </row>
    <row r="274" spans="2:17" ht="20.25">
      <c r="B274" s="75"/>
      <c r="C274" s="75"/>
      <c r="D274" s="75"/>
      <c r="E274" s="75"/>
      <c r="F274" s="75"/>
      <c r="G274" s="75"/>
      <c r="H274" s="74"/>
      <c r="I274" s="75"/>
      <c r="J274" s="75"/>
      <c r="K274" s="75"/>
      <c r="L274" s="75"/>
      <c r="M274" s="75"/>
      <c r="N274" s="75"/>
      <c r="O274" s="75"/>
      <c r="P274" s="75"/>
      <c r="Q274" s="75"/>
    </row>
    <row r="275" spans="2:17" ht="20.25">
      <c r="B275" s="75" t="s">
        <v>16</v>
      </c>
      <c r="C275" s="75"/>
      <c r="D275" s="75"/>
      <c r="E275" s="75"/>
      <c r="F275" s="75"/>
      <c r="G275" s="75"/>
      <c r="H275" s="74"/>
      <c r="I275" s="75"/>
      <c r="J275" s="75"/>
      <c r="K275" s="75"/>
      <c r="L275" s="75"/>
      <c r="M275" s="75"/>
      <c r="N275" s="75"/>
      <c r="O275" s="75"/>
      <c r="P275" s="75"/>
      <c r="Q275" s="75"/>
    </row>
  </sheetData>
  <autoFilter ref="A6:K208"/>
  <mergeCells count="9">
    <mergeCell ref="D5:H5"/>
    <mergeCell ref="I5:J5"/>
    <mergeCell ref="B7:D7"/>
    <mergeCell ref="D1:K1"/>
    <mergeCell ref="D2:H2"/>
    <mergeCell ref="A3:C3"/>
    <mergeCell ref="D3:H3"/>
    <mergeCell ref="A4:C4"/>
    <mergeCell ref="D4:H4"/>
  </mergeCells>
  <conditionalFormatting sqref="H19:H20">
    <cfRule type="duplicateValues" priority="1" dxfId="1" stopIfTrue="1">
      <formula>AND(COUNTIF($H$19:$H$20,H19)&gt;1,NOT(ISBLANK(H19)))</formula>
    </cfRule>
    <cfRule type="duplicateValues" priority="2" dxfId="0" stopIfTrue="1">
      <formula>AND(COUNTIF($H$19:$H$20,H19)&gt;1,NOT(ISBLANK(H19)))</formula>
    </cfRule>
  </conditionalFormatting>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77"/>
  <sheetViews>
    <sheetView zoomScale="90" zoomScaleNormal="90" workbookViewId="0" topLeftCell="A268">
      <selection activeCell="K285" sqref="K285"/>
    </sheetView>
  </sheetViews>
  <sheetFormatPr defaultColWidth="9.140625" defaultRowHeight="12.75"/>
  <cols>
    <col min="1" max="1" width="3.421875" style="66" customWidth="1"/>
    <col min="2" max="2" width="5.7109375" style="66" customWidth="1"/>
    <col min="3" max="3" width="6.00390625" style="79" customWidth="1"/>
    <col min="4" max="4" width="25.8515625" style="66" customWidth="1"/>
    <col min="5" max="5" width="28.00390625" style="68" customWidth="1"/>
    <col min="6" max="6" width="8.7109375" style="86" customWidth="1"/>
    <col min="7" max="7" width="14.7109375" style="87" customWidth="1"/>
    <col min="8" max="8" width="18.28125" style="66" customWidth="1"/>
    <col min="9" max="9" width="20.57421875" style="66" customWidth="1"/>
    <col min="10" max="10" width="19.28125" style="66" customWidth="1"/>
    <col min="11" max="11" width="25.28125" style="66" customWidth="1"/>
    <col min="12" max="12" width="54.00390625" style="66" customWidth="1"/>
    <col min="13" max="13" width="14.28125" style="69" bestFit="1" customWidth="1"/>
    <col min="14" max="16384" width="9.140625" style="66" customWidth="1"/>
  </cols>
  <sheetData>
    <row r="1" spans="4:12" ht="12.75">
      <c r="D1" s="130" t="s">
        <v>30</v>
      </c>
      <c r="E1" s="130"/>
      <c r="F1" s="130"/>
      <c r="G1" s="130"/>
      <c r="H1" s="130"/>
      <c r="I1" s="130"/>
      <c r="J1" s="130"/>
      <c r="K1" s="130"/>
      <c r="L1" s="130"/>
    </row>
    <row r="2" spans="4:11" ht="12.75">
      <c r="D2" s="131" t="s">
        <v>17</v>
      </c>
      <c r="E2" s="131"/>
      <c r="F2" s="131"/>
      <c r="G2" s="131"/>
      <c r="H2" s="131"/>
      <c r="I2" s="131"/>
      <c r="J2" s="131"/>
      <c r="K2" s="80"/>
    </row>
    <row r="3" spans="2:12" ht="47.25">
      <c r="B3" s="132" t="s">
        <v>9</v>
      </c>
      <c r="C3" s="132"/>
      <c r="D3" s="132"/>
      <c r="E3" s="133" t="s">
        <v>26</v>
      </c>
      <c r="F3" s="133"/>
      <c r="G3" s="133"/>
      <c r="H3" s="133"/>
      <c r="I3" s="133"/>
      <c r="K3" s="66" t="s">
        <v>10</v>
      </c>
      <c r="L3" s="66" t="s">
        <v>12</v>
      </c>
    </row>
    <row r="4" spans="1:12" ht="39.75" customHeight="1">
      <c r="A4" s="64"/>
      <c r="B4" s="134" t="s">
        <v>8</v>
      </c>
      <c r="C4" s="134"/>
      <c r="D4" s="134"/>
      <c r="E4" s="135" t="s">
        <v>35</v>
      </c>
      <c r="F4" s="135"/>
      <c r="G4" s="135"/>
      <c r="H4" s="135"/>
      <c r="I4" s="135"/>
      <c r="J4" s="135"/>
      <c r="K4" s="65" t="s">
        <v>11</v>
      </c>
      <c r="L4" s="65" t="s">
        <v>13</v>
      </c>
    </row>
    <row r="5" spans="1:12" ht="20.1" customHeight="1">
      <c r="A5" s="64"/>
      <c r="E5" s="128"/>
      <c r="F5" s="128"/>
      <c r="G5" s="128"/>
      <c r="H5" s="128"/>
      <c r="I5" s="128"/>
      <c r="J5" s="128"/>
      <c r="K5" s="128"/>
      <c r="L5" s="128"/>
    </row>
    <row r="6" spans="1:13" ht="47.25">
      <c r="A6" s="64"/>
      <c r="B6" s="108" t="s">
        <v>3</v>
      </c>
      <c r="C6" s="108" t="s">
        <v>0</v>
      </c>
      <c r="D6" s="108" t="s">
        <v>1</v>
      </c>
      <c r="E6" s="108" t="s">
        <v>4</v>
      </c>
      <c r="F6" s="108" t="s">
        <v>18</v>
      </c>
      <c r="G6" s="108" t="s">
        <v>19</v>
      </c>
      <c r="H6" s="108" t="s">
        <v>20</v>
      </c>
      <c r="I6" s="108" t="s">
        <v>21</v>
      </c>
      <c r="J6" s="108" t="s">
        <v>22</v>
      </c>
      <c r="K6" s="108" t="s">
        <v>23</v>
      </c>
      <c r="L6" s="108" t="s">
        <v>24</v>
      </c>
      <c r="M6" s="108" t="s">
        <v>31</v>
      </c>
    </row>
    <row r="7" spans="1:13" ht="12.75">
      <c r="A7" s="64"/>
      <c r="B7" s="109">
        <v>1</v>
      </c>
      <c r="C7" s="129">
        <v>2</v>
      </c>
      <c r="D7" s="129"/>
      <c r="E7" s="129"/>
      <c r="F7" s="109">
        <v>3</v>
      </c>
      <c r="G7" s="110">
        <v>4</v>
      </c>
      <c r="H7" s="109">
        <v>5</v>
      </c>
      <c r="I7" s="109">
        <v>6</v>
      </c>
      <c r="J7" s="109">
        <v>7</v>
      </c>
      <c r="K7" s="109">
        <v>8</v>
      </c>
      <c r="L7" s="109">
        <v>9</v>
      </c>
      <c r="M7" s="111"/>
    </row>
    <row r="8" spans="1:13" ht="47.25">
      <c r="A8" s="67"/>
      <c r="B8" s="36" t="s">
        <v>2</v>
      </c>
      <c r="C8" s="112">
        <v>1</v>
      </c>
      <c r="D8" s="96" t="s">
        <v>36</v>
      </c>
      <c r="E8" s="54" t="str">
        <f>D8</f>
        <v>Stent ureteral mono J CH8</v>
      </c>
      <c r="F8" s="55" t="s">
        <v>33</v>
      </c>
      <c r="G8" s="55">
        <v>70</v>
      </c>
      <c r="H8" s="62"/>
      <c r="I8" s="62"/>
      <c r="J8" s="62"/>
      <c r="K8" s="81"/>
      <c r="L8" s="76" t="s">
        <v>34</v>
      </c>
      <c r="M8" s="82">
        <v>40512.5</v>
      </c>
    </row>
    <row r="9" spans="1:13" ht="47.25">
      <c r="A9" s="67"/>
      <c r="B9" s="36" t="s">
        <v>2</v>
      </c>
      <c r="C9" s="112">
        <v>2</v>
      </c>
      <c r="D9" s="96" t="s">
        <v>37</v>
      </c>
      <c r="E9" s="54" t="str">
        <f aca="true" t="shared" si="0" ref="E9:E72">D9</f>
        <v>Stent ureteral mono J CH9</v>
      </c>
      <c r="F9" s="55" t="s">
        <v>33</v>
      </c>
      <c r="G9" s="55">
        <v>70</v>
      </c>
      <c r="H9" s="83"/>
      <c r="I9" s="83"/>
      <c r="J9" s="62"/>
      <c r="K9" s="81"/>
      <c r="L9" s="76" t="s">
        <v>34</v>
      </c>
      <c r="M9" s="82">
        <v>56000</v>
      </c>
    </row>
    <row r="10" spans="1:13" ht="47.25">
      <c r="A10" s="67"/>
      <c r="B10" s="36" t="s">
        <v>2</v>
      </c>
      <c r="C10" s="112">
        <v>3</v>
      </c>
      <c r="D10" s="97" t="s">
        <v>38</v>
      </c>
      <c r="E10" s="54" t="str">
        <f t="shared" si="0"/>
        <v>Stent ureteral Pigtail cu ghid  bilateral X-RAY 5 Fr</v>
      </c>
      <c r="F10" s="55" t="s">
        <v>33</v>
      </c>
      <c r="G10" s="55">
        <v>185</v>
      </c>
      <c r="H10" s="56"/>
      <c r="I10" s="56"/>
      <c r="J10" s="62"/>
      <c r="K10" s="81"/>
      <c r="L10" s="76" t="s">
        <v>34</v>
      </c>
      <c r="M10" s="82">
        <v>240500</v>
      </c>
    </row>
    <row r="11" spans="1:13" ht="47.25">
      <c r="A11" s="67"/>
      <c r="B11" s="36" t="s">
        <v>2</v>
      </c>
      <c r="C11" s="112">
        <v>4</v>
      </c>
      <c r="D11" s="97" t="s">
        <v>39</v>
      </c>
      <c r="E11" s="54" t="str">
        <f t="shared" si="0"/>
        <v>Stent ureteral Pigtail cu ghid  bilateral X-RAY 6 Fr</v>
      </c>
      <c r="F11" s="55" t="s">
        <v>33</v>
      </c>
      <c r="G11" s="55">
        <v>565</v>
      </c>
      <c r="H11" s="56"/>
      <c r="I11" s="56"/>
      <c r="J11" s="62"/>
      <c r="K11" s="81"/>
      <c r="L11" s="76" t="s">
        <v>34</v>
      </c>
      <c r="M11" s="82">
        <v>1026416.6666666666</v>
      </c>
    </row>
    <row r="12" spans="1:13" ht="47.25">
      <c r="A12" s="67"/>
      <c r="B12" s="36" t="s">
        <v>2</v>
      </c>
      <c r="C12" s="112">
        <v>5</v>
      </c>
      <c r="D12" s="97" t="s">
        <v>39</v>
      </c>
      <c r="E12" s="54" t="str">
        <f t="shared" si="0"/>
        <v>Stent ureteral Pigtail cu ghid  bilateral X-RAY 6 Fr</v>
      </c>
      <c r="F12" s="55" t="s">
        <v>33</v>
      </c>
      <c r="G12" s="55">
        <v>765</v>
      </c>
      <c r="H12" s="56"/>
      <c r="I12" s="56"/>
      <c r="J12" s="62"/>
      <c r="K12" s="81"/>
      <c r="L12" s="76" t="s">
        <v>34</v>
      </c>
      <c r="M12" s="82">
        <v>1453500</v>
      </c>
    </row>
    <row r="13" spans="1:13" ht="47.25">
      <c r="A13" s="67"/>
      <c r="B13" s="36" t="s">
        <v>2</v>
      </c>
      <c r="C13" s="112">
        <v>6</v>
      </c>
      <c r="D13" s="97" t="s">
        <v>40</v>
      </c>
      <c r="E13" s="54" t="str">
        <f t="shared" si="0"/>
        <v>Stent ureteral Pigtail cu ghid  bilateral X-RAY 7 Fr</v>
      </c>
      <c r="F13" s="55" t="s">
        <v>33</v>
      </c>
      <c r="G13" s="55">
        <v>55</v>
      </c>
      <c r="H13" s="56"/>
      <c r="I13" s="56"/>
      <c r="J13" s="62"/>
      <c r="K13" s="81"/>
      <c r="L13" s="76" t="s">
        <v>34</v>
      </c>
      <c r="M13" s="82">
        <v>99916.66666666667</v>
      </c>
    </row>
    <row r="14" spans="1:13" ht="47.25">
      <c r="A14" s="67"/>
      <c r="B14" s="36" t="s">
        <v>2</v>
      </c>
      <c r="C14" s="112">
        <v>7</v>
      </c>
      <c r="D14" s="97" t="s">
        <v>40</v>
      </c>
      <c r="E14" s="54" t="str">
        <f t="shared" si="0"/>
        <v>Stent ureteral Pigtail cu ghid  bilateral X-RAY 7 Fr</v>
      </c>
      <c r="F14" s="55" t="s">
        <v>33</v>
      </c>
      <c r="G14" s="55">
        <v>30</v>
      </c>
      <c r="H14" s="56"/>
      <c r="I14" s="56"/>
      <c r="J14" s="62"/>
      <c r="K14" s="81"/>
      <c r="L14" s="76" t="s">
        <v>34</v>
      </c>
      <c r="M14" s="82">
        <v>57000</v>
      </c>
    </row>
    <row r="15" spans="1:13" ht="47.25">
      <c r="A15" s="67"/>
      <c r="B15" s="36" t="s">
        <v>2</v>
      </c>
      <c r="C15" s="112">
        <v>8</v>
      </c>
      <c r="D15" s="94" t="s">
        <v>41</v>
      </c>
      <c r="E15" s="54" t="str">
        <f t="shared" si="0"/>
        <v>Stent ureteral Pigtail 5 Fr</v>
      </c>
      <c r="F15" s="55" t="s">
        <v>33</v>
      </c>
      <c r="G15" s="55">
        <v>350</v>
      </c>
      <c r="H15" s="56"/>
      <c r="I15" s="56"/>
      <c r="J15" s="62"/>
      <c r="K15" s="81"/>
      <c r="L15" s="76" t="s">
        <v>34</v>
      </c>
      <c r="M15" s="82">
        <v>118125</v>
      </c>
    </row>
    <row r="16" spans="1:13" ht="47.25">
      <c r="A16" s="67"/>
      <c r="B16" s="36" t="s">
        <v>2</v>
      </c>
      <c r="C16" s="112">
        <v>9</v>
      </c>
      <c r="D16" s="94" t="s">
        <v>42</v>
      </c>
      <c r="E16" s="54" t="str">
        <f t="shared" si="0"/>
        <v>Stent ureteral Pigtail 6 Fr</v>
      </c>
      <c r="F16" s="55" t="s">
        <v>33</v>
      </c>
      <c r="G16" s="55">
        <v>896</v>
      </c>
      <c r="H16" s="56"/>
      <c r="I16" s="56"/>
      <c r="J16" s="62"/>
      <c r="K16" s="81"/>
      <c r="L16" s="76" t="s">
        <v>34</v>
      </c>
      <c r="M16" s="82">
        <v>302400</v>
      </c>
    </row>
    <row r="17" spans="1:13" ht="47.25">
      <c r="A17" s="67"/>
      <c r="B17" s="36" t="s">
        <v>2</v>
      </c>
      <c r="C17" s="112">
        <v>10</v>
      </c>
      <c r="D17" s="94" t="s">
        <v>43</v>
      </c>
      <c r="E17" s="54" t="str">
        <f t="shared" si="0"/>
        <v>Stent biliar</v>
      </c>
      <c r="F17" s="55" t="s">
        <v>33</v>
      </c>
      <c r="G17" s="55">
        <v>160</v>
      </c>
      <c r="H17" s="56"/>
      <c r="I17" s="56"/>
      <c r="J17" s="62"/>
      <c r="K17" s="81"/>
      <c r="L17" s="76" t="s">
        <v>34</v>
      </c>
      <c r="M17" s="82">
        <v>79200</v>
      </c>
    </row>
    <row r="18" spans="1:13" ht="47.25">
      <c r="A18" s="67"/>
      <c r="B18" s="36" t="s">
        <v>2</v>
      </c>
      <c r="C18" s="112">
        <v>11</v>
      </c>
      <c r="D18" s="96" t="s">
        <v>44</v>
      </c>
      <c r="E18" s="54" t="str">
        <f t="shared" si="0"/>
        <v>Sterifix 0,2 infusion filter</v>
      </c>
      <c r="F18" s="55" t="s">
        <v>33</v>
      </c>
      <c r="G18" s="55">
        <v>6000</v>
      </c>
      <c r="H18" s="56"/>
      <c r="I18" s="56"/>
      <c r="J18" s="62"/>
      <c r="K18" s="81"/>
      <c r="L18" s="76" t="s">
        <v>34</v>
      </c>
      <c r="M18" s="82">
        <v>212250.00000000003</v>
      </c>
    </row>
    <row r="19" spans="1:13" ht="47.25">
      <c r="A19" s="67"/>
      <c r="B19" s="36" t="s">
        <v>2</v>
      </c>
      <c r="C19" s="112">
        <v>12</v>
      </c>
      <c r="D19" s="96" t="s">
        <v>45</v>
      </c>
      <c r="E19" s="54" t="str">
        <f t="shared" si="0"/>
        <v>Stickere pentru marcajul medicamentelor</v>
      </c>
      <c r="F19" s="55" t="s">
        <v>33</v>
      </c>
      <c r="G19" s="55">
        <v>67050</v>
      </c>
      <c r="H19" s="56"/>
      <c r="I19" s="56"/>
      <c r="J19" s="62"/>
      <c r="K19" s="81"/>
      <c r="L19" s="76" t="s">
        <v>34</v>
      </c>
      <c r="M19" s="82">
        <v>61686.00000000001</v>
      </c>
    </row>
    <row r="20" spans="1:13" ht="47.25">
      <c r="A20" s="67"/>
      <c r="B20" s="36" t="s">
        <v>2</v>
      </c>
      <c r="C20" s="112">
        <v>13</v>
      </c>
      <c r="D20" s="97" t="s">
        <v>46</v>
      </c>
      <c r="E20" s="54" t="str">
        <f t="shared" si="0"/>
        <v>Stilet de intubaţie cu lubrifiant 10Fr</v>
      </c>
      <c r="F20" s="55" t="s">
        <v>33</v>
      </c>
      <c r="G20" s="55">
        <v>30</v>
      </c>
      <c r="H20" s="83"/>
      <c r="I20" s="83"/>
      <c r="J20" s="62"/>
      <c r="K20" s="81"/>
      <c r="L20" s="76" t="s">
        <v>34</v>
      </c>
      <c r="M20" s="82">
        <v>1478.25</v>
      </c>
    </row>
    <row r="21" spans="1:13" ht="47.25">
      <c r="A21" s="67"/>
      <c r="B21" s="36" t="s">
        <v>2</v>
      </c>
      <c r="C21" s="112">
        <v>14</v>
      </c>
      <c r="D21" s="97" t="s">
        <v>47</v>
      </c>
      <c r="E21" s="54" t="str">
        <f t="shared" si="0"/>
        <v>Stilet de intubaţie cu lubrifiant 12Fr</v>
      </c>
      <c r="F21" s="55" t="s">
        <v>33</v>
      </c>
      <c r="G21" s="55">
        <v>118</v>
      </c>
      <c r="H21" s="56"/>
      <c r="I21" s="56"/>
      <c r="J21" s="62"/>
      <c r="K21" s="81"/>
      <c r="L21" s="76" t="s">
        <v>34</v>
      </c>
      <c r="M21" s="82">
        <v>5814.45</v>
      </c>
    </row>
    <row r="22" spans="1:13" ht="47.25">
      <c r="A22" s="67"/>
      <c r="B22" s="36" t="s">
        <v>2</v>
      </c>
      <c r="C22" s="112">
        <v>15</v>
      </c>
      <c r="D22" s="97" t="s">
        <v>48</v>
      </c>
      <c r="E22" s="54" t="str">
        <f t="shared" si="0"/>
        <v>Stilet de intubaţie cu lubrifiant 14Fr</v>
      </c>
      <c r="F22" s="55" t="s">
        <v>33</v>
      </c>
      <c r="G22" s="55">
        <v>343</v>
      </c>
      <c r="H22" s="83"/>
      <c r="I22" s="83"/>
      <c r="J22" s="62"/>
      <c r="K22" s="81"/>
      <c r="L22" s="76" t="s">
        <v>34</v>
      </c>
      <c r="M22" s="82">
        <v>18281.9</v>
      </c>
    </row>
    <row r="23" spans="1:13" ht="47.25">
      <c r="A23" s="67"/>
      <c r="B23" s="36" t="s">
        <v>2</v>
      </c>
      <c r="C23" s="112">
        <v>16</v>
      </c>
      <c r="D23" s="97" t="s">
        <v>49</v>
      </c>
      <c r="E23" s="54" t="str">
        <f t="shared" si="0"/>
        <v>Stilet de intubaţie cu lubrifiant 16Fr</v>
      </c>
      <c r="F23" s="55" t="s">
        <v>33</v>
      </c>
      <c r="G23" s="55">
        <v>92</v>
      </c>
      <c r="H23" s="83"/>
      <c r="I23" s="83"/>
      <c r="J23" s="62"/>
      <c r="K23" s="81"/>
      <c r="L23" s="76" t="s">
        <v>34</v>
      </c>
      <c r="M23" s="82">
        <v>4903.6</v>
      </c>
    </row>
    <row r="24" spans="2:13" ht="47.25">
      <c r="B24" s="36" t="s">
        <v>2</v>
      </c>
      <c r="C24" s="112">
        <v>17</v>
      </c>
      <c r="D24" s="97" t="s">
        <v>50</v>
      </c>
      <c r="E24" s="54" t="str">
        <f t="shared" si="0"/>
        <v>Stilet / bujii pentru intubaţie dificilă. Adulţi</v>
      </c>
      <c r="F24" s="55" t="s">
        <v>33</v>
      </c>
      <c r="G24" s="55">
        <v>444</v>
      </c>
      <c r="H24" s="83"/>
      <c r="I24" s="83"/>
      <c r="J24" s="62"/>
      <c r="K24" s="81"/>
      <c r="L24" s="76" t="s">
        <v>34</v>
      </c>
      <c r="M24" s="82">
        <v>83250</v>
      </c>
    </row>
    <row r="25" spans="2:13" ht="47.25">
      <c r="B25" s="36" t="s">
        <v>2</v>
      </c>
      <c r="C25" s="112">
        <v>18</v>
      </c>
      <c r="D25" s="97" t="s">
        <v>51</v>
      </c>
      <c r="E25" s="54" t="str">
        <f t="shared" si="0"/>
        <v>Stilet / bujii pentru intubaţie dificilă. Neonatal</v>
      </c>
      <c r="F25" s="55" t="s">
        <v>33</v>
      </c>
      <c r="G25" s="55">
        <v>18</v>
      </c>
      <c r="H25" s="56"/>
      <c r="I25" s="56"/>
      <c r="J25" s="62"/>
      <c r="K25" s="81"/>
      <c r="L25" s="76" t="s">
        <v>34</v>
      </c>
      <c r="M25" s="82">
        <v>3600</v>
      </c>
    </row>
    <row r="26" spans="2:13" ht="47.25">
      <c r="B26" s="36" t="s">
        <v>2</v>
      </c>
      <c r="C26" s="112">
        <v>19</v>
      </c>
      <c r="D26" s="97" t="s">
        <v>52</v>
      </c>
      <c r="E26" s="54" t="str">
        <f t="shared" si="0"/>
        <v>Stilet / bujii pentru intubaţie dificilă. Pediatric</v>
      </c>
      <c r="F26" s="55" t="s">
        <v>33</v>
      </c>
      <c r="G26" s="55">
        <v>39</v>
      </c>
      <c r="H26" s="56"/>
      <c r="I26" s="56"/>
      <c r="J26" s="62"/>
      <c r="K26" s="81"/>
      <c r="L26" s="76" t="s">
        <v>34</v>
      </c>
      <c r="M26" s="82">
        <v>7312.5</v>
      </c>
    </row>
    <row r="27" spans="2:13" ht="47.25">
      <c r="B27" s="36" t="s">
        <v>2</v>
      </c>
      <c r="C27" s="112">
        <v>20</v>
      </c>
      <c r="D27" s="94" t="s">
        <v>53</v>
      </c>
      <c r="E27" s="54" t="str">
        <f t="shared" si="0"/>
        <v>Stone Basket Nitinol FR3</v>
      </c>
      <c r="F27" s="55" t="s">
        <v>33</v>
      </c>
      <c r="G27" s="55">
        <v>12</v>
      </c>
      <c r="H27" s="56"/>
      <c r="I27" s="56"/>
      <c r="J27" s="62"/>
      <c r="K27" s="81"/>
      <c r="L27" s="76" t="s">
        <v>34</v>
      </c>
      <c r="M27" s="82">
        <v>16800</v>
      </c>
    </row>
    <row r="28" spans="2:13" ht="47.25">
      <c r="B28" s="36" t="s">
        <v>2</v>
      </c>
      <c r="C28" s="112">
        <v>21</v>
      </c>
      <c r="D28" s="95" t="s">
        <v>54</v>
      </c>
      <c r="E28" s="54" t="str">
        <f t="shared" si="0"/>
        <v>Tampoane impregnate cu alcool (large size)</v>
      </c>
      <c r="F28" s="55" t="s">
        <v>521</v>
      </c>
      <c r="G28" s="55">
        <v>33799</v>
      </c>
      <c r="H28" s="56"/>
      <c r="I28" s="56"/>
      <c r="J28" s="62"/>
      <c r="K28" s="81"/>
      <c r="L28" s="76" t="s">
        <v>34</v>
      </c>
      <c r="M28" s="82">
        <v>402208.1</v>
      </c>
    </row>
    <row r="29" spans="2:13" ht="47.25">
      <c r="B29" s="36" t="s">
        <v>2</v>
      </c>
      <c r="C29" s="112">
        <v>22</v>
      </c>
      <c r="D29" s="95" t="s">
        <v>55</v>
      </c>
      <c r="E29" s="54" t="str">
        <f t="shared" si="0"/>
        <v>Tampoane impregnate cu alcool (standard size)</v>
      </c>
      <c r="F29" s="55" t="s">
        <v>521</v>
      </c>
      <c r="G29" s="55">
        <v>22976</v>
      </c>
      <c r="H29" s="83"/>
      <c r="I29" s="83"/>
      <c r="J29" s="62"/>
      <c r="K29" s="81"/>
      <c r="L29" s="76" t="s">
        <v>34</v>
      </c>
      <c r="M29" s="82">
        <v>193498.128</v>
      </c>
    </row>
    <row r="30" spans="2:13" ht="47.25">
      <c r="B30" s="36" t="s">
        <v>2</v>
      </c>
      <c r="C30" s="112">
        <v>23</v>
      </c>
      <c r="D30" s="95" t="s">
        <v>56</v>
      </c>
      <c r="E30" s="54" t="str">
        <f t="shared" si="0"/>
        <v xml:space="preserve">Tampoane sterile fără alcool,  p/u aplicarea după procedura (large size) </v>
      </c>
      <c r="F30" s="55" t="s">
        <v>521</v>
      </c>
      <c r="G30" s="55">
        <v>22062</v>
      </c>
      <c r="H30" s="83"/>
      <c r="I30" s="83"/>
      <c r="J30" s="62"/>
      <c r="K30" s="81"/>
      <c r="L30" s="76" t="s">
        <v>34</v>
      </c>
      <c r="M30" s="82">
        <v>332915.58</v>
      </c>
    </row>
    <row r="31" spans="2:13" ht="47.25">
      <c r="B31" s="36" t="s">
        <v>2</v>
      </c>
      <c r="C31" s="112">
        <v>24</v>
      </c>
      <c r="D31" s="95" t="s">
        <v>57</v>
      </c>
      <c r="E31" s="54" t="str">
        <f t="shared" si="0"/>
        <v>Tampoane sterile fără alcool,  p/u aplicarea după procedura (standard size)</v>
      </c>
      <c r="F31" s="55" t="s">
        <v>521</v>
      </c>
      <c r="G31" s="55">
        <v>5871</v>
      </c>
      <c r="H31" s="56"/>
      <c r="I31" s="56"/>
      <c r="J31" s="62"/>
      <c r="K31" s="81"/>
      <c r="L31" s="76" t="s">
        <v>34</v>
      </c>
      <c r="M31" s="82">
        <v>59473.23</v>
      </c>
    </row>
    <row r="32" spans="2:13" ht="47.25">
      <c r="B32" s="36" t="s">
        <v>2</v>
      </c>
      <c r="C32" s="112">
        <v>25</v>
      </c>
      <c r="D32" s="97" t="s">
        <v>58</v>
      </c>
      <c r="E32" s="54" t="str">
        <f t="shared" si="0"/>
        <v>A Termofor combinat  2500ml - 3000ml</v>
      </c>
      <c r="F32" s="55" t="s">
        <v>33</v>
      </c>
      <c r="G32" s="55">
        <v>480</v>
      </c>
      <c r="H32" s="56"/>
      <c r="I32" s="56"/>
      <c r="J32" s="62"/>
      <c r="K32" s="81"/>
      <c r="L32" s="76" t="s">
        <v>34</v>
      </c>
      <c r="M32" s="82">
        <v>38400</v>
      </c>
    </row>
    <row r="33" spans="2:13" ht="47.25">
      <c r="B33" s="36" t="s">
        <v>2</v>
      </c>
      <c r="C33" s="112">
        <v>26</v>
      </c>
      <c r="D33" s="96" t="s">
        <v>59</v>
      </c>
      <c r="E33" s="54" t="str">
        <f t="shared" si="0"/>
        <v>Test pentru sarcina</v>
      </c>
      <c r="F33" s="55" t="s">
        <v>33</v>
      </c>
      <c r="G33" s="55">
        <v>7235</v>
      </c>
      <c r="H33" s="56"/>
      <c r="I33" s="56"/>
      <c r="J33" s="62"/>
      <c r="K33" s="81"/>
      <c r="L33" s="76" t="s">
        <v>34</v>
      </c>
      <c r="M33" s="82">
        <v>25033.1</v>
      </c>
    </row>
    <row r="34" spans="2:13" ht="47.25">
      <c r="B34" s="36" t="s">
        <v>2</v>
      </c>
      <c r="C34" s="112">
        <v>27</v>
      </c>
      <c r="D34" s="96" t="s">
        <v>60</v>
      </c>
      <c r="E34" s="54" t="str">
        <f t="shared" si="0"/>
        <v>Trusa toracocenteza (Pneumocath set)</v>
      </c>
      <c r="F34" s="55" t="s">
        <v>33</v>
      </c>
      <c r="G34" s="55">
        <v>158</v>
      </c>
      <c r="H34" s="56"/>
      <c r="I34" s="56"/>
      <c r="J34" s="62"/>
      <c r="K34" s="81"/>
      <c r="L34" s="76" t="s">
        <v>34</v>
      </c>
      <c r="M34" s="82">
        <v>77025</v>
      </c>
    </row>
    <row r="35" spans="2:13" ht="47.25">
      <c r="B35" s="36" t="s">
        <v>2</v>
      </c>
      <c r="C35" s="112">
        <v>28</v>
      </c>
      <c r="D35" s="94" t="s">
        <v>61</v>
      </c>
      <c r="E35" s="54" t="str">
        <f t="shared" si="0"/>
        <v>Tub conector la tubul de intubare Mount</v>
      </c>
      <c r="F35" s="55" t="s">
        <v>33</v>
      </c>
      <c r="G35" s="55">
        <v>14225</v>
      </c>
      <c r="H35" s="56"/>
      <c r="I35" s="56"/>
      <c r="J35" s="62"/>
      <c r="K35" s="81"/>
      <c r="L35" s="76" t="s">
        <v>34</v>
      </c>
      <c r="M35" s="82">
        <v>210814.5</v>
      </c>
    </row>
    <row r="36" spans="2:13" ht="47.25">
      <c r="B36" s="36" t="s">
        <v>2</v>
      </c>
      <c r="C36" s="112">
        <v>29</v>
      </c>
      <c r="D36" s="97" t="s">
        <v>62</v>
      </c>
      <c r="E36" s="54" t="str">
        <f t="shared" si="0"/>
        <v>Tub conector tip Y pentru tuburi de intubare (Mount d=22 mm cu conector)</v>
      </c>
      <c r="F36" s="55" t="s">
        <v>33</v>
      </c>
      <c r="G36" s="55">
        <v>1237</v>
      </c>
      <c r="H36" s="56"/>
      <c r="I36" s="56"/>
      <c r="J36" s="62"/>
      <c r="K36" s="81"/>
      <c r="L36" s="76" t="s">
        <v>34</v>
      </c>
      <c r="M36" s="82">
        <v>14844</v>
      </c>
    </row>
    <row r="37" spans="2:13" ht="47.25">
      <c r="B37" s="36" t="s">
        <v>2</v>
      </c>
      <c r="C37" s="112">
        <v>30</v>
      </c>
      <c r="D37" s="94" t="s">
        <v>63</v>
      </c>
      <c r="E37" s="54" t="str">
        <f t="shared" si="0"/>
        <v>Tub de conexiune la sacul pentru aparatele de intubare 24Fr-28Fr</v>
      </c>
      <c r="F37" s="55" t="s">
        <v>33</v>
      </c>
      <c r="G37" s="55">
        <v>10</v>
      </c>
      <c r="H37" s="56"/>
      <c r="I37" s="56"/>
      <c r="J37" s="62"/>
      <c r="K37" s="81"/>
      <c r="L37" s="76" t="s">
        <v>34</v>
      </c>
      <c r="M37" s="82">
        <v>480</v>
      </c>
    </row>
    <row r="38" spans="2:13" ht="47.25">
      <c r="B38" s="36" t="s">
        <v>2</v>
      </c>
      <c r="C38" s="112">
        <v>31</v>
      </c>
      <c r="D38" s="97" t="s">
        <v>64</v>
      </c>
      <c r="E38" s="54" t="str">
        <f t="shared" si="0"/>
        <v>Tub de intubare 8.0 cu orificiu pentru aspiratie supraglotic</v>
      </c>
      <c r="F38" s="55" t="s">
        <v>33</v>
      </c>
      <c r="G38" s="55">
        <v>1865</v>
      </c>
      <c r="H38" s="56"/>
      <c r="I38" s="56"/>
      <c r="J38" s="62"/>
      <c r="K38" s="81"/>
      <c r="L38" s="76" t="s">
        <v>34</v>
      </c>
      <c r="M38" s="82">
        <v>15089.715</v>
      </c>
    </row>
    <row r="39" spans="2:13" ht="47.25">
      <c r="B39" s="36" t="s">
        <v>2</v>
      </c>
      <c r="C39" s="112">
        <v>32</v>
      </c>
      <c r="D39" s="97" t="s">
        <v>65</v>
      </c>
      <c r="E39" s="54" t="str">
        <f t="shared" si="0"/>
        <v>Tub de intubare 8.5 cu orificiu pentru aspiratie supraglotic</v>
      </c>
      <c r="F39" s="55" t="s">
        <v>33</v>
      </c>
      <c r="G39" s="55">
        <v>1700</v>
      </c>
      <c r="H39" s="56"/>
      <c r="I39" s="56"/>
      <c r="J39" s="62"/>
      <c r="K39" s="81"/>
      <c r="L39" s="76" t="s">
        <v>34</v>
      </c>
      <c r="M39" s="82">
        <v>13754.7</v>
      </c>
    </row>
    <row r="40" spans="2:13" ht="47.25">
      <c r="B40" s="36" t="s">
        <v>2</v>
      </c>
      <c r="C40" s="112">
        <v>33</v>
      </c>
      <c r="D40" s="97" t="s">
        <v>66</v>
      </c>
      <c r="E40" s="54" t="str">
        <f t="shared" si="0"/>
        <v>Tub de intubare 9.0 cu orificiu pentru aspiratie supraglotic</v>
      </c>
      <c r="F40" s="55" t="s">
        <v>33</v>
      </c>
      <c r="G40" s="55">
        <v>980</v>
      </c>
      <c r="H40" s="56"/>
      <c r="I40" s="56"/>
      <c r="J40" s="62"/>
      <c r="K40" s="81"/>
      <c r="L40" s="76" t="s">
        <v>34</v>
      </c>
      <c r="M40" s="82">
        <v>7929.179999999999</v>
      </c>
    </row>
    <row r="41" spans="2:13" ht="47.25">
      <c r="B41" s="36" t="s">
        <v>2</v>
      </c>
      <c r="C41" s="112">
        <v>34</v>
      </c>
      <c r="D41" s="94" t="s">
        <v>67</v>
      </c>
      <c r="E41" s="54" t="str">
        <f t="shared" si="0"/>
        <v xml:space="preserve">Tub dren T- Kher </v>
      </c>
      <c r="F41" s="55" t="s">
        <v>33</v>
      </c>
      <c r="G41" s="55">
        <v>32</v>
      </c>
      <c r="H41" s="56"/>
      <c r="I41" s="56"/>
      <c r="J41" s="62"/>
      <c r="K41" s="81"/>
      <c r="L41" s="76" t="s">
        <v>34</v>
      </c>
      <c r="M41" s="82">
        <v>8960</v>
      </c>
    </row>
    <row r="42" spans="2:13" ht="47.25">
      <c r="B42" s="36" t="s">
        <v>2</v>
      </c>
      <c r="C42" s="112">
        <v>35</v>
      </c>
      <c r="D42" s="94" t="s">
        <v>67</v>
      </c>
      <c r="E42" s="54" t="str">
        <f t="shared" si="0"/>
        <v xml:space="preserve">Tub dren T- Kher </v>
      </c>
      <c r="F42" s="55" t="s">
        <v>33</v>
      </c>
      <c r="G42" s="55">
        <v>42</v>
      </c>
      <c r="H42" s="56"/>
      <c r="I42" s="56"/>
      <c r="J42" s="62"/>
      <c r="K42" s="81"/>
      <c r="L42" s="76" t="s">
        <v>34</v>
      </c>
      <c r="M42" s="82">
        <v>11760</v>
      </c>
    </row>
    <row r="43" spans="2:13" ht="47.25">
      <c r="B43" s="36" t="s">
        <v>2</v>
      </c>
      <c r="C43" s="112">
        <v>36</v>
      </c>
      <c r="D43" s="94" t="s">
        <v>68</v>
      </c>
      <c r="E43" s="54" t="str">
        <f t="shared" si="0"/>
        <v>Tub Endobronhial (biluminal)</v>
      </c>
      <c r="F43" s="55" t="s">
        <v>33</v>
      </c>
      <c r="G43" s="55">
        <v>30</v>
      </c>
      <c r="H43" s="56"/>
      <c r="I43" s="56"/>
      <c r="J43" s="62"/>
      <c r="K43" s="81"/>
      <c r="L43" s="76" t="s">
        <v>34</v>
      </c>
      <c r="M43" s="82">
        <v>17385.000000000004</v>
      </c>
    </row>
    <row r="44" spans="2:13" ht="47.25">
      <c r="B44" s="36" t="s">
        <v>2</v>
      </c>
      <c r="C44" s="112">
        <v>37</v>
      </c>
      <c r="D44" s="94" t="s">
        <v>69</v>
      </c>
      <c r="E44" s="54" t="str">
        <f t="shared" si="0"/>
        <v>Tub de intubare cu sistem de drenaj subglotic</v>
      </c>
      <c r="F44" s="55" t="s">
        <v>33</v>
      </c>
      <c r="G44" s="55">
        <v>220</v>
      </c>
      <c r="H44" s="56"/>
      <c r="I44" s="56"/>
      <c r="J44" s="62"/>
      <c r="K44" s="81"/>
      <c r="L44" s="76" t="s">
        <v>34</v>
      </c>
      <c r="M44" s="82">
        <v>10340</v>
      </c>
    </row>
    <row r="45" spans="2:13" ht="47.25">
      <c r="B45" s="36" t="s">
        <v>2</v>
      </c>
      <c r="C45" s="112">
        <v>38</v>
      </c>
      <c r="D45" s="94" t="s">
        <v>69</v>
      </c>
      <c r="E45" s="54" t="str">
        <f t="shared" si="0"/>
        <v>Tub de intubare cu sistem de drenaj subglotic</v>
      </c>
      <c r="F45" s="55" t="s">
        <v>33</v>
      </c>
      <c r="G45" s="55">
        <v>105</v>
      </c>
      <c r="H45" s="56"/>
      <c r="I45" s="56"/>
      <c r="J45" s="62"/>
      <c r="K45" s="81"/>
      <c r="L45" s="76" t="s">
        <v>34</v>
      </c>
      <c r="M45" s="82">
        <v>16474.500000000004</v>
      </c>
    </row>
    <row r="46" spans="2:13" ht="47.25">
      <c r="B46" s="36" t="s">
        <v>2</v>
      </c>
      <c r="C46" s="112">
        <v>39</v>
      </c>
      <c r="D46" s="97" t="s">
        <v>70</v>
      </c>
      <c r="E46" s="54" t="str">
        <f t="shared" si="0"/>
        <v>Tub endotraheal armat cu fir metalic  6.0</v>
      </c>
      <c r="F46" s="55" t="s">
        <v>33</v>
      </c>
      <c r="G46" s="55">
        <v>485</v>
      </c>
      <c r="H46" s="56"/>
      <c r="I46" s="56"/>
      <c r="J46" s="62"/>
      <c r="K46" s="81"/>
      <c r="L46" s="76" t="s">
        <v>34</v>
      </c>
      <c r="M46" s="82">
        <v>32491.766666666663</v>
      </c>
    </row>
    <row r="47" spans="2:13" ht="47.25">
      <c r="B47" s="36" t="s">
        <v>2</v>
      </c>
      <c r="C47" s="112">
        <v>40</v>
      </c>
      <c r="D47" s="97" t="s">
        <v>71</v>
      </c>
      <c r="E47" s="54" t="str">
        <f t="shared" si="0"/>
        <v>Tub endotraheal armat cu fir metalic 6.5</v>
      </c>
      <c r="F47" s="55" t="s">
        <v>33</v>
      </c>
      <c r="G47" s="55">
        <v>140</v>
      </c>
      <c r="H47" s="56"/>
      <c r="I47" s="56"/>
      <c r="J47" s="62"/>
      <c r="K47" s="81"/>
      <c r="L47" s="76" t="s">
        <v>34</v>
      </c>
      <c r="M47" s="82">
        <v>9379.066666666668</v>
      </c>
    </row>
    <row r="48" spans="2:13" ht="47.25">
      <c r="B48" s="36" t="s">
        <v>2</v>
      </c>
      <c r="C48" s="112">
        <v>41</v>
      </c>
      <c r="D48" s="97" t="s">
        <v>72</v>
      </c>
      <c r="E48" s="54" t="str">
        <f t="shared" si="0"/>
        <v>Tub endotraheal armat cu fir metalic 7.0</v>
      </c>
      <c r="F48" s="55" t="s">
        <v>33</v>
      </c>
      <c r="G48" s="55">
        <v>2558</v>
      </c>
      <c r="H48" s="56"/>
      <c r="I48" s="56"/>
      <c r="J48" s="62"/>
      <c r="K48" s="81"/>
      <c r="L48" s="76" t="s">
        <v>34</v>
      </c>
      <c r="M48" s="82">
        <v>154106.71</v>
      </c>
    </row>
    <row r="49" spans="2:13" ht="47.25">
      <c r="B49" s="36" t="s">
        <v>2</v>
      </c>
      <c r="C49" s="112">
        <v>42</v>
      </c>
      <c r="D49" s="97" t="s">
        <v>73</v>
      </c>
      <c r="E49" s="54" t="str">
        <f t="shared" si="0"/>
        <v>Tub endotraheal armat cu fir metalic 7.5</v>
      </c>
      <c r="F49" s="55" t="s">
        <v>33</v>
      </c>
      <c r="G49" s="55">
        <v>4553</v>
      </c>
      <c r="H49" s="56"/>
      <c r="I49" s="56"/>
      <c r="J49" s="62"/>
      <c r="K49" s="81"/>
      <c r="L49" s="76" t="s">
        <v>34</v>
      </c>
      <c r="M49" s="82">
        <v>274295.485</v>
      </c>
    </row>
    <row r="50" spans="2:13" ht="47.25">
      <c r="B50" s="36" t="s">
        <v>2</v>
      </c>
      <c r="C50" s="112">
        <v>43</v>
      </c>
      <c r="D50" s="97" t="s">
        <v>74</v>
      </c>
      <c r="E50" s="54" t="str">
        <f t="shared" si="0"/>
        <v>Tub endotraheal armat cu fir metalic 8.0</v>
      </c>
      <c r="F50" s="55" t="s">
        <v>33</v>
      </c>
      <c r="G50" s="55">
        <v>4018</v>
      </c>
      <c r="H50" s="57"/>
      <c r="I50" s="57"/>
      <c r="J50" s="62"/>
      <c r="K50" s="81"/>
      <c r="L50" s="76" t="s">
        <v>34</v>
      </c>
      <c r="M50" s="82">
        <v>242064.41000000003</v>
      </c>
    </row>
    <row r="51" spans="2:13" ht="47.25">
      <c r="B51" s="36" t="s">
        <v>2</v>
      </c>
      <c r="C51" s="112">
        <v>44</v>
      </c>
      <c r="D51" s="97" t="s">
        <v>75</v>
      </c>
      <c r="E51" s="54" t="str">
        <f t="shared" si="0"/>
        <v>Tub endotraheal armat cu fir metalic 8.5</v>
      </c>
      <c r="F51" s="55" t="s">
        <v>33</v>
      </c>
      <c r="G51" s="55">
        <v>2255</v>
      </c>
      <c r="H51" s="56"/>
      <c r="I51" s="56"/>
      <c r="J51" s="62"/>
      <c r="K51" s="81"/>
      <c r="L51" s="76" t="s">
        <v>34</v>
      </c>
      <c r="M51" s="70">
        <v>135852.475</v>
      </c>
    </row>
    <row r="52" spans="2:13" ht="47.25">
      <c r="B52" s="36" t="s">
        <v>2</v>
      </c>
      <c r="C52" s="112">
        <v>45</v>
      </c>
      <c r="D52" s="97" t="s">
        <v>76</v>
      </c>
      <c r="E52" s="54" t="str">
        <f t="shared" si="0"/>
        <v>Tub endotraheal armat cu fir metalic 9.0</v>
      </c>
      <c r="F52" s="55" t="s">
        <v>33</v>
      </c>
      <c r="G52" s="55">
        <v>295</v>
      </c>
      <c r="H52" s="56"/>
      <c r="I52" s="56"/>
      <c r="J52" s="62"/>
      <c r="K52" s="81"/>
      <c r="L52" s="76" t="s">
        <v>34</v>
      </c>
      <c r="M52" s="70">
        <v>11788.2</v>
      </c>
    </row>
    <row r="53" spans="2:13" ht="47.25">
      <c r="B53" s="36" t="s">
        <v>2</v>
      </c>
      <c r="C53" s="112">
        <v>46</v>
      </c>
      <c r="D53" s="97" t="s">
        <v>77</v>
      </c>
      <c r="E53" s="54" t="str">
        <f t="shared" si="0"/>
        <v>Tub Kher nr.14</v>
      </c>
      <c r="F53" s="84" t="s">
        <v>33</v>
      </c>
      <c r="G53" s="84">
        <v>70</v>
      </c>
      <c r="H53" s="57"/>
      <c r="I53" s="57"/>
      <c r="J53" s="62"/>
      <c r="K53" s="81"/>
      <c r="L53" s="76" t="s">
        <v>34</v>
      </c>
      <c r="M53" s="82">
        <v>4725</v>
      </c>
    </row>
    <row r="54" spans="2:13" ht="47.25">
      <c r="B54" s="36" t="s">
        <v>2</v>
      </c>
      <c r="C54" s="112">
        <v>47</v>
      </c>
      <c r="D54" s="97" t="s">
        <v>78</v>
      </c>
      <c r="E54" s="54" t="str">
        <f t="shared" si="0"/>
        <v>Tub Kher nr.16</v>
      </c>
      <c r="F54" s="55" t="s">
        <v>33</v>
      </c>
      <c r="G54" s="55">
        <v>85</v>
      </c>
      <c r="H54" s="62"/>
      <c r="I54" s="62"/>
      <c r="J54" s="62"/>
      <c r="K54" s="81"/>
      <c r="L54" s="76" t="s">
        <v>34</v>
      </c>
      <c r="M54" s="82">
        <v>5737.5</v>
      </c>
    </row>
    <row r="55" spans="2:13" ht="47.25">
      <c r="B55" s="36" t="s">
        <v>2</v>
      </c>
      <c r="C55" s="112">
        <v>48</v>
      </c>
      <c r="D55" s="97" t="s">
        <v>79</v>
      </c>
      <c r="E55" s="54" t="str">
        <f t="shared" si="0"/>
        <v>Tub Kher nr.18</v>
      </c>
      <c r="F55" s="84" t="s">
        <v>33</v>
      </c>
      <c r="G55" s="84">
        <v>95</v>
      </c>
      <c r="H55" s="62"/>
      <c r="I55" s="62"/>
      <c r="J55" s="62"/>
      <c r="K55" s="81"/>
      <c r="L55" s="76" t="s">
        <v>34</v>
      </c>
      <c r="M55" s="70">
        <v>6412.5</v>
      </c>
    </row>
    <row r="56" spans="2:13" ht="47.25">
      <c r="B56" s="36" t="s">
        <v>2</v>
      </c>
      <c r="C56" s="112">
        <v>49</v>
      </c>
      <c r="D56" s="97" t="s">
        <v>80</v>
      </c>
      <c r="E56" s="54" t="str">
        <f t="shared" si="0"/>
        <v>Tub pentru drenaj pleural. CH 24</v>
      </c>
      <c r="F56" s="84" t="s">
        <v>33</v>
      </c>
      <c r="G56" s="84">
        <v>237</v>
      </c>
      <c r="H56" s="62"/>
      <c r="I56" s="62"/>
      <c r="J56" s="62"/>
      <c r="K56" s="81"/>
      <c r="L56" s="76" t="s">
        <v>34</v>
      </c>
      <c r="M56" s="82">
        <v>10665</v>
      </c>
    </row>
    <row r="57" spans="2:13" ht="47.25">
      <c r="B57" s="36" t="s">
        <v>2</v>
      </c>
      <c r="C57" s="112">
        <v>50</v>
      </c>
      <c r="D57" s="97" t="s">
        <v>81</v>
      </c>
      <c r="E57" s="54" t="str">
        <f t="shared" si="0"/>
        <v>Tub pentru drenaj pleural. CH 28</v>
      </c>
      <c r="F57" s="55" t="s">
        <v>33</v>
      </c>
      <c r="G57" s="55">
        <v>542</v>
      </c>
      <c r="H57" s="57"/>
      <c r="I57" s="57"/>
      <c r="J57" s="62"/>
      <c r="K57" s="81"/>
      <c r="L57" s="76" t="s">
        <v>34</v>
      </c>
      <c r="M57" s="82">
        <v>24390</v>
      </c>
    </row>
    <row r="58" spans="2:13" ht="47.25">
      <c r="B58" s="36" t="s">
        <v>2</v>
      </c>
      <c r="C58" s="112">
        <v>51</v>
      </c>
      <c r="D58" s="97" t="s">
        <v>82</v>
      </c>
      <c r="E58" s="54" t="str">
        <f t="shared" si="0"/>
        <v>Tub pentru drenaj pleural. CH 30</v>
      </c>
      <c r="F58" s="55" t="s">
        <v>33</v>
      </c>
      <c r="G58" s="55">
        <v>482</v>
      </c>
      <c r="H58" s="62"/>
      <c r="I58" s="62"/>
      <c r="J58" s="62"/>
      <c r="K58" s="81"/>
      <c r="L58" s="76" t="s">
        <v>34</v>
      </c>
      <c r="M58" s="82">
        <v>27474.000000000004</v>
      </c>
    </row>
    <row r="59" spans="2:13" ht="47.25">
      <c r="B59" s="36" t="s">
        <v>2</v>
      </c>
      <c r="C59" s="112">
        <v>52</v>
      </c>
      <c r="D59" s="97" t="s">
        <v>83</v>
      </c>
      <c r="E59" s="54" t="str">
        <f t="shared" si="0"/>
        <v>Tub pentru drenaj toracic. CH 10</v>
      </c>
      <c r="F59" s="58" t="s">
        <v>33</v>
      </c>
      <c r="G59" s="58">
        <v>25</v>
      </c>
      <c r="H59" s="62"/>
      <c r="I59" s="62"/>
      <c r="J59" s="62"/>
      <c r="K59" s="81"/>
      <c r="L59" s="76" t="s">
        <v>34</v>
      </c>
      <c r="M59" s="71">
        <v>1487.5000000000002</v>
      </c>
    </row>
    <row r="60" spans="2:13" ht="47.25">
      <c r="B60" s="36" t="s">
        <v>2</v>
      </c>
      <c r="C60" s="112">
        <v>53</v>
      </c>
      <c r="D60" s="97" t="s">
        <v>84</v>
      </c>
      <c r="E60" s="54" t="str">
        <f t="shared" si="0"/>
        <v>Tub pentru drenaj toracic. CH 12</v>
      </c>
      <c r="F60" s="58" t="s">
        <v>33</v>
      </c>
      <c r="G60" s="58">
        <v>30</v>
      </c>
      <c r="H60" s="62"/>
      <c r="I60" s="62"/>
      <c r="J60" s="62"/>
      <c r="K60" s="81"/>
      <c r="L60" s="76" t="s">
        <v>34</v>
      </c>
      <c r="M60" s="71">
        <v>1785</v>
      </c>
    </row>
    <row r="61" spans="2:13" ht="47.25">
      <c r="B61" s="36" t="s">
        <v>2</v>
      </c>
      <c r="C61" s="112">
        <v>54</v>
      </c>
      <c r="D61" s="97" t="s">
        <v>85</v>
      </c>
      <c r="E61" s="54" t="str">
        <f t="shared" si="0"/>
        <v>Tub pentru drenaj toracic. CH 14</v>
      </c>
      <c r="F61" s="58" t="s">
        <v>33</v>
      </c>
      <c r="G61" s="58">
        <v>145</v>
      </c>
      <c r="H61" s="62"/>
      <c r="I61" s="62"/>
      <c r="J61" s="62"/>
      <c r="K61" s="81"/>
      <c r="L61" s="76" t="s">
        <v>34</v>
      </c>
      <c r="M61" s="71">
        <v>8627.5</v>
      </c>
    </row>
    <row r="62" spans="2:13" ht="47.25">
      <c r="B62" s="36" t="s">
        <v>2</v>
      </c>
      <c r="C62" s="112">
        <v>55</v>
      </c>
      <c r="D62" s="97" t="s">
        <v>86</v>
      </c>
      <c r="E62" s="54" t="str">
        <f t="shared" si="0"/>
        <v>Tub pentru drenaj toracic. CH 18</v>
      </c>
      <c r="F62" s="84" t="s">
        <v>33</v>
      </c>
      <c r="G62" s="84">
        <v>155</v>
      </c>
      <c r="H62" s="57"/>
      <c r="I62" s="57"/>
      <c r="J62" s="62"/>
      <c r="K62" s="81"/>
      <c r="L62" s="76" t="s">
        <v>34</v>
      </c>
      <c r="M62" s="82">
        <v>9222.5</v>
      </c>
    </row>
    <row r="63" spans="2:13" ht="47.25">
      <c r="B63" s="36" t="s">
        <v>2</v>
      </c>
      <c r="C63" s="112">
        <v>56</v>
      </c>
      <c r="D63" s="97" t="s">
        <v>87</v>
      </c>
      <c r="E63" s="54" t="str">
        <f t="shared" si="0"/>
        <v>Cateter rectal / Tub pentru evacuarea gazelor</v>
      </c>
      <c r="F63" s="58" t="s">
        <v>33</v>
      </c>
      <c r="G63" s="58">
        <v>930</v>
      </c>
      <c r="H63" s="62"/>
      <c r="I63" s="62"/>
      <c r="J63" s="62"/>
      <c r="K63" s="81"/>
      <c r="L63" s="76" t="s">
        <v>34</v>
      </c>
      <c r="M63" s="71">
        <v>4408.2</v>
      </c>
    </row>
    <row r="64" spans="2:13" ht="47.25">
      <c r="B64" s="36" t="s">
        <v>2</v>
      </c>
      <c r="C64" s="112">
        <v>57</v>
      </c>
      <c r="D64" s="96" t="s">
        <v>88</v>
      </c>
      <c r="E64" s="54" t="str">
        <f t="shared" si="0"/>
        <v>Tub pentru intubație endotraheală cu manșetă 10.0</v>
      </c>
      <c r="F64" s="58" t="s">
        <v>33</v>
      </c>
      <c r="G64" s="58">
        <v>190</v>
      </c>
      <c r="H64" s="62"/>
      <c r="I64" s="62"/>
      <c r="J64" s="62"/>
      <c r="K64" s="81"/>
      <c r="L64" s="76" t="s">
        <v>34</v>
      </c>
      <c r="M64" s="71">
        <v>4043.548333333333</v>
      </c>
    </row>
    <row r="65" spans="2:13" ht="47.25">
      <c r="B65" s="36" t="s">
        <v>2</v>
      </c>
      <c r="C65" s="112">
        <v>58</v>
      </c>
      <c r="D65" s="96" t="s">
        <v>89</v>
      </c>
      <c r="E65" s="54" t="str">
        <f t="shared" si="0"/>
        <v>Tub pentru intubație endotraheală cu manșetă 2.5</v>
      </c>
      <c r="F65" s="58" t="s">
        <v>33</v>
      </c>
      <c r="G65" s="58">
        <v>278</v>
      </c>
      <c r="H65" s="62"/>
      <c r="I65" s="62"/>
      <c r="J65" s="62"/>
      <c r="K65" s="81"/>
      <c r="L65" s="76" t="s">
        <v>34</v>
      </c>
      <c r="M65" s="71">
        <v>5003.999999999999</v>
      </c>
    </row>
    <row r="66" spans="2:13" ht="47.25">
      <c r="B66" s="36" t="s">
        <v>2</v>
      </c>
      <c r="C66" s="112">
        <v>59</v>
      </c>
      <c r="D66" s="96" t="s">
        <v>90</v>
      </c>
      <c r="E66" s="54" t="str">
        <f t="shared" si="0"/>
        <v>Tub pentru intubație endotraheală cu manșetă 3.0</v>
      </c>
      <c r="F66" s="58" t="s">
        <v>33</v>
      </c>
      <c r="G66" s="58">
        <v>608</v>
      </c>
      <c r="H66" s="62"/>
      <c r="I66" s="62"/>
      <c r="J66" s="62"/>
      <c r="K66" s="81"/>
      <c r="L66" s="76" t="s">
        <v>34</v>
      </c>
      <c r="M66" s="71">
        <v>10944</v>
      </c>
    </row>
    <row r="67" spans="2:13" ht="47.25">
      <c r="B67" s="36" t="s">
        <v>2</v>
      </c>
      <c r="C67" s="112">
        <v>60</v>
      </c>
      <c r="D67" s="96" t="s">
        <v>91</v>
      </c>
      <c r="E67" s="54" t="str">
        <f t="shared" si="0"/>
        <v>Tub pentru intubație endotraheală cu manșetă 3.5</v>
      </c>
      <c r="F67" s="58" t="s">
        <v>33</v>
      </c>
      <c r="G67" s="58">
        <v>1288</v>
      </c>
      <c r="H67" s="62"/>
      <c r="I67" s="62"/>
      <c r="J67" s="62"/>
      <c r="K67" s="81"/>
      <c r="L67" s="76" t="s">
        <v>34</v>
      </c>
      <c r="M67" s="71">
        <v>29142.001777777776</v>
      </c>
    </row>
    <row r="68" spans="2:13" ht="47.25">
      <c r="B68" s="36" t="s">
        <v>2</v>
      </c>
      <c r="C68" s="112">
        <v>61</v>
      </c>
      <c r="D68" s="96" t="s">
        <v>92</v>
      </c>
      <c r="E68" s="54" t="str">
        <f t="shared" si="0"/>
        <v>Tub pentru intubație endotraheală cu manșetă 4.0</v>
      </c>
      <c r="F68" s="84" t="s">
        <v>33</v>
      </c>
      <c r="G68" s="84">
        <v>1930</v>
      </c>
      <c r="H68" s="57"/>
      <c r="I68" s="57"/>
      <c r="J68" s="62"/>
      <c r="K68" s="81"/>
      <c r="L68" s="76" t="s">
        <v>34</v>
      </c>
      <c r="M68" s="82">
        <v>41410.723333333335</v>
      </c>
    </row>
    <row r="69" spans="2:13" ht="47.25">
      <c r="B69" s="36" t="s">
        <v>2</v>
      </c>
      <c r="C69" s="112">
        <v>62</v>
      </c>
      <c r="D69" s="96" t="s">
        <v>93</v>
      </c>
      <c r="E69" s="54" t="str">
        <f t="shared" si="0"/>
        <v>Tub pentru intubație endotraheală cu manșetă 4.5</v>
      </c>
      <c r="F69" s="84" t="s">
        <v>33</v>
      </c>
      <c r="G69" s="84">
        <v>2483</v>
      </c>
      <c r="H69" s="57"/>
      <c r="I69" s="57"/>
      <c r="J69" s="62"/>
      <c r="K69" s="81"/>
      <c r="L69" s="76" t="s">
        <v>34</v>
      </c>
      <c r="M69" s="82">
        <v>53276.075666666664</v>
      </c>
    </row>
    <row r="70" spans="2:13" ht="47.25">
      <c r="B70" s="36" t="s">
        <v>2</v>
      </c>
      <c r="C70" s="112">
        <v>63</v>
      </c>
      <c r="D70" s="96" t="s">
        <v>94</v>
      </c>
      <c r="E70" s="54" t="str">
        <f t="shared" si="0"/>
        <v>Tub pentru intubație endotraheală cu manșetă 5.0</v>
      </c>
      <c r="F70" s="55" t="s">
        <v>33</v>
      </c>
      <c r="G70" s="55">
        <v>3018</v>
      </c>
      <c r="H70" s="57"/>
      <c r="I70" s="57"/>
      <c r="J70" s="62"/>
      <c r="K70" s="81"/>
      <c r="L70" s="76" t="s">
        <v>34</v>
      </c>
      <c r="M70" s="82">
        <v>47467.607</v>
      </c>
    </row>
    <row r="71" spans="2:13" ht="47.25">
      <c r="B71" s="36" t="s">
        <v>2</v>
      </c>
      <c r="C71" s="112">
        <v>64</v>
      </c>
      <c r="D71" s="96" t="s">
        <v>95</v>
      </c>
      <c r="E71" s="54" t="str">
        <f t="shared" si="0"/>
        <v>Tub pentru intubație endotraheală cu manșetă 6.5</v>
      </c>
      <c r="F71" s="84" t="s">
        <v>33</v>
      </c>
      <c r="G71" s="84">
        <v>2775</v>
      </c>
      <c r="H71" s="57"/>
      <c r="I71" s="57"/>
      <c r="J71" s="62"/>
      <c r="K71" s="81"/>
      <c r="L71" s="76" t="s">
        <v>34</v>
      </c>
      <c r="M71" s="82">
        <v>40541.825</v>
      </c>
    </row>
    <row r="72" spans="2:13" ht="47.25">
      <c r="B72" s="36" t="s">
        <v>2</v>
      </c>
      <c r="C72" s="112">
        <v>65</v>
      </c>
      <c r="D72" s="96" t="s">
        <v>96</v>
      </c>
      <c r="E72" s="54" t="str">
        <f t="shared" si="0"/>
        <v>Tub pentru intubație endotraheală cu manșetă 7.0</v>
      </c>
      <c r="F72" s="55" t="s">
        <v>33</v>
      </c>
      <c r="G72" s="55">
        <v>8810</v>
      </c>
      <c r="H72" s="56"/>
      <c r="I72" s="56"/>
      <c r="J72" s="62"/>
      <c r="K72" s="81"/>
      <c r="L72" s="76" t="s">
        <v>34</v>
      </c>
      <c r="M72" s="70">
        <v>128711.16333333334</v>
      </c>
    </row>
    <row r="73" spans="2:13" ht="47.25">
      <c r="B73" s="36" t="s">
        <v>2</v>
      </c>
      <c r="C73" s="112">
        <v>66</v>
      </c>
      <c r="D73" s="96" t="s">
        <v>97</v>
      </c>
      <c r="E73" s="54" t="str">
        <f aca="true" t="shared" si="1" ref="E73:E136">D73</f>
        <v>Tub pentru intubație endotraheală cu manșetă 7.5</v>
      </c>
      <c r="F73" s="55" t="s">
        <v>33</v>
      </c>
      <c r="G73" s="55">
        <v>10460</v>
      </c>
      <c r="H73" s="56"/>
      <c r="I73" s="56"/>
      <c r="J73" s="62"/>
      <c r="K73" s="81"/>
      <c r="L73" s="76" t="s">
        <v>34</v>
      </c>
      <c r="M73" s="70">
        <v>152817.11333333334</v>
      </c>
    </row>
    <row r="74" spans="2:13" ht="47.25">
      <c r="B74" s="36" t="s">
        <v>2</v>
      </c>
      <c r="C74" s="112">
        <v>67</v>
      </c>
      <c r="D74" s="96" t="s">
        <v>98</v>
      </c>
      <c r="E74" s="54" t="str">
        <f t="shared" si="1"/>
        <v>Tub pentru intubație endotraheală cu manșetă 8.0</v>
      </c>
      <c r="F74" s="55" t="s">
        <v>33</v>
      </c>
      <c r="G74" s="55">
        <v>13325</v>
      </c>
      <c r="H74" s="56"/>
      <c r="I74" s="56"/>
      <c r="J74" s="62"/>
      <c r="K74" s="81"/>
      <c r="L74" s="76" t="s">
        <v>34</v>
      </c>
      <c r="M74" s="82">
        <v>193840.99583333338</v>
      </c>
    </row>
    <row r="75" spans="2:13" ht="47.25">
      <c r="B75" s="36" t="s">
        <v>2</v>
      </c>
      <c r="C75" s="112">
        <v>68</v>
      </c>
      <c r="D75" s="96" t="s">
        <v>99</v>
      </c>
      <c r="E75" s="54" t="str">
        <f t="shared" si="1"/>
        <v>Tub pentru intubație endotraheală cu manșetă 8.5</v>
      </c>
      <c r="F75" s="55" t="s">
        <v>33</v>
      </c>
      <c r="G75" s="55">
        <v>9280</v>
      </c>
      <c r="H75" s="56"/>
      <c r="I75" s="56"/>
      <c r="J75" s="62"/>
      <c r="K75" s="81"/>
      <c r="L75" s="76" t="s">
        <v>34</v>
      </c>
      <c r="M75" s="70">
        <v>134997.7066666667</v>
      </c>
    </row>
    <row r="76" spans="2:13" ht="47.25">
      <c r="B76" s="36" t="s">
        <v>2</v>
      </c>
      <c r="C76" s="112">
        <v>69</v>
      </c>
      <c r="D76" s="96" t="s">
        <v>100</v>
      </c>
      <c r="E76" s="54" t="str">
        <f t="shared" si="1"/>
        <v>Tub pentru intubație endotraheală cu manșetă 9.0</v>
      </c>
      <c r="F76" s="59" t="s">
        <v>33</v>
      </c>
      <c r="G76" s="59">
        <v>1775</v>
      </c>
      <c r="H76" s="57"/>
      <c r="I76" s="57"/>
      <c r="J76" s="62"/>
      <c r="K76" s="81"/>
      <c r="L76" s="76" t="s">
        <v>34</v>
      </c>
      <c r="M76" s="82">
        <v>25932.158333333333</v>
      </c>
    </row>
    <row r="77" spans="2:13" ht="47.25">
      <c r="B77" s="36" t="s">
        <v>2</v>
      </c>
      <c r="C77" s="112">
        <v>70</v>
      </c>
      <c r="D77" s="96" t="s">
        <v>101</v>
      </c>
      <c r="E77" s="54" t="str">
        <f t="shared" si="1"/>
        <v>Tub pentru intubație endotraheală cu manșetă 9.5</v>
      </c>
      <c r="F77" s="59" t="s">
        <v>33</v>
      </c>
      <c r="G77" s="59">
        <v>875</v>
      </c>
      <c r="H77" s="57"/>
      <c r="I77" s="57"/>
      <c r="J77" s="62"/>
      <c r="K77" s="81"/>
      <c r="L77" s="76" t="s">
        <v>34</v>
      </c>
      <c r="M77" s="82">
        <v>16434.104166666668</v>
      </c>
    </row>
    <row r="78" spans="2:13" ht="47.25">
      <c r="B78" s="36" t="s">
        <v>2</v>
      </c>
      <c r="C78" s="112">
        <v>71</v>
      </c>
      <c r="D78" s="96" t="s">
        <v>102</v>
      </c>
      <c r="E78" s="54" t="str">
        <f t="shared" si="1"/>
        <v>Tub pentru intubație endotraheală fără manșetă 4.0</v>
      </c>
      <c r="F78" s="59" t="s">
        <v>33</v>
      </c>
      <c r="G78" s="59">
        <v>400</v>
      </c>
      <c r="H78" s="57"/>
      <c r="I78" s="57"/>
      <c r="J78" s="62"/>
      <c r="K78" s="81"/>
      <c r="L78" s="76" t="s">
        <v>34</v>
      </c>
      <c r="M78" s="82">
        <v>7780.666666666666</v>
      </c>
    </row>
    <row r="79" spans="2:13" ht="47.25">
      <c r="B79" s="36" t="s">
        <v>2</v>
      </c>
      <c r="C79" s="112">
        <v>72</v>
      </c>
      <c r="D79" s="96" t="s">
        <v>103</v>
      </c>
      <c r="E79" s="54" t="str">
        <f t="shared" si="1"/>
        <v>Tub pentru intubație endotraheală fără manșetă 4.5</v>
      </c>
      <c r="F79" s="84" t="s">
        <v>33</v>
      </c>
      <c r="G79" s="84">
        <v>145</v>
      </c>
      <c r="H79" s="57"/>
      <c r="I79" s="57"/>
      <c r="J79" s="62"/>
      <c r="K79" s="81"/>
      <c r="L79" s="76" t="s">
        <v>34</v>
      </c>
      <c r="M79" s="82">
        <v>2820.4916666666663</v>
      </c>
    </row>
    <row r="80" spans="2:13" ht="47.25">
      <c r="B80" s="36" t="s">
        <v>2</v>
      </c>
      <c r="C80" s="112">
        <v>73</v>
      </c>
      <c r="D80" s="96" t="s">
        <v>104</v>
      </c>
      <c r="E80" s="54" t="str">
        <f t="shared" si="1"/>
        <v>Tub pentru intubație endotraheală fără manșetă 5.0</v>
      </c>
      <c r="F80" s="84" t="s">
        <v>33</v>
      </c>
      <c r="G80" s="84">
        <v>45</v>
      </c>
      <c r="H80" s="57"/>
      <c r="I80" s="57"/>
      <c r="J80" s="62"/>
      <c r="K80" s="81"/>
      <c r="L80" s="76" t="s">
        <v>34</v>
      </c>
      <c r="M80" s="82">
        <v>875.3249999999999</v>
      </c>
    </row>
    <row r="81" spans="2:13" ht="47.25">
      <c r="B81" s="36" t="s">
        <v>2</v>
      </c>
      <c r="C81" s="112">
        <v>74</v>
      </c>
      <c r="D81" s="96" t="s">
        <v>105</v>
      </c>
      <c r="E81" s="54" t="str">
        <f t="shared" si="1"/>
        <v xml:space="preserve">Tub pentru intubație endotraheală cu manșetă  5.5 </v>
      </c>
      <c r="F81" s="84" t="s">
        <v>33</v>
      </c>
      <c r="G81" s="84">
        <v>1207</v>
      </c>
      <c r="H81" s="57"/>
      <c r="I81" s="57"/>
      <c r="J81" s="62"/>
      <c r="K81" s="81"/>
      <c r="L81" s="76" t="s">
        <v>34</v>
      </c>
      <c r="M81" s="82">
        <v>18983.89716666667</v>
      </c>
    </row>
    <row r="82" spans="2:13" ht="47.25">
      <c r="B82" s="36" t="s">
        <v>2</v>
      </c>
      <c r="C82" s="112">
        <v>75</v>
      </c>
      <c r="D82" s="96" t="s">
        <v>106</v>
      </c>
      <c r="E82" s="54" t="str">
        <f t="shared" si="1"/>
        <v xml:space="preserve">Tub pentru intubație endotraheală cu manșetă  6.0 </v>
      </c>
      <c r="F82" s="55" t="s">
        <v>33</v>
      </c>
      <c r="G82" s="55">
        <v>700</v>
      </c>
      <c r="H82" s="62"/>
      <c r="I82" s="62"/>
      <c r="J82" s="62"/>
      <c r="K82" s="81"/>
      <c r="L82" s="76" t="s">
        <v>34</v>
      </c>
      <c r="M82" s="70">
        <v>10226.766666666666</v>
      </c>
    </row>
    <row r="83" spans="2:13" ht="47.25">
      <c r="B83" s="36" t="s">
        <v>2</v>
      </c>
      <c r="C83" s="112">
        <v>76</v>
      </c>
      <c r="D83" s="96" t="s">
        <v>107</v>
      </c>
      <c r="E83" s="54" t="str">
        <f t="shared" si="1"/>
        <v>Tub pentru intubație endotraheală fără manșetă 2</v>
      </c>
      <c r="F83" s="55" t="s">
        <v>33</v>
      </c>
      <c r="G83" s="55">
        <v>93</v>
      </c>
      <c r="H83" s="62"/>
      <c r="I83" s="62"/>
      <c r="J83" s="62"/>
      <c r="K83" s="81"/>
      <c r="L83" s="76" t="s">
        <v>34</v>
      </c>
      <c r="M83" s="70">
        <v>1640.5458333333333</v>
      </c>
    </row>
    <row r="84" spans="2:13" ht="47.25">
      <c r="B84" s="36" t="s">
        <v>2</v>
      </c>
      <c r="C84" s="112">
        <v>77</v>
      </c>
      <c r="D84" s="96" t="s">
        <v>108</v>
      </c>
      <c r="E84" s="54" t="str">
        <f t="shared" si="1"/>
        <v>Tub pentru intubație endotraheală fără manșetă 2.5</v>
      </c>
      <c r="F84" s="55" t="s">
        <v>33</v>
      </c>
      <c r="G84" s="55">
        <v>303</v>
      </c>
      <c r="H84" s="56"/>
      <c r="I84" s="56"/>
      <c r="J84" s="62"/>
      <c r="K84" s="81"/>
      <c r="L84" s="76" t="s">
        <v>34</v>
      </c>
      <c r="M84" s="70">
        <v>4461.927500000001</v>
      </c>
    </row>
    <row r="85" spans="2:13" ht="47.25">
      <c r="B85" s="36" t="s">
        <v>2</v>
      </c>
      <c r="C85" s="112">
        <v>78</v>
      </c>
      <c r="D85" s="96" t="s">
        <v>109</v>
      </c>
      <c r="E85" s="54" t="str">
        <f t="shared" si="1"/>
        <v>Tub pentru intubație endotraheală fără manșetă 3</v>
      </c>
      <c r="F85" s="58" t="s">
        <v>33</v>
      </c>
      <c r="G85" s="58">
        <v>803</v>
      </c>
      <c r="H85" s="62"/>
      <c r="I85" s="62"/>
      <c r="J85" s="62"/>
      <c r="K85" s="81"/>
      <c r="L85" s="76" t="s">
        <v>34</v>
      </c>
      <c r="M85" s="82">
        <v>10797.004166666668</v>
      </c>
    </row>
    <row r="86" spans="2:13" ht="47.25">
      <c r="B86" s="36" t="s">
        <v>2</v>
      </c>
      <c r="C86" s="112">
        <v>79</v>
      </c>
      <c r="D86" s="96" t="s">
        <v>110</v>
      </c>
      <c r="E86" s="54" t="str">
        <f t="shared" si="1"/>
        <v>Tub pentru intubație endotraheală fără manșetă 3.5</v>
      </c>
      <c r="F86" s="55" t="s">
        <v>33</v>
      </c>
      <c r="G86" s="55">
        <v>548</v>
      </c>
      <c r="H86" s="62"/>
      <c r="I86" s="62"/>
      <c r="J86" s="62"/>
      <c r="K86" s="81"/>
      <c r="L86" s="76" t="s">
        <v>34</v>
      </c>
      <c r="M86" s="82">
        <v>8069.756666666667</v>
      </c>
    </row>
    <row r="87" spans="2:13" ht="47.25">
      <c r="B87" s="36" t="s">
        <v>2</v>
      </c>
      <c r="C87" s="112">
        <v>80</v>
      </c>
      <c r="D87" s="96" t="s">
        <v>111</v>
      </c>
      <c r="E87" s="54" t="str">
        <f t="shared" si="1"/>
        <v>Tub pentru intubație endotraheală fără manșetă 5.5</v>
      </c>
      <c r="F87" s="55" t="s">
        <v>33</v>
      </c>
      <c r="G87" s="55">
        <v>68</v>
      </c>
      <c r="H87" s="57"/>
      <c r="I87" s="57"/>
      <c r="J87" s="62"/>
      <c r="K87" s="81"/>
      <c r="L87" s="76" t="s">
        <v>34</v>
      </c>
      <c r="M87" s="82">
        <v>994.5566666666667</v>
      </c>
    </row>
    <row r="88" spans="2:13" ht="47.25">
      <c r="B88" s="36" t="s">
        <v>2</v>
      </c>
      <c r="C88" s="112">
        <v>81</v>
      </c>
      <c r="D88" s="96" t="s">
        <v>112</v>
      </c>
      <c r="E88" s="54" t="str">
        <f t="shared" si="1"/>
        <v>Tub pentru intubație endotraheală fără manșetă 6</v>
      </c>
      <c r="F88" s="55" t="s">
        <v>33</v>
      </c>
      <c r="G88" s="55">
        <v>23</v>
      </c>
      <c r="H88" s="57"/>
      <c r="I88" s="57"/>
      <c r="J88" s="62"/>
      <c r="K88" s="81"/>
      <c r="L88" s="76" t="s">
        <v>34</v>
      </c>
      <c r="M88" s="82">
        <v>336.3941666666667</v>
      </c>
    </row>
    <row r="89" spans="2:13" ht="47.25">
      <c r="B89" s="36" t="s">
        <v>2</v>
      </c>
      <c r="C89" s="112">
        <v>82</v>
      </c>
      <c r="D89" s="96" t="s">
        <v>113</v>
      </c>
      <c r="E89" s="54" t="str">
        <f t="shared" si="1"/>
        <v>Tub pentru intubație endotraheală fără manșetă 6.5</v>
      </c>
      <c r="F89" s="55" t="s">
        <v>33</v>
      </c>
      <c r="G89" s="55">
        <v>30</v>
      </c>
      <c r="H89" s="57"/>
      <c r="I89" s="57"/>
      <c r="J89" s="62"/>
      <c r="K89" s="81"/>
      <c r="L89" s="76" t="s">
        <v>34</v>
      </c>
      <c r="M89" s="82">
        <v>438.77500000000003</v>
      </c>
    </row>
    <row r="90" spans="2:13" ht="47.25">
      <c r="B90" s="36" t="s">
        <v>2</v>
      </c>
      <c r="C90" s="112">
        <v>83</v>
      </c>
      <c r="D90" s="96" t="s">
        <v>114</v>
      </c>
      <c r="E90" s="54" t="str">
        <f t="shared" si="1"/>
        <v>Tub pentru intubație endotraheală fără manșetă 7</v>
      </c>
      <c r="F90" s="55" t="s">
        <v>33</v>
      </c>
      <c r="G90" s="55">
        <v>30</v>
      </c>
      <c r="H90" s="62"/>
      <c r="I90" s="62"/>
      <c r="J90" s="62"/>
      <c r="K90" s="81"/>
      <c r="L90" s="76" t="s">
        <v>34</v>
      </c>
      <c r="M90" s="82">
        <v>438.77500000000003</v>
      </c>
    </row>
    <row r="91" spans="2:13" ht="47.25">
      <c r="B91" s="36" t="s">
        <v>2</v>
      </c>
      <c r="C91" s="112">
        <v>84</v>
      </c>
      <c r="D91" s="97" t="s">
        <v>115</v>
      </c>
      <c r="E91" s="54" t="str">
        <f t="shared" si="1"/>
        <v>Tub pentru traheostomie bilumen tip Shiley 10</v>
      </c>
      <c r="F91" s="55" t="s">
        <v>33</v>
      </c>
      <c r="G91" s="55">
        <v>10</v>
      </c>
      <c r="H91" s="62"/>
      <c r="I91" s="62"/>
      <c r="J91" s="62"/>
      <c r="K91" s="81"/>
      <c r="L91" s="76" t="s">
        <v>34</v>
      </c>
      <c r="M91" s="82">
        <v>9270</v>
      </c>
    </row>
    <row r="92" spans="2:13" ht="47.25">
      <c r="B92" s="36" t="s">
        <v>2</v>
      </c>
      <c r="C92" s="112">
        <v>85</v>
      </c>
      <c r="D92" s="97" t="s">
        <v>116</v>
      </c>
      <c r="E92" s="54" t="str">
        <f t="shared" si="1"/>
        <v>Tub pentru traheostomie bilumen tip Shiley 7.5</v>
      </c>
      <c r="F92" s="55" t="s">
        <v>33</v>
      </c>
      <c r="G92" s="55">
        <v>3</v>
      </c>
      <c r="H92" s="56"/>
      <c r="I92" s="56"/>
      <c r="J92" s="62"/>
      <c r="K92" s="81"/>
      <c r="L92" s="76" t="s">
        <v>34</v>
      </c>
      <c r="M92" s="70">
        <v>2781</v>
      </c>
    </row>
    <row r="93" spans="2:13" ht="47.25">
      <c r="B93" s="36" t="s">
        <v>2</v>
      </c>
      <c r="C93" s="112">
        <v>86</v>
      </c>
      <c r="D93" s="97" t="s">
        <v>117</v>
      </c>
      <c r="E93" s="54" t="str">
        <f t="shared" si="1"/>
        <v>Tub pentru traheostomie bilumen tip Shiley 8.0</v>
      </c>
      <c r="F93" s="58" t="s">
        <v>33</v>
      </c>
      <c r="G93" s="58">
        <v>15</v>
      </c>
      <c r="H93" s="62"/>
      <c r="I93" s="62"/>
      <c r="J93" s="62"/>
      <c r="K93" s="81"/>
      <c r="L93" s="76" t="s">
        <v>34</v>
      </c>
      <c r="M93" s="82">
        <v>13905</v>
      </c>
    </row>
    <row r="94" spans="2:13" ht="47.25">
      <c r="B94" s="36" t="s">
        <v>2</v>
      </c>
      <c r="C94" s="112">
        <v>87</v>
      </c>
      <c r="D94" s="97" t="s">
        <v>118</v>
      </c>
      <c r="E94" s="54" t="str">
        <f t="shared" si="1"/>
        <v>Tub pentru traheostomie bilumen tip Shiley 8.5</v>
      </c>
      <c r="F94" s="55" t="s">
        <v>33</v>
      </c>
      <c r="G94" s="55">
        <v>65</v>
      </c>
      <c r="H94" s="62"/>
      <c r="I94" s="62"/>
      <c r="J94" s="62"/>
      <c r="K94" s="81"/>
      <c r="L94" s="76" t="s">
        <v>34</v>
      </c>
      <c r="M94" s="70">
        <v>60255</v>
      </c>
    </row>
    <row r="95" spans="2:13" ht="47.25">
      <c r="B95" s="36" t="s">
        <v>2</v>
      </c>
      <c r="C95" s="112">
        <v>88</v>
      </c>
      <c r="D95" s="97" t="s">
        <v>119</v>
      </c>
      <c r="E95" s="54" t="str">
        <f t="shared" si="1"/>
        <v>Tub polimer 10mm/8mm</v>
      </c>
      <c r="F95" s="58" t="s">
        <v>33</v>
      </c>
      <c r="G95" s="58">
        <v>670</v>
      </c>
      <c r="H95" s="60"/>
      <c r="I95" s="60"/>
      <c r="J95" s="62"/>
      <c r="K95" s="81"/>
      <c r="L95" s="76" t="s">
        <v>34</v>
      </c>
      <c r="M95" s="82">
        <v>14472.000000000002</v>
      </c>
    </row>
    <row r="96" spans="2:13" ht="47.25">
      <c r="B96" s="36" t="s">
        <v>2</v>
      </c>
      <c r="C96" s="112">
        <v>89</v>
      </c>
      <c r="D96" s="97" t="s">
        <v>120</v>
      </c>
      <c r="E96" s="54" t="str">
        <f t="shared" si="1"/>
        <v>Tub polimer 8mm/6mm</v>
      </c>
      <c r="F96" s="58" t="s">
        <v>33</v>
      </c>
      <c r="G96" s="58">
        <v>670</v>
      </c>
      <c r="H96" s="62"/>
      <c r="I96" s="62"/>
      <c r="J96" s="62"/>
      <c r="K96" s="81"/>
      <c r="L96" s="76" t="s">
        <v>34</v>
      </c>
      <c r="M96" s="82">
        <v>10050</v>
      </c>
    </row>
    <row r="97" spans="2:13" ht="47.25">
      <c r="B97" s="36" t="s">
        <v>2</v>
      </c>
      <c r="C97" s="112">
        <v>90</v>
      </c>
      <c r="D97" s="97" t="s">
        <v>121</v>
      </c>
      <c r="E97" s="54" t="str">
        <f t="shared" si="1"/>
        <v xml:space="preserve">Tub prelungitor pentru sisteme de infuzie 220,150. </v>
      </c>
      <c r="F97" s="55" t="s">
        <v>33</v>
      </c>
      <c r="G97" s="55">
        <v>5900</v>
      </c>
      <c r="H97" s="56"/>
      <c r="I97" s="56"/>
      <c r="J97" s="62"/>
      <c r="K97" s="81"/>
      <c r="L97" s="76" t="s">
        <v>34</v>
      </c>
      <c r="M97" s="70">
        <v>118000</v>
      </c>
    </row>
    <row r="98" spans="2:13" ht="47.25">
      <c r="B98" s="36" t="s">
        <v>2</v>
      </c>
      <c r="C98" s="112">
        <v>91</v>
      </c>
      <c r="D98" s="97" t="s">
        <v>122</v>
      </c>
      <c r="E98" s="54" t="str">
        <f t="shared" si="1"/>
        <v>Tub pentru caile biliare T-Kehr N10</v>
      </c>
      <c r="F98" s="84" t="s">
        <v>33</v>
      </c>
      <c r="G98" s="84">
        <v>145</v>
      </c>
      <c r="H98" s="57"/>
      <c r="I98" s="57"/>
      <c r="J98" s="62"/>
      <c r="K98" s="81"/>
      <c r="L98" s="76" t="s">
        <v>34</v>
      </c>
      <c r="M98" s="70">
        <v>7830</v>
      </c>
    </row>
    <row r="99" spans="2:13" ht="47.25">
      <c r="B99" s="36" t="s">
        <v>2</v>
      </c>
      <c r="C99" s="112">
        <v>92</v>
      </c>
      <c r="D99" s="97" t="s">
        <v>123</v>
      </c>
      <c r="E99" s="54" t="str">
        <f t="shared" si="1"/>
        <v>Tub pentru caile biliare T-Kehr N16</v>
      </c>
      <c r="F99" s="84" t="s">
        <v>33</v>
      </c>
      <c r="G99" s="84">
        <v>155</v>
      </c>
      <c r="H99" s="57"/>
      <c r="I99" s="57"/>
      <c r="J99" s="62"/>
      <c r="K99" s="81"/>
      <c r="L99" s="76" t="s">
        <v>34</v>
      </c>
      <c r="M99" s="70">
        <v>8370</v>
      </c>
    </row>
    <row r="100" spans="2:13" ht="47.25">
      <c r="B100" s="36" t="s">
        <v>2</v>
      </c>
      <c r="C100" s="112">
        <v>93</v>
      </c>
      <c r="D100" s="97" t="s">
        <v>124</v>
      </c>
      <c r="E100" s="54" t="str">
        <f t="shared" si="1"/>
        <v>Tub pentru caile biliare T-Kehr N20</v>
      </c>
      <c r="F100" s="55" t="s">
        <v>33</v>
      </c>
      <c r="G100" s="55">
        <v>110</v>
      </c>
      <c r="H100" s="56"/>
      <c r="I100" s="56"/>
      <c r="J100" s="62"/>
      <c r="K100" s="81"/>
      <c r="L100" s="76" t="s">
        <v>34</v>
      </c>
      <c r="M100" s="82">
        <v>5940</v>
      </c>
    </row>
    <row r="101" spans="2:13" ht="47.25">
      <c r="B101" s="36" t="s">
        <v>2</v>
      </c>
      <c r="C101" s="112">
        <v>94</v>
      </c>
      <c r="D101" s="97" t="s">
        <v>125</v>
      </c>
      <c r="E101" s="54" t="str">
        <f t="shared" si="1"/>
        <v>Tub pentru drenaj tip "Redon" nr.20, silicon</v>
      </c>
      <c r="F101" s="55" t="s">
        <v>33</v>
      </c>
      <c r="G101" s="55">
        <v>1042</v>
      </c>
      <c r="H101" s="56"/>
      <c r="I101" s="56"/>
      <c r="J101" s="62"/>
      <c r="K101" s="81"/>
      <c r="L101" s="76" t="s">
        <v>34</v>
      </c>
      <c r="M101" s="82">
        <v>56267.99999999999</v>
      </c>
    </row>
    <row r="102" spans="2:13" ht="47.25">
      <c r="B102" s="36" t="s">
        <v>2</v>
      </c>
      <c r="C102" s="112">
        <v>95</v>
      </c>
      <c r="D102" s="97" t="s">
        <v>126</v>
      </c>
      <c r="E102" s="54" t="str">
        <f t="shared" si="1"/>
        <v>Tub pentru drenaj tip "Redon" nr.22 silicon</v>
      </c>
      <c r="F102" s="55" t="s">
        <v>33</v>
      </c>
      <c r="G102" s="55">
        <v>2592</v>
      </c>
      <c r="H102" s="57"/>
      <c r="I102" s="57"/>
      <c r="J102" s="62"/>
      <c r="K102" s="81"/>
      <c r="L102" s="76" t="s">
        <v>34</v>
      </c>
      <c r="M102" s="70">
        <v>139968</v>
      </c>
    </row>
    <row r="103" spans="2:13" ht="47.25">
      <c r="B103" s="36" t="s">
        <v>2</v>
      </c>
      <c r="C103" s="112">
        <v>96</v>
      </c>
      <c r="D103" s="97" t="s">
        <v>127</v>
      </c>
      <c r="E103" s="54" t="str">
        <f t="shared" si="1"/>
        <v>Tub pentru drenaj tip "Redon" nr.24, silicon</v>
      </c>
      <c r="F103" s="58" t="s">
        <v>33</v>
      </c>
      <c r="G103" s="58">
        <v>2240</v>
      </c>
      <c r="H103" s="62"/>
      <c r="I103" s="62"/>
      <c r="J103" s="62"/>
      <c r="K103" s="81"/>
      <c r="L103" s="76" t="s">
        <v>34</v>
      </c>
      <c r="M103" s="82">
        <v>120960</v>
      </c>
    </row>
    <row r="104" spans="2:13" ht="47.25">
      <c r="B104" s="36" t="s">
        <v>2</v>
      </c>
      <c r="C104" s="112">
        <v>97</v>
      </c>
      <c r="D104" s="97" t="s">
        <v>128</v>
      </c>
      <c r="E104" s="54" t="str">
        <f t="shared" si="1"/>
        <v>Tub pentru drenaj tip "Redon" nr.26, silicon</v>
      </c>
      <c r="F104" s="58" t="s">
        <v>33</v>
      </c>
      <c r="G104" s="58">
        <v>312</v>
      </c>
      <c r="H104" s="62"/>
      <c r="I104" s="62"/>
      <c r="J104" s="62"/>
      <c r="K104" s="81"/>
      <c r="L104" s="76" t="s">
        <v>34</v>
      </c>
      <c r="M104" s="82">
        <v>16847.999999999996</v>
      </c>
    </row>
    <row r="105" spans="2:13" ht="47.25">
      <c r="B105" s="36" t="s">
        <v>2</v>
      </c>
      <c r="C105" s="112">
        <v>98</v>
      </c>
      <c r="D105" s="97" t="s">
        <v>129</v>
      </c>
      <c r="E105" s="54" t="str">
        <f t="shared" si="1"/>
        <v>Tub pentru drenaj tip "Redon" nr.28, silicon</v>
      </c>
      <c r="F105" s="58" t="s">
        <v>33</v>
      </c>
      <c r="G105" s="58">
        <v>2112</v>
      </c>
      <c r="H105" s="62"/>
      <c r="I105" s="62"/>
      <c r="J105" s="62"/>
      <c r="K105" s="81"/>
      <c r="L105" s="76" t="s">
        <v>34</v>
      </c>
      <c r="M105" s="82">
        <v>114048</v>
      </c>
    </row>
    <row r="106" spans="2:13" ht="47.25">
      <c r="B106" s="36" t="s">
        <v>2</v>
      </c>
      <c r="C106" s="112">
        <v>99</v>
      </c>
      <c r="D106" s="97" t="s">
        <v>130</v>
      </c>
      <c r="E106" s="54" t="str">
        <f t="shared" si="1"/>
        <v>Tub pentru drenaj tip "Redon" nr.30, silicon</v>
      </c>
      <c r="F106" s="55" t="s">
        <v>33</v>
      </c>
      <c r="G106" s="55">
        <v>2007</v>
      </c>
      <c r="H106" s="57"/>
      <c r="I106" s="57"/>
      <c r="J106" s="62"/>
      <c r="K106" s="81"/>
      <c r="L106" s="76" t="s">
        <v>34</v>
      </c>
      <c r="M106" s="70">
        <v>108378</v>
      </c>
    </row>
    <row r="107" spans="2:13" ht="47.25">
      <c r="B107" s="36" t="s">
        <v>2</v>
      </c>
      <c r="C107" s="112">
        <v>100</v>
      </c>
      <c r="D107" s="96" t="s">
        <v>131</v>
      </c>
      <c r="E107" s="54" t="str">
        <f t="shared" si="1"/>
        <v>Tub silicon 5x7mm</v>
      </c>
      <c r="F107" s="84" t="s">
        <v>33</v>
      </c>
      <c r="G107" s="84">
        <v>1392</v>
      </c>
      <c r="H107" s="57"/>
      <c r="I107" s="57"/>
      <c r="J107" s="62"/>
      <c r="K107" s="81"/>
      <c r="L107" s="76" t="s">
        <v>34</v>
      </c>
      <c r="M107" s="82">
        <v>20880</v>
      </c>
    </row>
    <row r="108" spans="2:13" ht="47.25">
      <c r="B108" s="36" t="s">
        <v>2</v>
      </c>
      <c r="C108" s="112">
        <v>101</v>
      </c>
      <c r="D108" s="96" t="s">
        <v>132</v>
      </c>
      <c r="E108" s="54" t="str">
        <f t="shared" si="1"/>
        <v>Tub silicon 7x9mm</v>
      </c>
      <c r="F108" s="55" t="s">
        <v>33</v>
      </c>
      <c r="G108" s="55">
        <v>2870</v>
      </c>
      <c r="H108" s="62"/>
      <c r="I108" s="62"/>
      <c r="J108" s="62"/>
      <c r="K108" s="81"/>
      <c r="L108" s="76" t="s">
        <v>34</v>
      </c>
      <c r="M108" s="70">
        <v>51659.99999999999</v>
      </c>
    </row>
    <row r="109" spans="2:13" ht="47.25">
      <c r="B109" s="36" t="s">
        <v>2</v>
      </c>
      <c r="C109" s="112">
        <v>102</v>
      </c>
      <c r="D109" s="96" t="s">
        <v>133</v>
      </c>
      <c r="E109" s="54" t="str">
        <f t="shared" si="1"/>
        <v>Tub traheostomic cu manșetă  Nr. 7</v>
      </c>
      <c r="F109" s="84" t="s">
        <v>33</v>
      </c>
      <c r="G109" s="84">
        <v>31</v>
      </c>
      <c r="H109" s="57"/>
      <c r="I109" s="57"/>
      <c r="J109" s="62"/>
      <c r="K109" s="81"/>
      <c r="L109" s="76" t="s">
        <v>34</v>
      </c>
      <c r="M109" s="82">
        <v>3850.4247499999997</v>
      </c>
    </row>
    <row r="110" spans="2:13" ht="47.25">
      <c r="B110" s="36" t="s">
        <v>2</v>
      </c>
      <c r="C110" s="112">
        <v>103</v>
      </c>
      <c r="D110" s="96" t="s">
        <v>134</v>
      </c>
      <c r="E110" s="54" t="str">
        <f t="shared" si="1"/>
        <v>Tub traheostomic cu manșetă  Nr. 7,5</v>
      </c>
      <c r="F110" s="55" t="s">
        <v>33</v>
      </c>
      <c r="G110" s="55">
        <v>159</v>
      </c>
      <c r="H110" s="56"/>
      <c r="I110" s="56"/>
      <c r="J110" s="62"/>
      <c r="K110" s="81"/>
      <c r="L110" s="76" t="s">
        <v>34</v>
      </c>
      <c r="M110" s="70">
        <v>21904.7622</v>
      </c>
    </row>
    <row r="111" spans="2:13" ht="47.25">
      <c r="B111" s="36" t="s">
        <v>2</v>
      </c>
      <c r="C111" s="112">
        <v>104</v>
      </c>
      <c r="D111" s="96" t="s">
        <v>135</v>
      </c>
      <c r="E111" s="54" t="str">
        <f t="shared" si="1"/>
        <v>Tub traheostomic cu manșetă  Nr. 8</v>
      </c>
      <c r="F111" s="55" t="s">
        <v>33</v>
      </c>
      <c r="G111" s="55">
        <v>659</v>
      </c>
      <c r="H111" s="62"/>
      <c r="I111" s="62"/>
      <c r="J111" s="62"/>
      <c r="K111" s="81"/>
      <c r="L111" s="76" t="s">
        <v>34</v>
      </c>
      <c r="M111" s="82">
        <v>90787.66219999999</v>
      </c>
    </row>
    <row r="112" spans="2:13" ht="47.25">
      <c r="B112" s="36" t="s">
        <v>2</v>
      </c>
      <c r="C112" s="112">
        <v>105</v>
      </c>
      <c r="D112" s="96" t="s">
        <v>136</v>
      </c>
      <c r="E112" s="54" t="str">
        <f t="shared" si="1"/>
        <v>Tub traheostomic cu manșetă  Nr. 8,5</v>
      </c>
      <c r="F112" s="55" t="s">
        <v>33</v>
      </c>
      <c r="G112" s="55">
        <v>738</v>
      </c>
      <c r="H112" s="62"/>
      <c r="I112" s="62"/>
      <c r="J112" s="62"/>
      <c r="K112" s="81"/>
      <c r="L112" s="76" t="s">
        <v>34</v>
      </c>
      <c r="M112" s="82">
        <v>101671.16040000001</v>
      </c>
    </row>
    <row r="113" spans="2:13" ht="47.25">
      <c r="B113" s="36" t="s">
        <v>2</v>
      </c>
      <c r="C113" s="112">
        <v>106</v>
      </c>
      <c r="D113" s="96" t="s">
        <v>137</v>
      </c>
      <c r="E113" s="54" t="str">
        <f t="shared" si="1"/>
        <v>Tub traheostomic cu manșetă  Nr. 9</v>
      </c>
      <c r="F113" s="55" t="s">
        <v>33</v>
      </c>
      <c r="G113" s="55">
        <v>189</v>
      </c>
      <c r="H113" s="62"/>
      <c r="I113" s="62"/>
      <c r="J113" s="62"/>
      <c r="K113" s="81"/>
      <c r="L113" s="76" t="s">
        <v>34</v>
      </c>
      <c r="M113" s="82">
        <v>27822.17025</v>
      </c>
    </row>
    <row r="114" spans="2:13" ht="47.25">
      <c r="B114" s="36" t="s">
        <v>2</v>
      </c>
      <c r="C114" s="112">
        <v>107</v>
      </c>
      <c r="D114" s="97" t="s">
        <v>138</v>
      </c>
      <c r="E114" s="54" t="str">
        <f t="shared" si="1"/>
        <v>Ploscă urinară pentru barbati</v>
      </c>
      <c r="F114" s="55" t="s">
        <v>33</v>
      </c>
      <c r="G114" s="55">
        <v>1960</v>
      </c>
      <c r="H114" s="56"/>
      <c r="I114" s="56"/>
      <c r="J114" s="62"/>
      <c r="K114" s="81"/>
      <c r="L114" s="76" t="s">
        <v>34</v>
      </c>
      <c r="M114" s="70">
        <v>35279.99999999999</v>
      </c>
    </row>
    <row r="115" spans="2:13" ht="47.25">
      <c r="B115" s="36" t="s">
        <v>2</v>
      </c>
      <c r="C115" s="112">
        <v>108</v>
      </c>
      <c r="D115" s="96" t="s">
        <v>139</v>
      </c>
      <c r="E115" s="54" t="str">
        <f t="shared" si="1"/>
        <v>Vacuum-chiureta pentru biopsie endometrială tip Pipelle</v>
      </c>
      <c r="F115" s="55" t="s">
        <v>33</v>
      </c>
      <c r="G115" s="55">
        <v>46</v>
      </c>
      <c r="H115" s="62"/>
      <c r="I115" s="62"/>
      <c r="J115" s="62"/>
      <c r="K115" s="81"/>
      <c r="L115" s="76" t="s">
        <v>34</v>
      </c>
      <c r="M115" s="82">
        <v>3932.9999999999995</v>
      </c>
    </row>
    <row r="116" spans="2:13" ht="47.25">
      <c r="B116" s="36" t="s">
        <v>2</v>
      </c>
      <c r="C116" s="112">
        <v>109</v>
      </c>
      <c r="D116" s="95" t="s">
        <v>140</v>
      </c>
      <c r="E116" s="54" t="str">
        <f t="shared" si="1"/>
        <v>Cearșaf medical 200*150 cm (material nețesut, laminat (cu peliculă) prelucrabil)</v>
      </c>
      <c r="F116" s="58" t="s">
        <v>33</v>
      </c>
      <c r="G116" s="58">
        <v>1000</v>
      </c>
      <c r="H116" s="60"/>
      <c r="I116" s="60"/>
      <c r="J116" s="62"/>
      <c r="K116" s="81"/>
      <c r="L116" s="76" t="s">
        <v>34</v>
      </c>
      <c r="M116" s="70">
        <v>8333.333333333334</v>
      </c>
    </row>
    <row r="117" spans="2:13" ht="47.25">
      <c r="B117" s="36" t="s">
        <v>2</v>
      </c>
      <c r="C117" s="112">
        <v>110</v>
      </c>
      <c r="D117" s="96" t="s">
        <v>141</v>
      </c>
      <c r="E117" s="54" t="str">
        <f t="shared" si="1"/>
        <v>Robinet tridirecţional steril, fără linie de extensie</v>
      </c>
      <c r="F117" s="55" t="s">
        <v>33</v>
      </c>
      <c r="G117" s="55">
        <v>60000</v>
      </c>
      <c r="H117" s="57"/>
      <c r="I117" s="57"/>
      <c r="J117" s="62"/>
      <c r="K117" s="81"/>
      <c r="L117" s="76" t="s">
        <v>34</v>
      </c>
      <c r="M117" s="70">
        <v>450233.33333333355</v>
      </c>
    </row>
    <row r="118" spans="2:13" ht="47.25">
      <c r="B118" s="36" t="s">
        <v>2</v>
      </c>
      <c r="C118" s="112">
        <v>111</v>
      </c>
      <c r="D118" s="113" t="s">
        <v>142</v>
      </c>
      <c r="E118" s="54" t="str">
        <f t="shared" si="1"/>
        <v>Cateter toracic cu trocar 18 FR</v>
      </c>
      <c r="F118" s="55" t="s">
        <v>33</v>
      </c>
      <c r="G118" s="55">
        <v>20</v>
      </c>
      <c r="H118" s="56"/>
      <c r="I118" s="56"/>
      <c r="J118" s="62"/>
      <c r="K118" s="81"/>
      <c r="L118" s="76" t="s">
        <v>34</v>
      </c>
      <c r="M118" s="70">
        <v>1080</v>
      </c>
    </row>
    <row r="119" spans="2:13" ht="47.25">
      <c r="B119" s="36" t="s">
        <v>2</v>
      </c>
      <c r="C119" s="112">
        <v>112</v>
      </c>
      <c r="D119" s="114" t="s">
        <v>143</v>
      </c>
      <c r="E119" s="54" t="str">
        <f t="shared" si="1"/>
        <v>Cateter toracic cu trocar 26 FR</v>
      </c>
      <c r="F119" s="58" t="s">
        <v>33</v>
      </c>
      <c r="G119" s="58">
        <v>20</v>
      </c>
      <c r="H119" s="60"/>
      <c r="I119" s="60"/>
      <c r="J119" s="62"/>
      <c r="K119" s="81"/>
      <c r="L119" s="76" t="s">
        <v>34</v>
      </c>
      <c r="M119" s="70">
        <v>1080</v>
      </c>
    </row>
    <row r="120" spans="2:13" ht="47.25">
      <c r="B120" s="36" t="s">
        <v>2</v>
      </c>
      <c r="C120" s="112">
        <v>113</v>
      </c>
      <c r="D120" s="113" t="s">
        <v>144</v>
      </c>
      <c r="E120" s="54" t="str">
        <f t="shared" si="1"/>
        <v>Set steril pentru laparoscopie</v>
      </c>
      <c r="F120" s="58" t="s">
        <v>522</v>
      </c>
      <c r="G120" s="58">
        <v>50</v>
      </c>
      <c r="H120" s="60"/>
      <c r="I120" s="60"/>
      <c r="J120" s="62"/>
      <c r="K120" s="81"/>
      <c r="L120" s="76" t="s">
        <v>34</v>
      </c>
      <c r="M120" s="70">
        <v>5000</v>
      </c>
    </row>
    <row r="121" spans="2:13" ht="47.25">
      <c r="B121" s="36" t="s">
        <v>2</v>
      </c>
      <c r="C121" s="112">
        <v>114</v>
      </c>
      <c r="D121" s="114" t="s">
        <v>145</v>
      </c>
      <c r="E121" s="54" t="str">
        <f t="shared" si="1"/>
        <v>Ac chirurgical rotund 1/2  17 mm</v>
      </c>
      <c r="F121" s="58" t="s">
        <v>33</v>
      </c>
      <c r="G121" s="58">
        <v>30</v>
      </c>
      <c r="H121" s="57"/>
      <c r="I121" s="57"/>
      <c r="J121" s="62"/>
      <c r="K121" s="81"/>
      <c r="L121" s="76" t="s">
        <v>34</v>
      </c>
      <c r="M121" s="70">
        <v>200</v>
      </c>
    </row>
    <row r="122" spans="2:13" ht="47.25">
      <c r="B122" s="36" t="s">
        <v>2</v>
      </c>
      <c r="C122" s="112">
        <v>115</v>
      </c>
      <c r="D122" s="113" t="s">
        <v>146</v>
      </c>
      <c r="E122" s="54" t="str">
        <f t="shared" si="1"/>
        <v>Ac chirurgical rotund 1/2  22 mm</v>
      </c>
      <c r="F122" s="58" t="s">
        <v>33</v>
      </c>
      <c r="G122" s="58">
        <v>50</v>
      </c>
      <c r="H122" s="60"/>
      <c r="I122" s="60"/>
      <c r="J122" s="62"/>
      <c r="K122" s="81"/>
      <c r="L122" s="76" t="s">
        <v>34</v>
      </c>
      <c r="M122" s="70">
        <v>333.3333333333333</v>
      </c>
    </row>
    <row r="123" spans="2:13" ht="47.25">
      <c r="B123" s="36" t="s">
        <v>2</v>
      </c>
      <c r="C123" s="112">
        <v>116</v>
      </c>
      <c r="D123" s="114" t="s">
        <v>147</v>
      </c>
      <c r="E123" s="54" t="str">
        <f t="shared" si="1"/>
        <v>Ac chirurgical rotund 1/2  26 mm</v>
      </c>
      <c r="F123" s="58" t="s">
        <v>33</v>
      </c>
      <c r="G123" s="58">
        <v>30</v>
      </c>
      <c r="H123" s="57"/>
      <c r="I123" s="57"/>
      <c r="J123" s="62"/>
      <c r="K123" s="81"/>
      <c r="L123" s="76" t="s">
        <v>34</v>
      </c>
      <c r="M123" s="70">
        <v>200</v>
      </c>
    </row>
    <row r="124" spans="2:13" ht="47.25">
      <c r="B124" s="36" t="s">
        <v>2</v>
      </c>
      <c r="C124" s="112">
        <v>117</v>
      </c>
      <c r="D124" s="113" t="s">
        <v>148</v>
      </c>
      <c r="E124" s="54" t="str">
        <f t="shared" si="1"/>
        <v>Ac chirurgical rotund 1/2  30 mm</v>
      </c>
      <c r="F124" s="58" t="s">
        <v>33</v>
      </c>
      <c r="G124" s="58">
        <v>20</v>
      </c>
      <c r="H124" s="60"/>
      <c r="I124" s="60"/>
      <c r="J124" s="62"/>
      <c r="K124" s="81"/>
      <c r="L124" s="76" t="s">
        <v>34</v>
      </c>
      <c r="M124" s="70">
        <v>133.33333333333334</v>
      </c>
    </row>
    <row r="125" spans="2:13" ht="47.25">
      <c r="B125" s="36" t="s">
        <v>2</v>
      </c>
      <c r="C125" s="112">
        <v>118</v>
      </c>
      <c r="D125" s="114" t="s">
        <v>149</v>
      </c>
      <c r="E125" s="54" t="str">
        <f t="shared" si="1"/>
        <v>Ac chirurgical rotund 3/8  17 mm</v>
      </c>
      <c r="F125" s="55" t="s">
        <v>33</v>
      </c>
      <c r="G125" s="55">
        <v>20</v>
      </c>
      <c r="H125" s="56"/>
      <c r="I125" s="56"/>
      <c r="J125" s="62"/>
      <c r="K125" s="81"/>
      <c r="L125" s="76" t="s">
        <v>34</v>
      </c>
      <c r="M125" s="70">
        <v>133.33333333333334</v>
      </c>
    </row>
    <row r="126" spans="2:13" ht="47.25">
      <c r="B126" s="36" t="s">
        <v>2</v>
      </c>
      <c r="C126" s="112">
        <v>119</v>
      </c>
      <c r="D126" s="113" t="s">
        <v>150</v>
      </c>
      <c r="E126" s="54" t="str">
        <f t="shared" si="1"/>
        <v>Ac chirurgical rotund 3/8  26 mm</v>
      </c>
      <c r="F126" s="55" t="s">
        <v>33</v>
      </c>
      <c r="G126" s="55">
        <v>40</v>
      </c>
      <c r="H126" s="62"/>
      <c r="I126" s="62"/>
      <c r="J126" s="62"/>
      <c r="K126" s="81"/>
      <c r="L126" s="76" t="s">
        <v>34</v>
      </c>
      <c r="M126" s="70">
        <v>266.6666666666667</v>
      </c>
    </row>
    <row r="127" spans="2:13" ht="47.25">
      <c r="B127" s="36" t="s">
        <v>2</v>
      </c>
      <c r="C127" s="112">
        <v>120</v>
      </c>
      <c r="D127" s="113" t="s">
        <v>151</v>
      </c>
      <c r="E127" s="54" t="str">
        <f t="shared" si="1"/>
        <v>Ac chirurgical rotund 3/8  22 mm</v>
      </c>
      <c r="F127" s="55" t="s">
        <v>33</v>
      </c>
      <c r="G127" s="55">
        <v>50</v>
      </c>
      <c r="H127" s="57"/>
      <c r="I127" s="57"/>
      <c r="J127" s="62"/>
      <c r="K127" s="81"/>
      <c r="L127" s="76" t="s">
        <v>34</v>
      </c>
      <c r="M127" s="82">
        <v>333.3333333333333</v>
      </c>
    </row>
    <row r="128" spans="2:13" ht="47.25">
      <c r="B128" s="36" t="s">
        <v>2</v>
      </c>
      <c r="C128" s="112">
        <v>121</v>
      </c>
      <c r="D128" s="114" t="s">
        <v>152</v>
      </c>
      <c r="E128" s="54" t="str">
        <f t="shared" si="1"/>
        <v>Ac chirurgical tăietor 3/8  17 mm</v>
      </c>
      <c r="F128" s="55" t="s">
        <v>33</v>
      </c>
      <c r="G128" s="55">
        <v>30</v>
      </c>
      <c r="H128" s="57"/>
      <c r="I128" s="57"/>
      <c r="J128" s="62"/>
      <c r="K128" s="81"/>
      <c r="L128" s="76" t="s">
        <v>34</v>
      </c>
      <c r="M128" s="82">
        <v>200</v>
      </c>
    </row>
    <row r="129" spans="2:13" ht="47.25">
      <c r="B129" s="36" t="s">
        <v>2</v>
      </c>
      <c r="C129" s="112">
        <v>122</v>
      </c>
      <c r="D129" s="113" t="s">
        <v>153</v>
      </c>
      <c r="E129" s="54" t="str">
        <f t="shared" si="1"/>
        <v>Ac chirurgical tăietor 3/8  22 mm</v>
      </c>
      <c r="F129" s="55" t="s">
        <v>33</v>
      </c>
      <c r="G129" s="55">
        <v>40</v>
      </c>
      <c r="H129" s="57"/>
      <c r="I129" s="57"/>
      <c r="J129" s="62"/>
      <c r="K129" s="81"/>
      <c r="L129" s="76" t="s">
        <v>34</v>
      </c>
      <c r="M129" s="82">
        <v>266.6666666666667</v>
      </c>
    </row>
    <row r="130" spans="2:13" ht="60">
      <c r="B130" s="61" t="s">
        <v>2</v>
      </c>
      <c r="C130" s="112">
        <v>123</v>
      </c>
      <c r="D130" s="114" t="s">
        <v>154</v>
      </c>
      <c r="E130" s="54" t="str">
        <f t="shared" si="1"/>
        <v>Ac pentru biopsia și prelevarea țesuturilor moi, pentru pistol semiautomat, lungimea 130 mm.</v>
      </c>
      <c r="F130" s="55" t="s">
        <v>33</v>
      </c>
      <c r="G130" s="55">
        <v>1530</v>
      </c>
      <c r="H130" s="62"/>
      <c r="I130" s="62"/>
      <c r="J130" s="62"/>
      <c r="K130" s="81"/>
      <c r="L130" s="76" t="s">
        <v>34</v>
      </c>
      <c r="M130" s="70">
        <v>446250</v>
      </c>
    </row>
    <row r="131" spans="2:13" ht="47.25">
      <c r="B131" s="61" t="s">
        <v>2</v>
      </c>
      <c r="C131" s="112">
        <v>124</v>
      </c>
      <c r="D131" s="113" t="s">
        <v>155</v>
      </c>
      <c r="E131" s="54" t="str">
        <f t="shared" si="1"/>
        <v xml:space="preserve">Burete (filtre) pentru casete biopsie </v>
      </c>
      <c r="F131" s="55" t="s">
        <v>33</v>
      </c>
      <c r="G131" s="55">
        <v>10000</v>
      </c>
      <c r="H131" s="62"/>
      <c r="I131" s="62"/>
      <c r="J131" s="62"/>
      <c r="K131" s="81"/>
      <c r="L131" s="76" t="s">
        <v>34</v>
      </c>
      <c r="M131" s="70">
        <v>833.3333333333334</v>
      </c>
    </row>
    <row r="132" spans="2:13" ht="47.25">
      <c r="B132" s="61" t="s">
        <v>2</v>
      </c>
      <c r="C132" s="112">
        <v>125</v>
      </c>
      <c r="D132" s="114" t="s">
        <v>156</v>
      </c>
      <c r="E132" s="54" t="str">
        <f t="shared" si="1"/>
        <v>Filtru tip Chemo Mini Spike Plus With Fluidfilter</v>
      </c>
      <c r="F132" s="55" t="s">
        <v>33</v>
      </c>
      <c r="G132" s="55">
        <v>600</v>
      </c>
      <c r="H132" s="62"/>
      <c r="I132" s="62"/>
      <c r="J132" s="62"/>
      <c r="K132" s="81"/>
      <c r="L132" s="76" t="s">
        <v>34</v>
      </c>
      <c r="M132" s="70">
        <v>4500</v>
      </c>
    </row>
    <row r="133" spans="2:13" ht="47.25">
      <c r="B133" s="61" t="s">
        <v>2</v>
      </c>
      <c r="C133" s="112">
        <v>126</v>
      </c>
      <c r="D133" s="113" t="s">
        <v>157</v>
      </c>
      <c r="E133" s="54" t="str">
        <f t="shared" si="1"/>
        <v>Citoperiuțe sterile cu tăietura unilaterală</v>
      </c>
      <c r="F133" s="55" t="s">
        <v>522</v>
      </c>
      <c r="G133" s="55">
        <v>500</v>
      </c>
      <c r="H133" s="62"/>
      <c r="I133" s="62"/>
      <c r="J133" s="62"/>
      <c r="K133" s="81"/>
      <c r="L133" s="76" t="s">
        <v>34</v>
      </c>
      <c r="M133" s="70">
        <v>1041.6666666666667</v>
      </c>
    </row>
    <row r="134" spans="2:13" ht="47.25">
      <c r="B134" s="61" t="s">
        <v>2</v>
      </c>
      <c r="C134" s="112">
        <v>127</v>
      </c>
      <c r="D134" s="114" t="s">
        <v>158</v>
      </c>
      <c r="E134" s="54" t="str">
        <f t="shared" si="1"/>
        <v>Pungi evacuatoare urostomie</v>
      </c>
      <c r="F134" s="55" t="s">
        <v>33</v>
      </c>
      <c r="G134" s="55">
        <v>3000</v>
      </c>
      <c r="H134" s="62"/>
      <c r="I134" s="62"/>
      <c r="J134" s="62"/>
      <c r="K134" s="81"/>
      <c r="L134" s="76" t="s">
        <v>34</v>
      </c>
      <c r="M134" s="70">
        <v>57500</v>
      </c>
    </row>
    <row r="135" spans="2:13" ht="47.25">
      <c r="B135" s="61" t="s">
        <v>2</v>
      </c>
      <c r="C135" s="112">
        <v>128</v>
      </c>
      <c r="D135" s="113" t="s">
        <v>159</v>
      </c>
      <c r="E135" s="54" t="str">
        <f t="shared" si="1"/>
        <v>Set pentru traheostomie (conicotomie)</v>
      </c>
      <c r="F135" s="55" t="s">
        <v>33</v>
      </c>
      <c r="G135" s="55">
        <v>5</v>
      </c>
      <c r="H135" s="62"/>
      <c r="I135" s="62"/>
      <c r="J135" s="62"/>
      <c r="K135" s="81"/>
      <c r="L135" s="76" t="s">
        <v>34</v>
      </c>
      <c r="M135" s="70">
        <v>2500</v>
      </c>
    </row>
    <row r="136" spans="2:13" ht="47.25">
      <c r="B136" s="61" t="s">
        <v>2</v>
      </c>
      <c r="C136" s="112">
        <v>129</v>
      </c>
      <c r="D136" s="113" t="s">
        <v>160</v>
      </c>
      <c r="E136" s="54" t="str">
        <f t="shared" si="1"/>
        <v>Ac chirurgical 3B2</v>
      </c>
      <c r="F136" s="55" t="s">
        <v>33</v>
      </c>
      <c r="G136" s="55">
        <v>50</v>
      </c>
      <c r="H136" s="62"/>
      <c r="I136" s="62"/>
      <c r="J136" s="62"/>
      <c r="K136" s="81"/>
      <c r="L136" s="76" t="s">
        <v>34</v>
      </c>
      <c r="M136" s="70">
        <v>458.3333333333333</v>
      </c>
    </row>
    <row r="137" spans="2:13" ht="47.25">
      <c r="B137" s="61" t="s">
        <v>2</v>
      </c>
      <c r="C137" s="112">
        <v>130</v>
      </c>
      <c r="D137" s="114" t="s">
        <v>160</v>
      </c>
      <c r="E137" s="54" t="str">
        <f aca="true" t="shared" si="2" ref="E137:E200">D137</f>
        <v>Ac chirurgical 3B2</v>
      </c>
      <c r="F137" s="55" t="s">
        <v>33</v>
      </c>
      <c r="G137" s="55">
        <v>50</v>
      </c>
      <c r="H137" s="62"/>
      <c r="I137" s="62"/>
      <c r="J137" s="62"/>
      <c r="K137" s="81"/>
      <c r="L137" s="76" t="s">
        <v>34</v>
      </c>
      <c r="M137" s="70">
        <v>458.3333333333333</v>
      </c>
    </row>
    <row r="138" spans="2:13" ht="47.25">
      <c r="B138" s="61" t="s">
        <v>2</v>
      </c>
      <c r="C138" s="112">
        <v>131</v>
      </c>
      <c r="D138" s="113" t="s">
        <v>161</v>
      </c>
      <c r="E138" s="54" t="str">
        <f t="shared" si="2"/>
        <v>Ac chirurgical 5A 1</v>
      </c>
      <c r="F138" s="59" t="s">
        <v>33</v>
      </c>
      <c r="G138" s="59">
        <v>50</v>
      </c>
      <c r="H138" s="62"/>
      <c r="I138" s="62"/>
      <c r="J138" s="62"/>
      <c r="K138" s="81"/>
      <c r="L138" s="76" t="s">
        <v>34</v>
      </c>
      <c r="M138" s="82">
        <v>500</v>
      </c>
    </row>
    <row r="139" spans="2:13" ht="47.25">
      <c r="B139" s="61" t="s">
        <v>2</v>
      </c>
      <c r="C139" s="112">
        <v>132</v>
      </c>
      <c r="D139" s="114" t="s">
        <v>162</v>
      </c>
      <c r="E139" s="54" t="str">
        <f t="shared" si="2"/>
        <v>Cearșaf cu gaură</v>
      </c>
      <c r="F139" s="59" t="s">
        <v>33</v>
      </c>
      <c r="G139" s="59">
        <v>100</v>
      </c>
      <c r="H139" s="62"/>
      <c r="I139" s="62"/>
      <c r="J139" s="62"/>
      <c r="K139" s="81"/>
      <c r="L139" s="76" t="s">
        <v>34</v>
      </c>
      <c r="M139" s="82">
        <v>10833.333333333334</v>
      </c>
    </row>
    <row r="140" spans="2:13" ht="47.25">
      <c r="B140" s="61" t="s">
        <v>2</v>
      </c>
      <c r="C140" s="112">
        <v>133</v>
      </c>
      <c r="D140" s="114" t="s">
        <v>163</v>
      </c>
      <c r="E140" s="54" t="str">
        <f t="shared" si="2"/>
        <v>Scutece (pelinci)</v>
      </c>
      <c r="F140" s="59" t="s">
        <v>33</v>
      </c>
      <c r="G140" s="59">
        <v>650</v>
      </c>
      <c r="H140" s="62"/>
      <c r="I140" s="62"/>
      <c r="J140" s="62"/>
      <c r="K140" s="81"/>
      <c r="L140" s="76" t="s">
        <v>34</v>
      </c>
      <c r="M140" s="82">
        <v>10291.666666666666</v>
      </c>
    </row>
    <row r="141" spans="2:13" ht="47.25">
      <c r="B141" s="61" t="s">
        <v>2</v>
      </c>
      <c r="C141" s="112">
        <v>134</v>
      </c>
      <c r="D141" s="113" t="s">
        <v>164</v>
      </c>
      <c r="E141" s="54" t="str">
        <f t="shared" si="2"/>
        <v>Tub traheostomatic cu manșetă Nr. 4,5</v>
      </c>
      <c r="F141" s="59" t="s">
        <v>33</v>
      </c>
      <c r="G141" s="59">
        <v>5</v>
      </c>
      <c r="H141" s="62"/>
      <c r="I141" s="62"/>
      <c r="J141" s="62"/>
      <c r="K141" s="81"/>
      <c r="L141" s="76" t="s">
        <v>34</v>
      </c>
      <c r="M141" s="82">
        <v>62.5</v>
      </c>
    </row>
    <row r="142" spans="2:13" ht="47.25">
      <c r="B142" s="61" t="s">
        <v>2</v>
      </c>
      <c r="C142" s="112">
        <v>135</v>
      </c>
      <c r="D142" s="114" t="s">
        <v>165</v>
      </c>
      <c r="E142" s="54" t="str">
        <f t="shared" si="2"/>
        <v xml:space="preserve">Tub traheostomatic cu manșetă Nr. 5,5 </v>
      </c>
      <c r="F142" s="59" t="s">
        <v>33</v>
      </c>
      <c r="G142" s="59">
        <v>5</v>
      </c>
      <c r="H142" s="62"/>
      <c r="I142" s="62"/>
      <c r="J142" s="62"/>
      <c r="K142" s="81"/>
      <c r="L142" s="76" t="s">
        <v>34</v>
      </c>
      <c r="M142" s="82">
        <v>62.5</v>
      </c>
    </row>
    <row r="143" spans="2:13" ht="47.25">
      <c r="B143" s="61" t="s">
        <v>2</v>
      </c>
      <c r="C143" s="112">
        <v>136</v>
      </c>
      <c r="D143" s="113" t="s">
        <v>166</v>
      </c>
      <c r="E143" s="54" t="str">
        <f t="shared" si="2"/>
        <v xml:space="preserve">Tub traheostomatic cu manșetă Nr. 6,5 </v>
      </c>
      <c r="F143" s="59" t="s">
        <v>33</v>
      </c>
      <c r="G143" s="59">
        <v>5</v>
      </c>
      <c r="H143" s="62"/>
      <c r="I143" s="62"/>
      <c r="J143" s="62"/>
      <c r="K143" s="81"/>
      <c r="L143" s="76" t="s">
        <v>34</v>
      </c>
      <c r="M143" s="82">
        <v>62.5</v>
      </c>
    </row>
    <row r="144" spans="2:13" ht="47.25">
      <c r="B144" s="61" t="s">
        <v>2</v>
      </c>
      <c r="C144" s="112">
        <v>137</v>
      </c>
      <c r="D144" s="113" t="s">
        <v>167</v>
      </c>
      <c r="E144" s="54" t="str">
        <f t="shared" si="2"/>
        <v>Ac chirurgical B 502-000</v>
      </c>
      <c r="F144" s="55" t="s">
        <v>33</v>
      </c>
      <c r="G144" s="55">
        <v>20</v>
      </c>
      <c r="H144" s="62"/>
      <c r="I144" s="62"/>
      <c r="J144" s="62"/>
      <c r="K144" s="81"/>
      <c r="L144" s="76" t="s">
        <v>34</v>
      </c>
      <c r="M144" s="82">
        <v>125.99999999999999</v>
      </c>
    </row>
    <row r="145" spans="2:13" ht="47.25">
      <c r="B145" s="61" t="s">
        <v>2</v>
      </c>
      <c r="C145" s="112">
        <v>138</v>
      </c>
      <c r="D145" s="114" t="s">
        <v>168</v>
      </c>
      <c r="E145" s="54" t="str">
        <f t="shared" si="2"/>
        <v xml:space="preserve">Ac chirurgical B 502-1   </v>
      </c>
      <c r="F145" s="55" t="s">
        <v>33</v>
      </c>
      <c r="G145" s="55">
        <v>20</v>
      </c>
      <c r="H145" s="62"/>
      <c r="I145" s="62"/>
      <c r="J145" s="62"/>
      <c r="K145" s="81"/>
      <c r="L145" s="76" t="s">
        <v>34</v>
      </c>
      <c r="M145" s="82">
        <v>125.99999999999999</v>
      </c>
    </row>
    <row r="146" spans="2:13" ht="47.25">
      <c r="B146" s="61" t="s">
        <v>2</v>
      </c>
      <c r="C146" s="112">
        <v>139</v>
      </c>
      <c r="D146" s="113" t="s">
        <v>169</v>
      </c>
      <c r="E146" s="54" t="str">
        <f t="shared" si="2"/>
        <v xml:space="preserve">Ac chirurgical B 502-4   </v>
      </c>
      <c r="F146" s="55" t="s">
        <v>33</v>
      </c>
      <c r="G146" s="55">
        <v>10</v>
      </c>
      <c r="H146" s="56"/>
      <c r="I146" s="56"/>
      <c r="J146" s="62"/>
      <c r="K146" s="81"/>
      <c r="L146" s="76" t="s">
        <v>34</v>
      </c>
      <c r="M146" s="82">
        <v>62.99999999999999</v>
      </c>
    </row>
    <row r="147" spans="2:13" ht="47.25">
      <c r="B147" s="61" t="s">
        <v>2</v>
      </c>
      <c r="C147" s="112">
        <v>140</v>
      </c>
      <c r="D147" s="114" t="s">
        <v>170</v>
      </c>
      <c r="E147" s="54" t="str">
        <f t="shared" si="2"/>
        <v xml:space="preserve">Ac chirurgical B 502-5   </v>
      </c>
      <c r="F147" s="55" t="s">
        <v>33</v>
      </c>
      <c r="G147" s="55">
        <v>10</v>
      </c>
      <c r="H147" s="62"/>
      <c r="I147" s="62"/>
      <c r="J147" s="62"/>
      <c r="K147" s="81"/>
      <c r="L147" s="76" t="s">
        <v>34</v>
      </c>
      <c r="M147" s="82">
        <v>62.99999999999999</v>
      </c>
    </row>
    <row r="148" spans="2:13" ht="47.25">
      <c r="B148" s="61" t="s">
        <v>2</v>
      </c>
      <c r="C148" s="112">
        <v>141</v>
      </c>
      <c r="D148" s="113" t="s">
        <v>171</v>
      </c>
      <c r="E148" s="54" t="str">
        <f t="shared" si="2"/>
        <v xml:space="preserve">Ac chirurgical B 502-11   </v>
      </c>
      <c r="F148" s="59" t="s">
        <v>33</v>
      </c>
      <c r="G148" s="59">
        <v>20</v>
      </c>
      <c r="H148" s="62"/>
      <c r="I148" s="62"/>
      <c r="J148" s="62"/>
      <c r="K148" s="81"/>
      <c r="L148" s="76" t="s">
        <v>34</v>
      </c>
      <c r="M148" s="82">
        <v>125.99999999999999</v>
      </c>
    </row>
    <row r="149" spans="2:13" ht="47.25">
      <c r="B149" s="61" t="s">
        <v>2</v>
      </c>
      <c r="C149" s="112">
        <v>142</v>
      </c>
      <c r="D149" s="114" t="s">
        <v>172</v>
      </c>
      <c r="E149" s="54" t="str">
        <f t="shared" si="2"/>
        <v xml:space="preserve">Ac chirurgical BE 560-4   </v>
      </c>
      <c r="F149" s="59" t="s">
        <v>33</v>
      </c>
      <c r="G149" s="59">
        <v>20</v>
      </c>
      <c r="H149" s="62"/>
      <c r="I149" s="62"/>
      <c r="J149" s="62"/>
      <c r="K149" s="81"/>
      <c r="L149" s="76" t="s">
        <v>34</v>
      </c>
      <c r="M149" s="82">
        <v>125.99999999999999</v>
      </c>
    </row>
    <row r="150" spans="2:13" ht="47.25">
      <c r="B150" s="61" t="s">
        <v>2</v>
      </c>
      <c r="C150" s="112">
        <v>143</v>
      </c>
      <c r="D150" s="113" t="s">
        <v>173</v>
      </c>
      <c r="E150" s="54" t="str">
        <f t="shared" si="2"/>
        <v xml:space="preserve">Ac chirurgical BE 560-10   </v>
      </c>
      <c r="F150" s="59" t="s">
        <v>33</v>
      </c>
      <c r="G150" s="59">
        <v>10</v>
      </c>
      <c r="H150" s="62"/>
      <c r="I150" s="62"/>
      <c r="J150" s="62"/>
      <c r="K150" s="81"/>
      <c r="L150" s="76" t="s">
        <v>34</v>
      </c>
      <c r="M150" s="82">
        <v>62.99999999999999</v>
      </c>
    </row>
    <row r="151" spans="2:13" ht="47.25">
      <c r="B151" s="61" t="s">
        <v>2</v>
      </c>
      <c r="C151" s="112">
        <v>144</v>
      </c>
      <c r="D151" s="114" t="s">
        <v>174</v>
      </c>
      <c r="E151" s="54" t="str">
        <f t="shared" si="2"/>
        <v xml:space="preserve">Ac chirurgical BE 560-12   </v>
      </c>
      <c r="F151" s="59" t="s">
        <v>33</v>
      </c>
      <c r="G151" s="59">
        <v>10</v>
      </c>
      <c r="H151" s="62"/>
      <c r="I151" s="62"/>
      <c r="J151" s="62"/>
      <c r="K151" s="81"/>
      <c r="L151" s="76" t="s">
        <v>34</v>
      </c>
      <c r="M151" s="70">
        <v>62.99999999999999</v>
      </c>
    </row>
    <row r="152" spans="2:13" ht="47.25">
      <c r="B152" s="61" t="s">
        <v>2</v>
      </c>
      <c r="C152" s="112">
        <v>145</v>
      </c>
      <c r="D152" s="113" t="s">
        <v>175</v>
      </c>
      <c r="E152" s="54" t="str">
        <f t="shared" si="2"/>
        <v xml:space="preserve">Ac chirurgical BE 560-13   </v>
      </c>
      <c r="F152" s="59" t="s">
        <v>33</v>
      </c>
      <c r="G152" s="59">
        <v>10</v>
      </c>
      <c r="H152" s="62"/>
      <c r="I152" s="62"/>
      <c r="J152" s="62"/>
      <c r="K152" s="81"/>
      <c r="L152" s="76" t="s">
        <v>34</v>
      </c>
      <c r="M152" s="70">
        <v>62.99999999999999</v>
      </c>
    </row>
    <row r="153" spans="2:13" ht="47.25">
      <c r="B153" s="61" t="s">
        <v>2</v>
      </c>
      <c r="C153" s="112">
        <v>146</v>
      </c>
      <c r="D153" s="114" t="s">
        <v>176</v>
      </c>
      <c r="E153" s="54" t="str">
        <f t="shared" si="2"/>
        <v xml:space="preserve">Ac chirurgical PB 538-3   </v>
      </c>
      <c r="F153" s="59" t="s">
        <v>33</v>
      </c>
      <c r="G153" s="59">
        <v>100</v>
      </c>
      <c r="H153" s="62"/>
      <c r="I153" s="62"/>
      <c r="J153" s="62"/>
      <c r="K153" s="81"/>
      <c r="L153" s="76" t="s">
        <v>34</v>
      </c>
      <c r="M153" s="70">
        <v>630</v>
      </c>
    </row>
    <row r="154" spans="2:13" ht="47.25">
      <c r="B154" s="61" t="s">
        <v>2</v>
      </c>
      <c r="C154" s="112">
        <v>147</v>
      </c>
      <c r="D154" s="113" t="s">
        <v>177</v>
      </c>
      <c r="E154" s="54" t="str">
        <f t="shared" si="2"/>
        <v xml:space="preserve">Ac chirurgical BR 510-1  </v>
      </c>
      <c r="F154" s="59" t="s">
        <v>33</v>
      </c>
      <c r="G154" s="59">
        <v>50</v>
      </c>
      <c r="H154" s="62"/>
      <c r="I154" s="62"/>
      <c r="J154" s="62"/>
      <c r="K154" s="81"/>
      <c r="L154" s="76" t="s">
        <v>34</v>
      </c>
      <c r="M154" s="70">
        <v>315</v>
      </c>
    </row>
    <row r="155" spans="2:13" ht="47.25">
      <c r="B155" s="61" t="s">
        <v>2</v>
      </c>
      <c r="C155" s="112">
        <v>148</v>
      </c>
      <c r="D155" s="114" t="s">
        <v>178</v>
      </c>
      <c r="E155" s="54" t="str">
        <f t="shared" si="2"/>
        <v xml:space="preserve">Ac chirurgical BR 510-3  </v>
      </c>
      <c r="F155" s="59" t="s">
        <v>33</v>
      </c>
      <c r="G155" s="59">
        <v>50</v>
      </c>
      <c r="H155" s="62"/>
      <c r="I155" s="62"/>
      <c r="J155" s="62"/>
      <c r="K155" s="81"/>
      <c r="L155" s="76" t="s">
        <v>34</v>
      </c>
      <c r="M155" s="70">
        <v>315</v>
      </c>
    </row>
    <row r="156" spans="2:13" ht="47.25">
      <c r="B156" s="61" t="s">
        <v>2</v>
      </c>
      <c r="C156" s="112">
        <v>149</v>
      </c>
      <c r="D156" s="114" t="s">
        <v>178</v>
      </c>
      <c r="E156" s="54" t="str">
        <f t="shared" si="2"/>
        <v xml:space="preserve">Ac chirurgical BR 510-3  </v>
      </c>
      <c r="F156" s="59" t="s">
        <v>33</v>
      </c>
      <c r="G156" s="59">
        <v>50</v>
      </c>
      <c r="H156" s="62"/>
      <c r="I156" s="62"/>
      <c r="J156" s="62"/>
      <c r="K156" s="81"/>
      <c r="L156" s="76" t="s">
        <v>34</v>
      </c>
      <c r="M156" s="82">
        <v>315</v>
      </c>
    </row>
    <row r="157" spans="2:13" ht="47.25">
      <c r="B157" s="61" t="s">
        <v>2</v>
      </c>
      <c r="C157" s="112">
        <v>150</v>
      </c>
      <c r="D157" s="114" t="s">
        <v>179</v>
      </c>
      <c r="E157" s="54" t="str">
        <f t="shared" si="2"/>
        <v xml:space="preserve">Ac chirurgical BR 510-6  </v>
      </c>
      <c r="F157" s="55" t="s">
        <v>33</v>
      </c>
      <c r="G157" s="55">
        <v>50</v>
      </c>
      <c r="H157" s="62"/>
      <c r="I157" s="62"/>
      <c r="J157" s="62"/>
      <c r="K157" s="81"/>
      <c r="L157" s="76" t="s">
        <v>34</v>
      </c>
      <c r="M157" s="70">
        <v>315</v>
      </c>
    </row>
    <row r="158" spans="2:13" ht="47.25">
      <c r="B158" s="61" t="s">
        <v>2</v>
      </c>
      <c r="C158" s="112">
        <v>151</v>
      </c>
      <c r="D158" s="113" t="s">
        <v>180</v>
      </c>
      <c r="E158" s="54" t="str">
        <f t="shared" si="2"/>
        <v xml:space="preserve">Ac chirurgical GR 514-000  </v>
      </c>
      <c r="F158" s="55" t="s">
        <v>33</v>
      </c>
      <c r="G158" s="55">
        <v>30</v>
      </c>
      <c r="H158" s="62"/>
      <c r="I158" s="62"/>
      <c r="J158" s="62"/>
      <c r="K158" s="81"/>
      <c r="L158" s="76" t="s">
        <v>34</v>
      </c>
      <c r="M158" s="70">
        <v>189</v>
      </c>
    </row>
    <row r="159" spans="2:13" ht="47.25">
      <c r="B159" s="61" t="s">
        <v>2</v>
      </c>
      <c r="C159" s="112">
        <v>152</v>
      </c>
      <c r="D159" s="114" t="s">
        <v>180</v>
      </c>
      <c r="E159" s="54" t="str">
        <f t="shared" si="2"/>
        <v xml:space="preserve">Ac chirurgical GR 514-000  </v>
      </c>
      <c r="F159" s="55" t="s">
        <v>33</v>
      </c>
      <c r="G159" s="55">
        <v>30</v>
      </c>
      <c r="H159" s="62"/>
      <c r="I159" s="62"/>
      <c r="J159" s="62"/>
      <c r="K159" s="81"/>
      <c r="L159" s="76" t="s">
        <v>34</v>
      </c>
      <c r="M159" s="70">
        <v>189</v>
      </c>
    </row>
    <row r="160" spans="2:13" ht="47.25">
      <c r="B160" s="61" t="s">
        <v>2</v>
      </c>
      <c r="C160" s="112">
        <v>153</v>
      </c>
      <c r="D160" s="113" t="s">
        <v>181</v>
      </c>
      <c r="E160" s="54" t="str">
        <f t="shared" si="2"/>
        <v xml:space="preserve">Ac chirurgical GR 514-1  </v>
      </c>
      <c r="F160" s="55" t="s">
        <v>33</v>
      </c>
      <c r="G160" s="55">
        <v>30</v>
      </c>
      <c r="H160" s="62"/>
      <c r="I160" s="62"/>
      <c r="J160" s="62"/>
      <c r="K160" s="81"/>
      <c r="L160" s="76" t="s">
        <v>34</v>
      </c>
      <c r="M160" s="70">
        <v>189</v>
      </c>
    </row>
    <row r="161" spans="2:13" ht="47.25">
      <c r="B161" s="61" t="s">
        <v>2</v>
      </c>
      <c r="C161" s="112">
        <v>154</v>
      </c>
      <c r="D161" s="114" t="s">
        <v>182</v>
      </c>
      <c r="E161" s="54" t="str">
        <f t="shared" si="2"/>
        <v xml:space="preserve">Ac chirurgical GR 514-3  </v>
      </c>
      <c r="F161" s="55" t="s">
        <v>33</v>
      </c>
      <c r="G161" s="55">
        <v>30</v>
      </c>
      <c r="H161" s="62"/>
      <c r="I161" s="62"/>
      <c r="J161" s="62"/>
      <c r="K161" s="81"/>
      <c r="L161" s="76" t="s">
        <v>34</v>
      </c>
      <c r="M161" s="70">
        <v>189</v>
      </c>
    </row>
    <row r="162" spans="2:13" ht="47.25">
      <c r="B162" s="61" t="s">
        <v>2</v>
      </c>
      <c r="C162" s="112">
        <v>155</v>
      </c>
      <c r="D162" s="113" t="s">
        <v>183</v>
      </c>
      <c r="E162" s="54" t="str">
        <f t="shared" si="2"/>
        <v xml:space="preserve">Ac chirurgical GR 514-12  </v>
      </c>
      <c r="F162" s="84" t="s">
        <v>33</v>
      </c>
      <c r="G162" s="84">
        <v>30</v>
      </c>
      <c r="H162" s="63"/>
      <c r="I162" s="63"/>
      <c r="J162" s="62"/>
      <c r="K162" s="81"/>
      <c r="L162" s="76" t="s">
        <v>34</v>
      </c>
      <c r="M162" s="82">
        <v>189</v>
      </c>
    </row>
    <row r="163" spans="2:13" ht="47.25">
      <c r="B163" s="61" t="s">
        <v>2</v>
      </c>
      <c r="C163" s="112">
        <v>156</v>
      </c>
      <c r="D163" s="114" t="s">
        <v>184</v>
      </c>
      <c r="E163" s="54" t="str">
        <f t="shared" si="2"/>
        <v xml:space="preserve">Ac chirurgical GAR 496-00  </v>
      </c>
      <c r="F163" s="84" t="s">
        <v>33</v>
      </c>
      <c r="G163" s="84">
        <v>40</v>
      </c>
      <c r="H163" s="63"/>
      <c r="I163" s="63"/>
      <c r="J163" s="62"/>
      <c r="K163" s="81"/>
      <c r="L163" s="76" t="s">
        <v>34</v>
      </c>
      <c r="M163" s="82">
        <v>251.99999999999997</v>
      </c>
    </row>
    <row r="164" spans="2:13" ht="47.25">
      <c r="B164" s="61" t="s">
        <v>2</v>
      </c>
      <c r="C164" s="112">
        <v>157</v>
      </c>
      <c r="D164" s="113" t="s">
        <v>185</v>
      </c>
      <c r="E164" s="54" t="str">
        <f t="shared" si="2"/>
        <v xml:space="preserve">Ac chirurgical GAR 498-1  </v>
      </c>
      <c r="F164" s="55" t="s">
        <v>33</v>
      </c>
      <c r="G164" s="55">
        <v>40</v>
      </c>
      <c r="H164" s="62"/>
      <c r="I164" s="62"/>
      <c r="J164" s="62"/>
      <c r="K164" s="81"/>
      <c r="L164" s="76" t="s">
        <v>34</v>
      </c>
      <c r="M164" s="82">
        <v>251.99999999999997</v>
      </c>
    </row>
    <row r="165" spans="2:13" ht="47.25">
      <c r="B165" s="61" t="s">
        <v>2</v>
      </c>
      <c r="C165" s="112">
        <v>158</v>
      </c>
      <c r="D165" s="114" t="s">
        <v>186</v>
      </c>
      <c r="E165" s="54" t="str">
        <f t="shared" si="2"/>
        <v xml:space="preserve">Ac chirurgical GAR 498-4  </v>
      </c>
      <c r="F165" s="59" t="s">
        <v>33</v>
      </c>
      <c r="G165" s="59">
        <v>40</v>
      </c>
      <c r="H165" s="85"/>
      <c r="I165" s="85"/>
      <c r="J165" s="62"/>
      <c r="K165" s="81"/>
      <c r="L165" s="76" t="s">
        <v>34</v>
      </c>
      <c r="M165" s="82">
        <v>251.99999999999997</v>
      </c>
    </row>
    <row r="166" spans="2:13" ht="47.25">
      <c r="B166" s="61" t="s">
        <v>2</v>
      </c>
      <c r="C166" s="112">
        <v>159</v>
      </c>
      <c r="D166" s="114" t="s">
        <v>187</v>
      </c>
      <c r="E166" s="54" t="str">
        <f t="shared" si="2"/>
        <v xml:space="preserve">Ac chirurgical Mayo 542-1  </v>
      </c>
      <c r="F166" s="59" t="s">
        <v>33</v>
      </c>
      <c r="G166" s="59">
        <v>50</v>
      </c>
      <c r="H166" s="62"/>
      <c r="I166" s="62"/>
      <c r="J166" s="62"/>
      <c r="K166" s="81"/>
      <c r="L166" s="76" t="s">
        <v>34</v>
      </c>
      <c r="M166" s="82">
        <v>315</v>
      </c>
    </row>
    <row r="167" spans="2:13" ht="47.25">
      <c r="B167" s="61" t="s">
        <v>2</v>
      </c>
      <c r="C167" s="112">
        <v>160</v>
      </c>
      <c r="D167" s="113" t="s">
        <v>188</v>
      </c>
      <c r="E167" s="54" t="str">
        <f t="shared" si="2"/>
        <v xml:space="preserve">Ac chirurgical Mayo 542-2  </v>
      </c>
      <c r="F167" s="84" t="s">
        <v>33</v>
      </c>
      <c r="G167" s="84">
        <v>50</v>
      </c>
      <c r="H167" s="62"/>
      <c r="I167" s="62"/>
      <c r="J167" s="62"/>
      <c r="K167" s="81"/>
      <c r="L167" s="76" t="s">
        <v>34</v>
      </c>
      <c r="M167" s="70">
        <v>315</v>
      </c>
    </row>
    <row r="168" spans="2:13" ht="47.25">
      <c r="B168" s="61" t="s">
        <v>2</v>
      </c>
      <c r="C168" s="112">
        <v>161</v>
      </c>
      <c r="D168" s="114" t="s">
        <v>189</v>
      </c>
      <c r="E168" s="54" t="str">
        <f t="shared" si="2"/>
        <v xml:space="preserve">Ac chirurgical Mayo 542-3 </v>
      </c>
      <c r="F168" s="59" t="s">
        <v>33</v>
      </c>
      <c r="G168" s="59">
        <v>50</v>
      </c>
      <c r="H168" s="62"/>
      <c r="I168" s="62"/>
      <c r="J168" s="62"/>
      <c r="K168" s="81"/>
      <c r="L168" s="76" t="s">
        <v>34</v>
      </c>
      <c r="M168" s="82">
        <v>315</v>
      </c>
    </row>
    <row r="169" spans="2:13" ht="47.25">
      <c r="B169" s="61" t="s">
        <v>2</v>
      </c>
      <c r="C169" s="112">
        <v>162</v>
      </c>
      <c r="D169" s="113" t="s">
        <v>190</v>
      </c>
      <c r="E169" s="54" t="str">
        <f t="shared" si="2"/>
        <v xml:space="preserve">Ac chirurgical G 504-0  </v>
      </c>
      <c r="F169" s="55" t="s">
        <v>33</v>
      </c>
      <c r="G169" s="55">
        <v>20</v>
      </c>
      <c r="H169" s="83"/>
      <c r="I169" s="83"/>
      <c r="J169" s="62"/>
      <c r="K169" s="81"/>
      <c r="L169" s="76" t="s">
        <v>34</v>
      </c>
      <c r="M169" s="70">
        <v>125.99999999999999</v>
      </c>
    </row>
    <row r="170" spans="2:13" ht="47.25">
      <c r="B170" s="61" t="s">
        <v>2</v>
      </c>
      <c r="C170" s="112">
        <v>163</v>
      </c>
      <c r="D170" s="114" t="s">
        <v>191</v>
      </c>
      <c r="E170" s="54" t="str">
        <f t="shared" si="2"/>
        <v xml:space="preserve">Ac chirurgical G 504-3  </v>
      </c>
      <c r="F170" s="55" t="s">
        <v>33</v>
      </c>
      <c r="G170" s="55">
        <v>40</v>
      </c>
      <c r="H170" s="57"/>
      <c r="I170" s="57"/>
      <c r="J170" s="62"/>
      <c r="K170" s="81"/>
      <c r="L170" s="76" t="s">
        <v>34</v>
      </c>
      <c r="M170" s="82">
        <v>251.99999999999997</v>
      </c>
    </row>
    <row r="171" spans="2:13" ht="47.25">
      <c r="B171" s="61" t="s">
        <v>2</v>
      </c>
      <c r="C171" s="112">
        <v>164</v>
      </c>
      <c r="D171" s="113" t="s">
        <v>192</v>
      </c>
      <c r="E171" s="54" t="str">
        <f t="shared" si="2"/>
        <v xml:space="preserve">Ac chirurgical G 504-4  </v>
      </c>
      <c r="F171" s="55" t="s">
        <v>33</v>
      </c>
      <c r="G171" s="55">
        <v>50</v>
      </c>
      <c r="H171" s="57"/>
      <c r="I171" s="57"/>
      <c r="J171" s="62"/>
      <c r="K171" s="81"/>
      <c r="L171" s="76" t="s">
        <v>34</v>
      </c>
      <c r="M171" s="82">
        <v>315</v>
      </c>
    </row>
    <row r="172" spans="2:13" ht="47.25">
      <c r="B172" s="61" t="s">
        <v>2</v>
      </c>
      <c r="C172" s="112">
        <v>165</v>
      </c>
      <c r="D172" s="114" t="s">
        <v>193</v>
      </c>
      <c r="E172" s="54" t="str">
        <f t="shared" si="2"/>
        <v xml:space="preserve">Ac chirurgical G 504-6  </v>
      </c>
      <c r="F172" s="55" t="s">
        <v>33</v>
      </c>
      <c r="G172" s="55">
        <v>30</v>
      </c>
      <c r="H172" s="57"/>
      <c r="I172" s="57"/>
      <c r="J172" s="62"/>
      <c r="K172" s="81"/>
      <c r="L172" s="76" t="s">
        <v>34</v>
      </c>
      <c r="M172" s="82">
        <v>189</v>
      </c>
    </row>
    <row r="173" spans="2:13" ht="47.25">
      <c r="B173" s="61" t="s">
        <v>2</v>
      </c>
      <c r="C173" s="112">
        <v>166</v>
      </c>
      <c r="D173" s="113" t="s">
        <v>194</v>
      </c>
      <c r="E173" s="54" t="str">
        <f t="shared" si="2"/>
        <v xml:space="preserve">Ac chirurgical PD 534-3 </v>
      </c>
      <c r="F173" s="58" t="s">
        <v>33</v>
      </c>
      <c r="G173" s="58">
        <v>50</v>
      </c>
      <c r="H173" s="60"/>
      <c r="I173" s="60"/>
      <c r="J173" s="62"/>
      <c r="K173" s="81"/>
      <c r="L173" s="76" t="s">
        <v>34</v>
      </c>
      <c r="M173" s="82">
        <v>315</v>
      </c>
    </row>
    <row r="174" spans="2:13" ht="47.25">
      <c r="B174" s="61" t="s">
        <v>2</v>
      </c>
      <c r="C174" s="112">
        <v>167</v>
      </c>
      <c r="D174" s="114" t="s">
        <v>195</v>
      </c>
      <c r="E174" s="54" t="str">
        <f t="shared" si="2"/>
        <v xml:space="preserve">Ac chirurgical PD 534-5  </v>
      </c>
      <c r="F174" s="58" t="s">
        <v>33</v>
      </c>
      <c r="G174" s="58">
        <v>30</v>
      </c>
      <c r="H174" s="60"/>
      <c r="I174" s="60"/>
      <c r="J174" s="62"/>
      <c r="K174" s="81"/>
      <c r="L174" s="76" t="s">
        <v>34</v>
      </c>
      <c r="M174" s="82">
        <v>189</v>
      </c>
    </row>
    <row r="175" spans="2:13" ht="47.25">
      <c r="B175" s="61" t="s">
        <v>2</v>
      </c>
      <c r="C175" s="112">
        <v>168</v>
      </c>
      <c r="D175" s="113" t="s">
        <v>196</v>
      </c>
      <c r="E175" s="54" t="str">
        <f t="shared" si="2"/>
        <v xml:space="preserve">Ac chirurgical HR 422-00 </v>
      </c>
      <c r="F175" s="58" t="s">
        <v>33</v>
      </c>
      <c r="G175" s="58">
        <v>100</v>
      </c>
      <c r="H175" s="60"/>
      <c r="I175" s="60"/>
      <c r="J175" s="62"/>
      <c r="K175" s="81"/>
      <c r="L175" s="76" t="s">
        <v>34</v>
      </c>
      <c r="M175" s="82">
        <v>630</v>
      </c>
    </row>
    <row r="176" spans="2:13" ht="47.25">
      <c r="B176" s="61" t="s">
        <v>2</v>
      </c>
      <c r="C176" s="112">
        <v>169</v>
      </c>
      <c r="D176" s="114" t="s">
        <v>196</v>
      </c>
      <c r="E176" s="54" t="str">
        <f t="shared" si="2"/>
        <v xml:space="preserve">Ac chirurgical HR 422-00 </v>
      </c>
      <c r="F176" s="58" t="s">
        <v>33</v>
      </c>
      <c r="G176" s="58">
        <v>100</v>
      </c>
      <c r="H176" s="60"/>
      <c r="I176" s="60"/>
      <c r="J176" s="62"/>
      <c r="K176" s="81"/>
      <c r="L176" s="76" t="s">
        <v>34</v>
      </c>
      <c r="M176" s="82">
        <v>630</v>
      </c>
    </row>
    <row r="177" spans="2:13" ht="47.25">
      <c r="B177" s="61" t="s">
        <v>2</v>
      </c>
      <c r="C177" s="112">
        <v>170</v>
      </c>
      <c r="D177" s="113" t="s">
        <v>197</v>
      </c>
      <c r="E177" s="54" t="str">
        <f t="shared" si="2"/>
        <v xml:space="preserve">Ac chirurgical HR 422-1  </v>
      </c>
      <c r="F177" s="58" t="s">
        <v>33</v>
      </c>
      <c r="G177" s="58">
        <v>50</v>
      </c>
      <c r="H177" s="60"/>
      <c r="I177" s="60"/>
      <c r="J177" s="62"/>
      <c r="K177" s="81"/>
      <c r="L177" s="76" t="s">
        <v>34</v>
      </c>
      <c r="M177" s="82">
        <v>315</v>
      </c>
    </row>
    <row r="178" spans="2:13" ht="47.25">
      <c r="B178" s="61" t="s">
        <v>2</v>
      </c>
      <c r="C178" s="112">
        <v>171</v>
      </c>
      <c r="D178" s="114" t="s">
        <v>198</v>
      </c>
      <c r="E178" s="54" t="str">
        <f t="shared" si="2"/>
        <v xml:space="preserve">Ac chirurgical HR 422-2 </v>
      </c>
      <c r="F178" s="58" t="s">
        <v>33</v>
      </c>
      <c r="G178" s="58">
        <v>50</v>
      </c>
      <c r="H178" s="60"/>
      <c r="I178" s="60"/>
      <c r="J178" s="62"/>
      <c r="K178" s="81"/>
      <c r="L178" s="76" t="s">
        <v>34</v>
      </c>
      <c r="M178" s="82">
        <v>315</v>
      </c>
    </row>
    <row r="179" spans="2:13" ht="47.25">
      <c r="B179" s="61" t="s">
        <v>2</v>
      </c>
      <c r="C179" s="112">
        <v>172</v>
      </c>
      <c r="D179" s="113" t="s">
        <v>199</v>
      </c>
      <c r="E179" s="54" t="str">
        <f t="shared" si="2"/>
        <v xml:space="preserve">Ac chirurgical PH 544-1  </v>
      </c>
      <c r="F179" s="58" t="s">
        <v>33</v>
      </c>
      <c r="G179" s="58">
        <v>30</v>
      </c>
      <c r="H179" s="60"/>
      <c r="I179" s="60"/>
      <c r="J179" s="62"/>
      <c r="K179" s="81"/>
      <c r="L179" s="76" t="s">
        <v>34</v>
      </c>
      <c r="M179" s="82">
        <v>189</v>
      </c>
    </row>
    <row r="180" spans="2:13" ht="47.25">
      <c r="B180" s="61" t="s">
        <v>2</v>
      </c>
      <c r="C180" s="112">
        <v>173</v>
      </c>
      <c r="D180" s="114" t="s">
        <v>200</v>
      </c>
      <c r="E180" s="54" t="str">
        <f t="shared" si="2"/>
        <v xml:space="preserve">Ac chirurgical PH 544-2  </v>
      </c>
      <c r="F180" s="58" t="s">
        <v>33</v>
      </c>
      <c r="G180" s="58">
        <v>30</v>
      </c>
      <c r="H180" s="60"/>
      <c r="I180" s="60"/>
      <c r="J180" s="62"/>
      <c r="K180" s="81"/>
      <c r="L180" s="76" t="s">
        <v>34</v>
      </c>
      <c r="M180" s="82">
        <v>189</v>
      </c>
    </row>
    <row r="181" spans="2:13" ht="47.25">
      <c r="B181" s="61" t="s">
        <v>2</v>
      </c>
      <c r="C181" s="112">
        <v>174</v>
      </c>
      <c r="D181" s="113" t="s">
        <v>201</v>
      </c>
      <c r="E181" s="54" t="str">
        <f t="shared" si="2"/>
        <v xml:space="preserve">Ac chirurgical PH 544-3  </v>
      </c>
      <c r="F181" s="58" t="s">
        <v>33</v>
      </c>
      <c r="G181" s="58">
        <v>20</v>
      </c>
      <c r="H181" s="60"/>
      <c r="I181" s="60"/>
      <c r="J181" s="62"/>
      <c r="K181" s="81"/>
      <c r="L181" s="76" t="s">
        <v>34</v>
      </c>
      <c r="M181" s="82">
        <v>125.99999999999999</v>
      </c>
    </row>
    <row r="182" spans="2:13" ht="47.25">
      <c r="B182" s="61" t="s">
        <v>2</v>
      </c>
      <c r="C182" s="112">
        <v>175</v>
      </c>
      <c r="D182" s="114" t="s">
        <v>202</v>
      </c>
      <c r="E182" s="54" t="str">
        <f t="shared" si="2"/>
        <v xml:space="preserve">Ac chirurgical E 530-2  </v>
      </c>
      <c r="F182" s="84" t="s">
        <v>33</v>
      </c>
      <c r="G182" s="84">
        <v>30</v>
      </c>
      <c r="H182" s="62"/>
      <c r="I182" s="62"/>
      <c r="J182" s="62"/>
      <c r="K182" s="81"/>
      <c r="L182" s="76" t="s">
        <v>34</v>
      </c>
      <c r="M182" s="82">
        <v>189</v>
      </c>
    </row>
    <row r="183" spans="2:13" ht="47.25">
      <c r="B183" s="61" t="s">
        <v>2</v>
      </c>
      <c r="C183" s="112">
        <v>176</v>
      </c>
      <c r="D183" s="113" t="s">
        <v>203</v>
      </c>
      <c r="E183" s="54" t="str">
        <f t="shared" si="2"/>
        <v xml:space="preserve">Ac chirurgical GER 566-7  </v>
      </c>
      <c r="F183" s="58" t="s">
        <v>33</v>
      </c>
      <c r="G183" s="58">
        <v>20</v>
      </c>
      <c r="H183" s="62"/>
      <c r="I183" s="62"/>
      <c r="J183" s="62"/>
      <c r="K183" s="81"/>
      <c r="L183" s="76" t="s">
        <v>34</v>
      </c>
      <c r="M183" s="82">
        <v>125.99999999999999</v>
      </c>
    </row>
    <row r="184" spans="2:13" ht="47.25">
      <c r="B184" s="61" t="s">
        <v>2</v>
      </c>
      <c r="C184" s="112">
        <v>177</v>
      </c>
      <c r="D184" s="114" t="s">
        <v>204</v>
      </c>
      <c r="E184" s="54" t="str">
        <f t="shared" si="2"/>
        <v xml:space="preserve">Ac chirurgical GER 566-8 </v>
      </c>
      <c r="F184" s="84" t="s">
        <v>33</v>
      </c>
      <c r="G184" s="84">
        <v>20</v>
      </c>
      <c r="H184" s="57"/>
      <c r="I184" s="57"/>
      <c r="J184" s="62"/>
      <c r="K184" s="81"/>
      <c r="L184" s="76" t="s">
        <v>34</v>
      </c>
      <c r="M184" s="82">
        <v>125.99999999999999</v>
      </c>
    </row>
    <row r="185" spans="2:13" ht="47.25">
      <c r="B185" s="61" t="s">
        <v>2</v>
      </c>
      <c r="C185" s="112">
        <v>178</v>
      </c>
      <c r="D185" s="113" t="s">
        <v>205</v>
      </c>
      <c r="E185" s="54" t="str">
        <f t="shared" si="2"/>
        <v xml:space="preserve">Ac chirurgical GER 566-12  </v>
      </c>
      <c r="F185" s="55" t="s">
        <v>33</v>
      </c>
      <c r="G185" s="55">
        <v>10</v>
      </c>
      <c r="H185" s="57"/>
      <c r="I185" s="57"/>
      <c r="J185" s="62"/>
      <c r="K185" s="81"/>
      <c r="L185" s="76" t="s">
        <v>34</v>
      </c>
      <c r="M185" s="82">
        <v>62.99999999999999</v>
      </c>
    </row>
    <row r="186" spans="2:13" ht="47.25">
      <c r="B186" s="61" t="s">
        <v>2</v>
      </c>
      <c r="C186" s="112">
        <v>179</v>
      </c>
      <c r="D186" s="114" t="s">
        <v>206</v>
      </c>
      <c r="E186" s="54" t="str">
        <f t="shared" si="2"/>
        <v xml:space="preserve">Ac chirurgical GER 566-14 </v>
      </c>
      <c r="F186" s="84" t="s">
        <v>33</v>
      </c>
      <c r="G186" s="84">
        <v>10</v>
      </c>
      <c r="H186" s="57"/>
      <c r="I186" s="57"/>
      <c r="J186" s="62"/>
      <c r="K186" s="81"/>
      <c r="L186" s="76" t="s">
        <v>34</v>
      </c>
      <c r="M186" s="82">
        <v>62.99999999999999</v>
      </c>
    </row>
    <row r="187" spans="2:13" ht="47.25">
      <c r="B187" s="61" t="s">
        <v>2</v>
      </c>
      <c r="C187" s="112">
        <v>180</v>
      </c>
      <c r="D187" s="113" t="s">
        <v>207</v>
      </c>
      <c r="E187" s="54" t="str">
        <f t="shared" si="2"/>
        <v xml:space="preserve">BALON AMBU </v>
      </c>
      <c r="F187" s="59" t="s">
        <v>33</v>
      </c>
      <c r="G187" s="59">
        <v>1</v>
      </c>
      <c r="H187" s="63"/>
      <c r="I187" s="63"/>
      <c r="J187" s="62"/>
      <c r="K187" s="81"/>
      <c r="L187" s="76" t="s">
        <v>34</v>
      </c>
      <c r="M187" s="82">
        <v>333.3333333333333</v>
      </c>
    </row>
    <row r="188" spans="2:13" ht="47.25">
      <c r="B188" s="61" t="s">
        <v>2</v>
      </c>
      <c r="C188" s="112">
        <v>181</v>
      </c>
      <c r="D188" s="114" t="s">
        <v>208</v>
      </c>
      <c r="E188" s="54" t="str">
        <f t="shared" si="2"/>
        <v>Canulă ginecologică pentru vacum aspiratie  la  seringa  Karman</v>
      </c>
      <c r="F188" s="59" t="s">
        <v>33</v>
      </c>
      <c r="G188" s="59">
        <v>30</v>
      </c>
      <c r="H188" s="63"/>
      <c r="I188" s="63"/>
      <c r="J188" s="62"/>
      <c r="K188" s="81"/>
      <c r="L188" s="76" t="s">
        <v>34</v>
      </c>
      <c r="M188" s="82">
        <v>407.5</v>
      </c>
    </row>
    <row r="189" spans="2:13" ht="47.25">
      <c r="B189" s="61" t="s">
        <v>2</v>
      </c>
      <c r="C189" s="112">
        <v>182</v>
      </c>
      <c r="D189" s="113" t="s">
        <v>209</v>
      </c>
      <c r="E189" s="54" t="str">
        <f t="shared" si="2"/>
        <v xml:space="preserve">Tub pentru drenaj tip "Redon" nr.16 F, silicon </v>
      </c>
      <c r="F189" s="55" t="s">
        <v>33</v>
      </c>
      <c r="G189" s="55">
        <v>500</v>
      </c>
      <c r="H189" s="57"/>
      <c r="I189" s="57"/>
      <c r="J189" s="62"/>
      <c r="K189" s="81"/>
      <c r="L189" s="76" t="s">
        <v>34</v>
      </c>
      <c r="M189" s="82">
        <v>20833.333333333332</v>
      </c>
    </row>
    <row r="190" spans="2:13" ht="47.25">
      <c r="B190" s="61" t="s">
        <v>2</v>
      </c>
      <c r="C190" s="112">
        <v>183</v>
      </c>
      <c r="D190" s="114" t="s">
        <v>210</v>
      </c>
      <c r="E190" s="54" t="str">
        <f t="shared" si="2"/>
        <v xml:space="preserve">Tub pentru drenaj tip "Redon" nr.18 F, silicon  </v>
      </c>
      <c r="F190" s="55" t="s">
        <v>33</v>
      </c>
      <c r="G190" s="55">
        <v>500</v>
      </c>
      <c r="H190" s="57"/>
      <c r="I190" s="57"/>
      <c r="J190" s="62"/>
      <c r="K190" s="81"/>
      <c r="L190" s="76" t="s">
        <v>34</v>
      </c>
      <c r="M190" s="82">
        <v>20833.333333333332</v>
      </c>
    </row>
    <row r="191" spans="2:13" ht="47.25">
      <c r="B191" s="61" t="s">
        <v>2</v>
      </c>
      <c r="C191" s="112">
        <v>184</v>
      </c>
      <c r="D191" s="114" t="s">
        <v>211</v>
      </c>
      <c r="E191" s="54" t="str">
        <f t="shared" si="2"/>
        <v xml:space="preserve">Cateter Foley uretro-vezical </v>
      </c>
      <c r="F191" s="55" t="s">
        <v>33</v>
      </c>
      <c r="G191" s="55">
        <v>2000</v>
      </c>
      <c r="H191" s="57"/>
      <c r="I191" s="57"/>
      <c r="J191" s="62"/>
      <c r="K191" s="81"/>
      <c r="L191" s="76" t="s">
        <v>34</v>
      </c>
      <c r="M191" s="82">
        <v>58333.333333333336</v>
      </c>
    </row>
    <row r="192" spans="2:13" ht="47.25">
      <c r="B192" s="61" t="s">
        <v>2</v>
      </c>
      <c r="C192" s="112">
        <v>185</v>
      </c>
      <c r="D192" s="114" t="s">
        <v>211</v>
      </c>
      <c r="E192" s="54" t="str">
        <f t="shared" si="2"/>
        <v xml:space="preserve">Cateter Foley uretro-vezical </v>
      </c>
      <c r="F192" s="84" t="s">
        <v>33</v>
      </c>
      <c r="G192" s="84">
        <v>50</v>
      </c>
      <c r="H192" s="57"/>
      <c r="I192" s="57"/>
      <c r="J192" s="62"/>
      <c r="K192" s="81"/>
      <c r="L192" s="76" t="s">
        <v>34</v>
      </c>
      <c r="M192" s="82">
        <v>1875</v>
      </c>
    </row>
    <row r="193" spans="2:13" ht="47.25">
      <c r="B193" s="61" t="s">
        <v>2</v>
      </c>
      <c r="C193" s="112">
        <v>186</v>
      </c>
      <c r="D193" s="114" t="s">
        <v>212</v>
      </c>
      <c r="E193" s="54" t="str">
        <f t="shared" si="2"/>
        <v>Cateter pentru alimetatie enterala</v>
      </c>
      <c r="F193" s="58" t="s">
        <v>33</v>
      </c>
      <c r="G193" s="58">
        <v>300</v>
      </c>
      <c r="H193" s="62"/>
      <c r="I193" s="62"/>
      <c r="J193" s="62"/>
      <c r="K193" s="81"/>
      <c r="L193" s="76" t="s">
        <v>34</v>
      </c>
      <c r="M193" s="70">
        <v>87500</v>
      </c>
    </row>
    <row r="194" spans="2:13" ht="120">
      <c r="B194" s="61" t="s">
        <v>2</v>
      </c>
      <c r="C194" s="112">
        <v>187</v>
      </c>
      <c r="D194" s="114" t="s">
        <v>213</v>
      </c>
      <c r="E194" s="54" t="str">
        <f t="shared" si="2"/>
        <v>Set pentru cateterizare arteriilor periferice dupa metoda Seldinger pentru masurarea invaziva presiunei arteriale si preluarea singei la analiza+linia de extensie cu supapa hemostatica speciala</v>
      </c>
      <c r="F194" s="58" t="s">
        <v>33</v>
      </c>
      <c r="G194" s="58">
        <v>245</v>
      </c>
      <c r="H194" s="62"/>
      <c r="I194" s="62"/>
      <c r="J194" s="62"/>
      <c r="K194" s="81"/>
      <c r="L194" s="76" t="s">
        <v>34</v>
      </c>
      <c r="M194" s="82">
        <v>51041.666666666664</v>
      </c>
    </row>
    <row r="195" spans="2:13" ht="47.25">
      <c r="B195" s="61" t="s">
        <v>2</v>
      </c>
      <c r="C195" s="112">
        <v>188</v>
      </c>
      <c r="D195" s="113" t="s">
        <v>214</v>
      </c>
      <c r="E195" s="54" t="str">
        <f t="shared" si="2"/>
        <v>Set seringa compatibil cu angiomat Stellant Dual( CT)</v>
      </c>
      <c r="F195" s="55" t="s">
        <v>33</v>
      </c>
      <c r="G195" s="55">
        <v>100</v>
      </c>
      <c r="H195" s="62"/>
      <c r="I195" s="62"/>
      <c r="J195" s="62"/>
      <c r="K195" s="81"/>
      <c r="L195" s="76" t="s">
        <v>34</v>
      </c>
      <c r="M195" s="82">
        <v>22500</v>
      </c>
    </row>
    <row r="196" spans="2:13" ht="47.25">
      <c r="B196" s="61" t="s">
        <v>2</v>
      </c>
      <c r="C196" s="112">
        <v>189</v>
      </c>
      <c r="D196" s="114" t="s">
        <v>215</v>
      </c>
      <c r="E196" s="54" t="str">
        <f t="shared" si="2"/>
        <v>Set seringa compatibil cu angiomat VISTRON ( CT)</v>
      </c>
      <c r="F196" s="55" t="s">
        <v>33</v>
      </c>
      <c r="G196" s="55">
        <v>100</v>
      </c>
      <c r="H196" s="62"/>
      <c r="I196" s="62"/>
      <c r="J196" s="62"/>
      <c r="K196" s="81"/>
      <c r="L196" s="76" t="s">
        <v>34</v>
      </c>
      <c r="M196" s="70">
        <v>12500</v>
      </c>
    </row>
    <row r="197" spans="2:13" ht="47.25">
      <c r="B197" s="61" t="s">
        <v>2</v>
      </c>
      <c r="C197" s="112">
        <v>190</v>
      </c>
      <c r="D197" s="113" t="s">
        <v>216</v>
      </c>
      <c r="E197" s="54" t="str">
        <f t="shared" si="2"/>
        <v>Tub pentru intubație endotraheală cu manșetă</v>
      </c>
      <c r="F197" s="55" t="s">
        <v>33</v>
      </c>
      <c r="G197" s="55">
        <v>8000</v>
      </c>
      <c r="H197" s="62"/>
      <c r="I197" s="62"/>
      <c r="J197" s="62"/>
      <c r="K197" s="81"/>
      <c r="L197" s="76" t="s">
        <v>34</v>
      </c>
      <c r="M197" s="82">
        <v>66666.66666666667</v>
      </c>
    </row>
    <row r="198" spans="2:13" ht="47.25">
      <c r="B198" s="61" t="s">
        <v>2</v>
      </c>
      <c r="C198" s="112">
        <v>191</v>
      </c>
      <c r="D198" s="114" t="s">
        <v>217</v>
      </c>
      <c r="E198" s="54" t="str">
        <f t="shared" si="2"/>
        <v>Tub conector pentru seringa compatibil cu angiomatul  Stellant Dual  CT</v>
      </c>
      <c r="F198" s="55" t="s">
        <v>33</v>
      </c>
      <c r="G198" s="55">
        <v>200</v>
      </c>
      <c r="H198" s="62"/>
      <c r="I198" s="62"/>
      <c r="J198" s="62"/>
      <c r="K198" s="81"/>
      <c r="L198" s="76" t="s">
        <v>34</v>
      </c>
      <c r="M198" s="82">
        <v>36166.666666666664</v>
      </c>
    </row>
    <row r="199" spans="2:13" ht="47.25">
      <c r="B199" s="61" t="s">
        <v>2</v>
      </c>
      <c r="C199" s="112">
        <v>192</v>
      </c>
      <c r="D199" s="113" t="s">
        <v>218</v>
      </c>
      <c r="E199" s="54" t="str">
        <f t="shared" si="2"/>
        <v>Tub conector pentru seringa compatibil cu angiomatul Vistron CT</v>
      </c>
      <c r="F199" s="55" t="s">
        <v>33</v>
      </c>
      <c r="G199" s="55">
        <v>200</v>
      </c>
      <c r="H199" s="62"/>
      <c r="I199" s="62"/>
      <c r="J199" s="62"/>
      <c r="K199" s="81"/>
      <c r="L199" s="76" t="s">
        <v>34</v>
      </c>
      <c r="M199" s="82">
        <v>22000</v>
      </c>
    </row>
    <row r="200" spans="2:13" ht="47.25">
      <c r="B200" s="61" t="s">
        <v>2</v>
      </c>
      <c r="C200" s="112">
        <v>193</v>
      </c>
      <c r="D200" s="114" t="s">
        <v>219</v>
      </c>
      <c r="E200" s="54" t="str">
        <f t="shared" si="2"/>
        <v>Ac de tip Luer Lock Hub</v>
      </c>
      <c r="F200" s="55" t="s">
        <v>522</v>
      </c>
      <c r="G200" s="55">
        <v>1</v>
      </c>
      <c r="H200" s="62"/>
      <c r="I200" s="62"/>
      <c r="J200" s="62"/>
      <c r="K200" s="81"/>
      <c r="L200" s="76" t="s">
        <v>34</v>
      </c>
      <c r="M200" s="82">
        <v>1179.1666666666667</v>
      </c>
    </row>
    <row r="201" spans="2:13" ht="47.25">
      <c r="B201" s="61" t="s">
        <v>2</v>
      </c>
      <c r="C201" s="112">
        <v>194</v>
      </c>
      <c r="D201" s="113" t="s">
        <v>220</v>
      </c>
      <c r="E201" s="54" t="str">
        <f aca="true" t="shared" si="3" ref="E201:E264">D201</f>
        <v>Ac epidural 18G</v>
      </c>
      <c r="F201" s="55" t="s">
        <v>33</v>
      </c>
      <c r="G201" s="55">
        <v>700</v>
      </c>
      <c r="H201" s="62"/>
      <c r="I201" s="62"/>
      <c r="J201" s="62"/>
      <c r="K201" s="81"/>
      <c r="L201" s="76" t="s">
        <v>34</v>
      </c>
      <c r="M201" s="70">
        <v>5833.333333333333</v>
      </c>
    </row>
    <row r="202" spans="2:13" ht="47.25">
      <c r="B202" s="61" t="s">
        <v>2</v>
      </c>
      <c r="C202" s="112">
        <v>195</v>
      </c>
      <c r="D202" s="114" t="s">
        <v>221</v>
      </c>
      <c r="E202" s="54" t="str">
        <f t="shared" si="3"/>
        <v>Ac pentru stiloul de insulina</v>
      </c>
      <c r="F202" s="55" t="s">
        <v>33</v>
      </c>
      <c r="G202" s="55">
        <v>15136</v>
      </c>
      <c r="H202" s="62"/>
      <c r="I202" s="62"/>
      <c r="J202" s="62"/>
      <c r="K202" s="81"/>
      <c r="L202" s="76" t="s">
        <v>34</v>
      </c>
      <c r="M202" s="82">
        <v>8577.066666666668</v>
      </c>
    </row>
    <row r="203" spans="2:13" ht="75">
      <c r="B203" s="61" t="s">
        <v>2</v>
      </c>
      <c r="C203" s="112">
        <v>196</v>
      </c>
      <c r="D203" s="113" t="s">
        <v>222</v>
      </c>
      <c r="E203" s="54" t="str">
        <f t="shared" si="3"/>
        <v>Ac pentru amniocenteză, lungimea 210mm, de unică folosinţă, apirogene, în ambalaj individual, sterile, cu marcaj special ultrapoint.</v>
      </c>
      <c r="F203" s="55" t="s">
        <v>33</v>
      </c>
      <c r="G203" s="55">
        <v>1200</v>
      </c>
      <c r="H203" s="57"/>
      <c r="I203" s="57"/>
      <c r="J203" s="62"/>
      <c r="K203" s="81"/>
      <c r="L203" s="76" t="s">
        <v>34</v>
      </c>
      <c r="M203" s="82">
        <v>87000</v>
      </c>
    </row>
    <row r="204" spans="2:13" ht="47.25">
      <c r="B204" s="61" t="s">
        <v>2</v>
      </c>
      <c r="C204" s="112">
        <v>197</v>
      </c>
      <c r="D204" s="114" t="s">
        <v>223</v>
      </c>
      <c r="E204" s="54" t="str">
        <f t="shared" si="3"/>
        <v xml:space="preserve">Bandaj tubular elastic N6 (polisomnografie) </v>
      </c>
      <c r="F204" s="55" t="s">
        <v>33</v>
      </c>
      <c r="G204" s="55">
        <v>30</v>
      </c>
      <c r="H204" s="83"/>
      <c r="I204" s="83"/>
      <c r="J204" s="62"/>
      <c r="K204" s="81"/>
      <c r="L204" s="76" t="s">
        <v>34</v>
      </c>
      <c r="M204" s="82">
        <v>1250</v>
      </c>
    </row>
    <row r="205" spans="2:13" ht="47.25">
      <c r="B205" s="61" t="s">
        <v>2</v>
      </c>
      <c r="C205" s="112">
        <v>198</v>
      </c>
      <c r="D205" s="113" t="s">
        <v>224</v>
      </c>
      <c r="E205" s="54" t="str">
        <f t="shared" si="3"/>
        <v>Cateter rectal nr. 18</v>
      </c>
      <c r="F205" s="59" t="s">
        <v>33</v>
      </c>
      <c r="G205" s="59">
        <v>200</v>
      </c>
      <c r="H205" s="63"/>
      <c r="I205" s="63"/>
      <c r="J205" s="62"/>
      <c r="K205" s="81"/>
      <c r="L205" s="76" t="s">
        <v>34</v>
      </c>
      <c r="M205" s="82">
        <v>600</v>
      </c>
    </row>
    <row r="206" spans="2:13" ht="47.25">
      <c r="B206" s="61" t="s">
        <v>2</v>
      </c>
      <c r="C206" s="112">
        <v>199</v>
      </c>
      <c r="D206" s="114" t="s">
        <v>225</v>
      </c>
      <c r="E206" s="54" t="str">
        <f t="shared" si="3"/>
        <v>Cateter rectal nr. 16</v>
      </c>
      <c r="F206" s="55" t="s">
        <v>33</v>
      </c>
      <c r="G206" s="55">
        <v>200</v>
      </c>
      <c r="H206" s="57"/>
      <c r="I206" s="57"/>
      <c r="J206" s="62"/>
      <c r="K206" s="81"/>
      <c r="L206" s="76" t="s">
        <v>34</v>
      </c>
      <c r="M206" s="82">
        <v>600</v>
      </c>
    </row>
    <row r="207" spans="2:13" ht="47.25">
      <c r="B207" s="61" t="s">
        <v>2</v>
      </c>
      <c r="C207" s="112">
        <v>200</v>
      </c>
      <c r="D207" s="113" t="s">
        <v>226</v>
      </c>
      <c r="E207" s="54" t="str">
        <f t="shared" si="3"/>
        <v>Cateter rectal nr. 14</v>
      </c>
      <c r="F207" s="55" t="s">
        <v>33</v>
      </c>
      <c r="G207" s="55">
        <v>200</v>
      </c>
      <c r="H207" s="62"/>
      <c r="I207" s="62"/>
      <c r="J207" s="62"/>
      <c r="K207" s="81"/>
      <c r="L207" s="76" t="s">
        <v>34</v>
      </c>
      <c r="M207" s="82">
        <v>600</v>
      </c>
    </row>
    <row r="208" spans="2:13" ht="47.25">
      <c r="B208" s="61" t="s">
        <v>2</v>
      </c>
      <c r="C208" s="112">
        <v>201</v>
      </c>
      <c r="D208" s="114" t="s">
        <v>227</v>
      </c>
      <c r="E208" s="54" t="str">
        <f t="shared" si="3"/>
        <v>Cateter rectal nr. 12</v>
      </c>
      <c r="F208" s="55" t="s">
        <v>33</v>
      </c>
      <c r="G208" s="55">
        <v>200</v>
      </c>
      <c r="H208" s="62"/>
      <c r="I208" s="62"/>
      <c r="J208" s="62"/>
      <c r="K208" s="81"/>
      <c r="L208" s="76" t="s">
        <v>34</v>
      </c>
      <c r="M208" s="72">
        <v>600</v>
      </c>
    </row>
    <row r="209" spans="2:13" ht="47.25">
      <c r="B209" s="61" t="s">
        <v>2</v>
      </c>
      <c r="C209" s="112">
        <v>202</v>
      </c>
      <c r="D209" s="113" t="s">
        <v>228</v>
      </c>
      <c r="E209" s="54" t="str">
        <f t="shared" si="3"/>
        <v>Cateter rectal nr. 10</v>
      </c>
      <c r="F209" s="55" t="s">
        <v>33</v>
      </c>
      <c r="G209" s="55">
        <v>100</v>
      </c>
      <c r="H209" s="57"/>
      <c r="I209" s="57"/>
      <c r="J209" s="62"/>
      <c r="K209" s="81"/>
      <c r="L209" s="76" t="s">
        <v>34</v>
      </c>
      <c r="M209" s="72">
        <v>300</v>
      </c>
    </row>
    <row r="210" spans="2:13" ht="47.25">
      <c r="B210" s="61" t="s">
        <v>2</v>
      </c>
      <c r="C210" s="112">
        <v>203</v>
      </c>
      <c r="D210" s="114" t="s">
        <v>229</v>
      </c>
      <c r="E210" s="54" t="str">
        <f t="shared" si="3"/>
        <v>Cateter subclaviar</v>
      </c>
      <c r="F210" s="55" t="s">
        <v>33</v>
      </c>
      <c r="G210" s="55">
        <v>300</v>
      </c>
      <c r="H210" s="57"/>
      <c r="I210" s="57"/>
      <c r="J210" s="62"/>
      <c r="K210" s="81"/>
      <c r="L210" s="76" t="s">
        <v>34</v>
      </c>
      <c r="M210" s="72">
        <v>4250</v>
      </c>
    </row>
    <row r="211" spans="2:13" ht="47.25">
      <c r="B211" s="61" t="s">
        <v>2</v>
      </c>
      <c r="C211" s="112">
        <v>204</v>
      </c>
      <c r="D211" s="113" t="s">
        <v>230</v>
      </c>
      <c r="E211" s="54" t="str">
        <f t="shared" si="3"/>
        <v>Container anatomo-patmorfologic</v>
      </c>
      <c r="F211" s="55" t="s">
        <v>33</v>
      </c>
      <c r="G211" s="55">
        <v>200</v>
      </c>
      <c r="H211" s="62"/>
      <c r="I211" s="62"/>
      <c r="J211" s="62"/>
      <c r="K211" s="81"/>
      <c r="L211" s="76" t="s">
        <v>34</v>
      </c>
      <c r="M211" s="72">
        <v>1500</v>
      </c>
    </row>
    <row r="212" spans="2:13" ht="47.25">
      <c r="B212" s="61" t="s">
        <v>2</v>
      </c>
      <c r="C212" s="112">
        <v>205</v>
      </c>
      <c r="D212" s="114" t="s">
        <v>230</v>
      </c>
      <c r="E212" s="54" t="str">
        <f t="shared" si="3"/>
        <v>Container anatomo-patmorfologic</v>
      </c>
      <c r="F212" s="84" t="s">
        <v>33</v>
      </c>
      <c r="G212" s="84">
        <v>300</v>
      </c>
      <c r="H212" s="57"/>
      <c r="I212" s="57"/>
      <c r="J212" s="62"/>
      <c r="K212" s="81"/>
      <c r="L212" s="76" t="s">
        <v>34</v>
      </c>
      <c r="M212" s="72">
        <v>1650</v>
      </c>
    </row>
    <row r="213" spans="2:13" ht="47.25">
      <c r="B213" s="61" t="s">
        <v>2</v>
      </c>
      <c r="C213" s="112">
        <v>206</v>
      </c>
      <c r="D213" s="115" t="s">
        <v>230</v>
      </c>
      <c r="E213" s="54" t="str">
        <f t="shared" si="3"/>
        <v>Container anatomo-patmorfologic</v>
      </c>
      <c r="F213" s="55" t="s">
        <v>33</v>
      </c>
      <c r="G213" s="55">
        <v>700</v>
      </c>
      <c r="H213" s="62"/>
      <c r="I213" s="62"/>
      <c r="J213" s="62"/>
      <c r="K213" s="81"/>
      <c r="L213" s="76" t="s">
        <v>34</v>
      </c>
      <c r="M213" s="72">
        <v>2450</v>
      </c>
    </row>
    <row r="214" spans="2:13" ht="47.25">
      <c r="B214" s="61" t="s">
        <v>2</v>
      </c>
      <c r="C214" s="112">
        <v>207</v>
      </c>
      <c r="D214" s="114" t="s">
        <v>230</v>
      </c>
      <c r="E214" s="54" t="str">
        <f t="shared" si="3"/>
        <v>Container anatomo-patmorfologic</v>
      </c>
      <c r="F214" s="55" t="s">
        <v>33</v>
      </c>
      <c r="G214" s="55">
        <v>1000</v>
      </c>
      <c r="H214" s="62"/>
      <c r="I214" s="62"/>
      <c r="J214" s="62"/>
      <c r="K214" s="81"/>
      <c r="L214" s="76" t="s">
        <v>34</v>
      </c>
      <c r="M214" s="72">
        <v>1800</v>
      </c>
    </row>
    <row r="215" spans="2:13" ht="47.25">
      <c r="B215" s="61" t="s">
        <v>2</v>
      </c>
      <c r="C215" s="112">
        <v>208</v>
      </c>
      <c r="D215" s="113" t="s">
        <v>230</v>
      </c>
      <c r="E215" s="54" t="str">
        <f t="shared" si="3"/>
        <v>Container anatomo-patmorfologic</v>
      </c>
      <c r="F215" s="55" t="s">
        <v>33</v>
      </c>
      <c r="G215" s="55">
        <v>30</v>
      </c>
      <c r="H215" s="62"/>
      <c r="I215" s="62"/>
      <c r="J215" s="62"/>
      <c r="K215" s="81"/>
      <c r="L215" s="76" t="s">
        <v>34</v>
      </c>
      <c r="M215" s="72">
        <v>77.24999999999999</v>
      </c>
    </row>
    <row r="216" spans="2:13" ht="47.25">
      <c r="B216" s="61" t="s">
        <v>2</v>
      </c>
      <c r="C216" s="112">
        <v>209</v>
      </c>
      <c r="D216" s="114" t="s">
        <v>231</v>
      </c>
      <c r="E216" s="54" t="str">
        <f t="shared" si="3"/>
        <v>Drenuri</v>
      </c>
      <c r="F216" s="55" t="s">
        <v>33</v>
      </c>
      <c r="G216" s="55">
        <v>1000</v>
      </c>
      <c r="H216" s="62"/>
      <c r="I216" s="62"/>
      <c r="J216" s="62"/>
      <c r="K216" s="81"/>
      <c r="L216" s="76" t="s">
        <v>34</v>
      </c>
      <c r="M216" s="72">
        <v>3000</v>
      </c>
    </row>
    <row r="217" spans="2:13" ht="47.25">
      <c r="B217" s="61" t="s">
        <v>2</v>
      </c>
      <c r="C217" s="112">
        <v>210</v>
      </c>
      <c r="D217" s="113" t="s">
        <v>232</v>
      </c>
      <c r="E217" s="54" t="str">
        <f t="shared" si="3"/>
        <v xml:space="preserve">Garou hemostatic </v>
      </c>
      <c r="F217" s="59" t="s">
        <v>33</v>
      </c>
      <c r="G217" s="59">
        <v>20</v>
      </c>
      <c r="H217" s="63"/>
      <c r="I217" s="63"/>
      <c r="J217" s="62"/>
      <c r="K217" s="81"/>
      <c r="L217" s="76" t="s">
        <v>34</v>
      </c>
      <c r="M217" s="72">
        <v>841.6666666666666</v>
      </c>
    </row>
    <row r="218" spans="2:13" ht="47.25">
      <c r="B218" s="61" t="s">
        <v>2</v>
      </c>
      <c r="C218" s="112">
        <v>211</v>
      </c>
      <c r="D218" s="114" t="s">
        <v>233</v>
      </c>
      <c r="E218" s="54" t="str">
        <f t="shared" si="3"/>
        <v>Garou hemostatic</v>
      </c>
      <c r="F218" s="59" t="s">
        <v>33</v>
      </c>
      <c r="G218" s="59">
        <v>20</v>
      </c>
      <c r="H218" s="63"/>
      <c r="I218" s="63"/>
      <c r="J218" s="62"/>
      <c r="K218" s="81"/>
      <c r="L218" s="76" t="s">
        <v>34</v>
      </c>
      <c r="M218" s="72">
        <v>841.6666666666666</v>
      </c>
    </row>
    <row r="219" spans="2:13" ht="47.25">
      <c r="B219" s="61" t="s">
        <v>2</v>
      </c>
      <c r="C219" s="112">
        <v>212</v>
      </c>
      <c r="D219" s="113" t="s">
        <v>234</v>
      </c>
      <c r="E219" s="54" t="str">
        <f t="shared" si="3"/>
        <v xml:space="preserve">Învelis plagial </v>
      </c>
      <c r="F219" s="59" t="s">
        <v>33</v>
      </c>
      <c r="G219" s="59">
        <v>1000</v>
      </c>
      <c r="H219" s="63"/>
      <c r="I219" s="63"/>
      <c r="J219" s="62"/>
      <c r="K219" s="81"/>
      <c r="L219" s="76" t="s">
        <v>34</v>
      </c>
      <c r="M219" s="72">
        <v>188333.33333333334</v>
      </c>
    </row>
    <row r="220" spans="2:13" ht="47.25">
      <c r="B220" s="61" t="s">
        <v>2</v>
      </c>
      <c r="C220" s="112">
        <v>213</v>
      </c>
      <c r="D220" s="114" t="s">
        <v>235</v>
      </c>
      <c r="E220" s="54" t="str">
        <f t="shared" si="3"/>
        <v>Set gastrostomă</v>
      </c>
      <c r="F220" s="55" t="s">
        <v>33</v>
      </c>
      <c r="G220" s="55">
        <v>5</v>
      </c>
      <c r="H220" s="83"/>
      <c r="I220" s="83"/>
      <c r="J220" s="62"/>
      <c r="K220" s="81"/>
      <c r="L220" s="76" t="s">
        <v>34</v>
      </c>
      <c r="M220" s="72">
        <v>1875</v>
      </c>
    </row>
    <row r="221" spans="2:13" ht="47.25">
      <c r="B221" s="61" t="s">
        <v>2</v>
      </c>
      <c r="C221" s="112">
        <v>214</v>
      </c>
      <c r="D221" s="113" t="s">
        <v>235</v>
      </c>
      <c r="E221" s="54" t="str">
        <f t="shared" si="3"/>
        <v>Set gastrostomă</v>
      </c>
      <c r="F221" s="55" t="s">
        <v>33</v>
      </c>
      <c r="G221" s="55">
        <v>5</v>
      </c>
      <c r="H221" s="83"/>
      <c r="I221" s="83"/>
      <c r="J221" s="62"/>
      <c r="K221" s="81"/>
      <c r="L221" s="76" t="s">
        <v>34</v>
      </c>
      <c r="M221" s="70">
        <v>1875</v>
      </c>
    </row>
    <row r="222" spans="2:13" ht="47.25">
      <c r="B222" s="61" t="s">
        <v>2</v>
      </c>
      <c r="C222" s="112">
        <v>215</v>
      </c>
      <c r="D222" s="114" t="s">
        <v>235</v>
      </c>
      <c r="E222" s="54" t="str">
        <f t="shared" si="3"/>
        <v>Set gastrostomă</v>
      </c>
      <c r="F222" s="55" t="s">
        <v>33</v>
      </c>
      <c r="G222" s="55">
        <v>5</v>
      </c>
      <c r="H222" s="62"/>
      <c r="I222" s="62"/>
      <c r="J222" s="62"/>
      <c r="K222" s="81"/>
      <c r="L222" s="76" t="s">
        <v>34</v>
      </c>
      <c r="M222" s="72">
        <v>1875</v>
      </c>
    </row>
    <row r="223" spans="2:13" ht="47.25">
      <c r="B223" s="61" t="s">
        <v>2</v>
      </c>
      <c r="C223" s="112">
        <v>216</v>
      </c>
      <c r="D223" s="113" t="s">
        <v>235</v>
      </c>
      <c r="E223" s="54" t="str">
        <f t="shared" si="3"/>
        <v>Set gastrostomă</v>
      </c>
      <c r="F223" s="55" t="s">
        <v>33</v>
      </c>
      <c r="G223" s="55">
        <v>5</v>
      </c>
      <c r="H223" s="62"/>
      <c r="I223" s="62"/>
      <c r="J223" s="62"/>
      <c r="K223" s="81"/>
      <c r="L223" s="76" t="s">
        <v>34</v>
      </c>
      <c r="M223" s="72">
        <v>1875</v>
      </c>
    </row>
    <row r="224" spans="2:13" ht="47.25">
      <c r="B224" s="61" t="s">
        <v>2</v>
      </c>
      <c r="C224" s="112">
        <v>217</v>
      </c>
      <c r="D224" s="114" t="s">
        <v>236</v>
      </c>
      <c r="E224" s="54" t="str">
        <f t="shared" si="3"/>
        <v>Set pentru cateterizarea venoasa centrala percutana</v>
      </c>
      <c r="F224" s="55" t="s">
        <v>33</v>
      </c>
      <c r="G224" s="55">
        <v>50</v>
      </c>
      <c r="H224" s="62"/>
      <c r="I224" s="62"/>
      <c r="J224" s="62"/>
      <c r="K224" s="81"/>
      <c r="L224" s="76" t="s">
        <v>34</v>
      </c>
      <c r="M224" s="72">
        <v>41666.666666666664</v>
      </c>
    </row>
    <row r="225" spans="2:13" ht="47.25">
      <c r="B225" s="61" t="s">
        <v>2</v>
      </c>
      <c r="C225" s="112">
        <v>218</v>
      </c>
      <c r="D225" s="113" t="s">
        <v>236</v>
      </c>
      <c r="E225" s="54" t="str">
        <f t="shared" si="3"/>
        <v>Set pentru cateterizarea venoasa centrala percutana</v>
      </c>
      <c r="F225" s="55" t="s">
        <v>33</v>
      </c>
      <c r="G225" s="55">
        <v>150</v>
      </c>
      <c r="H225" s="62"/>
      <c r="I225" s="62"/>
      <c r="J225" s="62"/>
      <c r="K225" s="81"/>
      <c r="L225" s="76" t="s">
        <v>34</v>
      </c>
      <c r="M225" s="72">
        <v>125000</v>
      </c>
    </row>
    <row r="226" spans="2:13" ht="47.25">
      <c r="B226" s="61" t="s">
        <v>2</v>
      </c>
      <c r="C226" s="112">
        <v>219</v>
      </c>
      <c r="D226" s="114" t="s">
        <v>237</v>
      </c>
      <c r="E226" s="54" t="str">
        <f t="shared" si="3"/>
        <v>Silo Bag silicon</v>
      </c>
      <c r="F226" s="55" t="s">
        <v>33</v>
      </c>
      <c r="G226" s="55">
        <v>4</v>
      </c>
      <c r="H226" s="62"/>
      <c r="I226" s="62"/>
      <c r="J226" s="62"/>
      <c r="K226" s="81"/>
      <c r="L226" s="76" t="s">
        <v>34</v>
      </c>
      <c r="M226" s="70">
        <v>5333.333333333333</v>
      </c>
    </row>
    <row r="227" spans="2:13" ht="47.25">
      <c r="B227" s="61" t="s">
        <v>2</v>
      </c>
      <c r="C227" s="112">
        <v>220</v>
      </c>
      <c r="D227" s="113" t="s">
        <v>238</v>
      </c>
      <c r="E227" s="54" t="str">
        <f t="shared" si="3"/>
        <v xml:space="preserve">Sistem de șuntare  ventricolo-peritonial </v>
      </c>
      <c r="F227" s="58" t="s">
        <v>33</v>
      </c>
      <c r="G227" s="58">
        <v>8</v>
      </c>
      <c r="H227" s="62"/>
      <c r="I227" s="62"/>
      <c r="J227" s="62"/>
      <c r="K227" s="81"/>
      <c r="L227" s="76" t="s">
        <v>34</v>
      </c>
      <c r="M227" s="72">
        <v>39966.666666666664</v>
      </c>
    </row>
    <row r="228" spans="2:13" ht="47.25">
      <c r="B228" s="61" t="s">
        <v>2</v>
      </c>
      <c r="C228" s="112">
        <v>221</v>
      </c>
      <c r="D228" s="114" t="s">
        <v>238</v>
      </c>
      <c r="E228" s="54" t="str">
        <f t="shared" si="3"/>
        <v xml:space="preserve">Sistem de șuntare  ventricolo-peritonial </v>
      </c>
      <c r="F228" s="55" t="s">
        <v>33</v>
      </c>
      <c r="G228" s="55">
        <v>9</v>
      </c>
      <c r="H228" s="62"/>
      <c r="I228" s="62"/>
      <c r="J228" s="62"/>
      <c r="K228" s="81"/>
      <c r="L228" s="76" t="s">
        <v>34</v>
      </c>
      <c r="M228" s="70">
        <v>44962.5</v>
      </c>
    </row>
    <row r="229" spans="2:13" ht="47.25">
      <c r="B229" s="61" t="s">
        <v>2</v>
      </c>
      <c r="C229" s="112">
        <v>222</v>
      </c>
      <c r="D229" s="113" t="s">
        <v>239</v>
      </c>
      <c r="E229" s="54" t="str">
        <f t="shared" si="3"/>
        <v xml:space="preserve">Sistem de șuntare ventricolo-peritonial </v>
      </c>
      <c r="F229" s="58" t="s">
        <v>33</v>
      </c>
      <c r="G229" s="58">
        <v>2</v>
      </c>
      <c r="H229" s="62"/>
      <c r="I229" s="62"/>
      <c r="J229" s="62"/>
      <c r="K229" s="81"/>
      <c r="L229" s="76" t="s">
        <v>34</v>
      </c>
      <c r="M229" s="72">
        <v>9991.666666666666</v>
      </c>
    </row>
    <row r="230" spans="2:13" ht="47.25">
      <c r="B230" s="61" t="s">
        <v>2</v>
      </c>
      <c r="C230" s="112">
        <v>223</v>
      </c>
      <c r="D230" s="114" t="s">
        <v>240</v>
      </c>
      <c r="E230" s="54" t="str">
        <f t="shared" si="3"/>
        <v xml:space="preserve">Sistem de aspiratie cu circuit inchis </v>
      </c>
      <c r="F230" s="55" t="s">
        <v>33</v>
      </c>
      <c r="G230" s="55">
        <v>100</v>
      </c>
      <c r="H230" s="62"/>
      <c r="I230" s="62"/>
      <c r="J230" s="62"/>
      <c r="K230" s="81"/>
      <c r="L230" s="76" t="s">
        <v>34</v>
      </c>
      <c r="M230" s="72">
        <v>16666.666666666668</v>
      </c>
    </row>
    <row r="231" spans="2:13" ht="47.25">
      <c r="B231" s="61" t="s">
        <v>2</v>
      </c>
      <c r="C231" s="112">
        <v>224</v>
      </c>
      <c r="D231" s="113" t="s">
        <v>241</v>
      </c>
      <c r="E231" s="54" t="str">
        <f t="shared" si="3"/>
        <v>Sonda gastrica nr 4</v>
      </c>
      <c r="F231" s="84" t="s">
        <v>33</v>
      </c>
      <c r="G231" s="84">
        <v>300</v>
      </c>
      <c r="H231" s="57"/>
      <c r="I231" s="57"/>
      <c r="J231" s="62"/>
      <c r="K231" s="81"/>
      <c r="L231" s="76" t="s">
        <v>34</v>
      </c>
      <c r="M231" s="72">
        <v>344.99999999999994</v>
      </c>
    </row>
    <row r="232" spans="2:13" ht="47.25">
      <c r="B232" s="61" t="s">
        <v>2</v>
      </c>
      <c r="C232" s="112">
        <v>225</v>
      </c>
      <c r="D232" s="114" t="s">
        <v>242</v>
      </c>
      <c r="E232" s="54" t="str">
        <f t="shared" si="3"/>
        <v>Sonda gastrica nr 6</v>
      </c>
      <c r="F232" s="55" t="s">
        <v>33</v>
      </c>
      <c r="G232" s="55">
        <v>800</v>
      </c>
      <c r="H232" s="62"/>
      <c r="I232" s="62"/>
      <c r="J232" s="62"/>
      <c r="K232" s="81"/>
      <c r="L232" s="76" t="s">
        <v>34</v>
      </c>
      <c r="M232" s="72">
        <v>920</v>
      </c>
    </row>
    <row r="233" spans="2:13" ht="47.25">
      <c r="B233" s="61" t="s">
        <v>2</v>
      </c>
      <c r="C233" s="112">
        <v>226</v>
      </c>
      <c r="D233" s="114" t="s">
        <v>243</v>
      </c>
      <c r="E233" s="54" t="str">
        <f t="shared" si="3"/>
        <v>Cateter Foley uretro-vezical CH 10</v>
      </c>
      <c r="F233" s="55" t="s">
        <v>33</v>
      </c>
      <c r="G233" s="55">
        <v>20</v>
      </c>
      <c r="H233" s="62"/>
      <c r="I233" s="62"/>
      <c r="J233" s="62"/>
      <c r="K233" s="81"/>
      <c r="L233" s="76" t="s">
        <v>34</v>
      </c>
      <c r="M233" s="70">
        <v>333.3333333333333</v>
      </c>
    </row>
    <row r="234" spans="2:13" ht="47.25">
      <c r="B234" s="61" t="s">
        <v>2</v>
      </c>
      <c r="C234" s="112">
        <v>227</v>
      </c>
      <c r="D234" s="114" t="s">
        <v>244</v>
      </c>
      <c r="E234" s="54" t="str">
        <f t="shared" si="3"/>
        <v>Cateter Foley uretro-vezical CH 6</v>
      </c>
      <c r="F234" s="55" t="s">
        <v>33</v>
      </c>
      <c r="G234" s="55">
        <v>20</v>
      </c>
      <c r="H234" s="62"/>
      <c r="I234" s="62"/>
      <c r="J234" s="62"/>
      <c r="K234" s="81"/>
      <c r="L234" s="76" t="s">
        <v>34</v>
      </c>
      <c r="M234" s="72">
        <v>833.3333333333334</v>
      </c>
    </row>
    <row r="235" spans="2:13" ht="47.25">
      <c r="B235" s="61" t="s">
        <v>2</v>
      </c>
      <c r="C235" s="112">
        <v>228</v>
      </c>
      <c r="D235" s="114" t="s">
        <v>245</v>
      </c>
      <c r="E235" s="54" t="str">
        <f t="shared" si="3"/>
        <v>Cateter Foley uretro-vezical CH 8</v>
      </c>
      <c r="F235" s="55" t="s">
        <v>33</v>
      </c>
      <c r="G235" s="55">
        <v>20</v>
      </c>
      <c r="H235" s="62"/>
      <c r="I235" s="62"/>
      <c r="J235" s="62"/>
      <c r="K235" s="81"/>
      <c r="L235" s="76" t="s">
        <v>34</v>
      </c>
      <c r="M235" s="72">
        <v>833.3333333333334</v>
      </c>
    </row>
    <row r="236" spans="2:13" ht="47.25">
      <c r="B236" s="61" t="s">
        <v>2</v>
      </c>
      <c r="C236" s="112">
        <v>229</v>
      </c>
      <c r="D236" s="114" t="s">
        <v>246</v>
      </c>
      <c r="E236" s="54" t="str">
        <f t="shared" si="3"/>
        <v>Stent ureteral Pigtail cu ghid bilateral X-RAY 3 Fr, pentru copii</v>
      </c>
      <c r="F236" s="58" t="s">
        <v>33</v>
      </c>
      <c r="G236" s="58">
        <v>5</v>
      </c>
      <c r="H236" s="62"/>
      <c r="I236" s="62"/>
      <c r="J236" s="62"/>
      <c r="K236" s="81"/>
      <c r="L236" s="76" t="s">
        <v>34</v>
      </c>
      <c r="M236" s="70">
        <v>2916.6666666666665</v>
      </c>
    </row>
    <row r="237" spans="2:13" ht="47.25">
      <c r="B237" s="61" t="s">
        <v>2</v>
      </c>
      <c r="C237" s="112">
        <v>230</v>
      </c>
      <c r="D237" s="114" t="s">
        <v>247</v>
      </c>
      <c r="E237" s="54" t="str">
        <f t="shared" si="3"/>
        <v>Stent ureteral Pigtail cu ghid bilateral X-RAY 4 Fr, pentru copii</v>
      </c>
      <c r="F237" s="55" t="s">
        <v>33</v>
      </c>
      <c r="G237" s="55">
        <v>5</v>
      </c>
      <c r="H237" s="62"/>
      <c r="I237" s="62"/>
      <c r="J237" s="62"/>
      <c r="K237" s="81"/>
      <c r="L237" s="76" t="s">
        <v>34</v>
      </c>
      <c r="M237" s="72">
        <v>2916.6666666666665</v>
      </c>
    </row>
    <row r="238" spans="2:13" ht="47.25">
      <c r="B238" s="61" t="s">
        <v>2</v>
      </c>
      <c r="C238" s="112">
        <v>231</v>
      </c>
      <c r="D238" s="114" t="s">
        <v>248</v>
      </c>
      <c r="E238" s="54" t="str">
        <f t="shared" si="3"/>
        <v>Protector de pat 60*90 cm</v>
      </c>
      <c r="F238" s="55" t="s">
        <v>33</v>
      </c>
      <c r="G238" s="55">
        <v>3900</v>
      </c>
      <c r="H238" s="62"/>
      <c r="I238" s="62"/>
      <c r="J238" s="62"/>
      <c r="K238" s="81"/>
      <c r="L238" s="76" t="s">
        <v>34</v>
      </c>
      <c r="M238" s="72">
        <v>21287.5</v>
      </c>
    </row>
    <row r="239" spans="2:13" ht="47.25">
      <c r="B239" s="61" t="s">
        <v>2</v>
      </c>
      <c r="C239" s="112">
        <v>232</v>
      </c>
      <c r="D239" s="114" t="s">
        <v>249</v>
      </c>
      <c r="E239" s="54" t="str">
        <f t="shared" si="3"/>
        <v xml:space="preserve">Saci pentru deșeuri medicale </v>
      </c>
      <c r="F239" s="55" t="s">
        <v>33</v>
      </c>
      <c r="G239" s="55">
        <v>3000</v>
      </c>
      <c r="H239" s="57"/>
      <c r="I239" s="57"/>
      <c r="J239" s="62"/>
      <c r="K239" s="81"/>
      <c r="L239" s="76" t="s">
        <v>34</v>
      </c>
      <c r="M239" s="72">
        <v>4050</v>
      </c>
    </row>
    <row r="240" spans="2:13" ht="47.25">
      <c r="B240" s="61" t="s">
        <v>2</v>
      </c>
      <c r="C240" s="112">
        <v>233</v>
      </c>
      <c r="D240" s="113" t="s">
        <v>250</v>
      </c>
      <c r="E240" s="54" t="str">
        <f t="shared" si="3"/>
        <v>Mucus extractor tip Polymed 4004++4008</v>
      </c>
      <c r="F240" s="55" t="s">
        <v>33</v>
      </c>
      <c r="G240" s="55">
        <v>100</v>
      </c>
      <c r="H240" s="57"/>
      <c r="I240" s="57"/>
      <c r="J240" s="62"/>
      <c r="K240" s="81"/>
      <c r="L240" s="76" t="s">
        <v>34</v>
      </c>
      <c r="M240" s="72">
        <v>1250</v>
      </c>
    </row>
    <row r="241" spans="2:13" ht="60">
      <c r="B241" s="61" t="s">
        <v>2</v>
      </c>
      <c r="C241" s="112">
        <v>234</v>
      </c>
      <c r="D241" s="114" t="s">
        <v>251</v>
      </c>
      <c r="E241" s="54" t="str">
        <f t="shared" si="3"/>
        <v>Absorbante pentru femei, destinate pacienților internați în IMSP SPITALUL CLINIC DE PSIHIATRIE</v>
      </c>
      <c r="F241" s="55" t="s">
        <v>33</v>
      </c>
      <c r="G241" s="55">
        <v>3000</v>
      </c>
      <c r="H241" s="62"/>
      <c r="I241" s="62"/>
      <c r="J241" s="62"/>
      <c r="K241" s="81"/>
      <c r="L241" s="76" t="s">
        <v>34</v>
      </c>
      <c r="M241" s="72">
        <v>4000</v>
      </c>
    </row>
    <row r="242" spans="2:13" ht="47.25">
      <c r="B242" s="61" t="s">
        <v>2</v>
      </c>
      <c r="C242" s="112">
        <v>235</v>
      </c>
      <c r="D242" s="113" t="s">
        <v>252</v>
      </c>
      <c r="E242" s="54" t="str">
        <f t="shared" si="3"/>
        <v>Respiratoare cu valva respiratorie</v>
      </c>
      <c r="F242" s="55" t="s">
        <v>33</v>
      </c>
      <c r="G242" s="55">
        <v>13000</v>
      </c>
      <c r="H242" s="62"/>
      <c r="I242" s="62"/>
      <c r="J242" s="62"/>
      <c r="K242" s="81"/>
      <c r="L242" s="76" t="s">
        <v>34</v>
      </c>
      <c r="M242" s="70">
        <v>189583.33333333334</v>
      </c>
    </row>
    <row r="243" spans="2:13" ht="47.25">
      <c r="B243" s="61" t="s">
        <v>2</v>
      </c>
      <c r="C243" s="112">
        <v>236</v>
      </c>
      <c r="D243" s="113" t="s">
        <v>253</v>
      </c>
      <c r="E243" s="54" t="str">
        <f t="shared" si="3"/>
        <v>Brățară de identificare (baieti)</v>
      </c>
      <c r="F243" s="55" t="s">
        <v>33</v>
      </c>
      <c r="G243" s="55">
        <v>4000</v>
      </c>
      <c r="H243" s="62"/>
      <c r="I243" s="62"/>
      <c r="J243" s="62"/>
      <c r="K243" s="81"/>
      <c r="L243" s="76" t="s">
        <v>34</v>
      </c>
      <c r="M243" s="72">
        <v>6666.666666666667</v>
      </c>
    </row>
    <row r="244" spans="2:13" ht="47.25">
      <c r="B244" s="61" t="s">
        <v>2</v>
      </c>
      <c r="C244" s="112">
        <v>237</v>
      </c>
      <c r="D244" s="114" t="s">
        <v>254</v>
      </c>
      <c r="E244" s="54" t="str">
        <f t="shared" si="3"/>
        <v>Brățară de identificare (fete)</v>
      </c>
      <c r="F244" s="55" t="s">
        <v>33</v>
      </c>
      <c r="G244" s="55">
        <v>4000</v>
      </c>
      <c r="H244" s="62"/>
      <c r="I244" s="62"/>
      <c r="J244" s="62"/>
      <c r="K244" s="81"/>
      <c r="L244" s="76" t="s">
        <v>34</v>
      </c>
      <c r="M244" s="72">
        <v>6666.666666666667</v>
      </c>
    </row>
    <row r="245" spans="2:13" ht="47.25">
      <c r="B245" s="61" t="s">
        <v>2</v>
      </c>
      <c r="C245" s="112">
        <v>238</v>
      </c>
      <c r="D245" s="114" t="s">
        <v>255</v>
      </c>
      <c r="E245" s="54" t="str">
        <f t="shared" si="3"/>
        <v xml:space="preserve">Canulă ginecologică pentru VAM </v>
      </c>
      <c r="F245" s="55" t="s">
        <v>33</v>
      </c>
      <c r="G245" s="55">
        <v>95</v>
      </c>
      <c r="H245" s="57"/>
      <c r="I245" s="57"/>
      <c r="J245" s="62"/>
      <c r="K245" s="81"/>
      <c r="L245" s="76" t="s">
        <v>34</v>
      </c>
      <c r="M245" s="72">
        <v>2861.875</v>
      </c>
    </row>
    <row r="246" spans="2:13" ht="47.25">
      <c r="B246" s="61" t="s">
        <v>2</v>
      </c>
      <c r="C246" s="112">
        <v>239</v>
      </c>
      <c r="D246" s="113" t="s">
        <v>256</v>
      </c>
      <c r="E246" s="54" t="str">
        <f t="shared" si="3"/>
        <v xml:space="preserve">Pungi pentru colectarea singelui dublu </v>
      </c>
      <c r="F246" s="55" t="s">
        <v>33</v>
      </c>
      <c r="G246" s="55">
        <v>40</v>
      </c>
      <c r="H246" s="62"/>
      <c r="I246" s="62"/>
      <c r="J246" s="62"/>
      <c r="K246" s="81"/>
      <c r="L246" s="76" t="s">
        <v>34</v>
      </c>
      <c r="M246" s="72">
        <v>500</v>
      </c>
    </row>
    <row r="247" spans="2:13" ht="47.25">
      <c r="B247" s="61" t="s">
        <v>2</v>
      </c>
      <c r="C247" s="112">
        <v>240</v>
      </c>
      <c r="D247" s="113" t="s">
        <v>257</v>
      </c>
      <c r="E247" s="54" t="str">
        <f t="shared" si="3"/>
        <v xml:space="preserve">Set combinat pentru anestezie spinală și analgezie epidurală </v>
      </c>
      <c r="F247" s="55" t="s">
        <v>33</v>
      </c>
      <c r="G247" s="55">
        <v>1600</v>
      </c>
      <c r="H247" s="62"/>
      <c r="I247" s="62"/>
      <c r="J247" s="62"/>
      <c r="K247" s="81"/>
      <c r="L247" s="76" t="s">
        <v>34</v>
      </c>
      <c r="M247" s="70">
        <v>240000</v>
      </c>
    </row>
    <row r="248" spans="2:13" ht="47.25">
      <c r="B248" s="61" t="s">
        <v>2</v>
      </c>
      <c r="C248" s="112">
        <v>241</v>
      </c>
      <c r="D248" s="114" t="s">
        <v>258</v>
      </c>
      <c r="E248" s="54" t="str">
        <f t="shared" si="3"/>
        <v>Set de extensie cu diametrul mic cu supapa Safeflow</v>
      </c>
      <c r="F248" s="55" t="s">
        <v>33</v>
      </c>
      <c r="G248" s="55">
        <v>20</v>
      </c>
      <c r="H248" s="62"/>
      <c r="I248" s="62"/>
      <c r="J248" s="62"/>
      <c r="K248" s="81"/>
      <c r="L248" s="76" t="s">
        <v>34</v>
      </c>
      <c r="M248" s="70">
        <v>166.66666666666666</v>
      </c>
    </row>
    <row r="249" spans="2:13" ht="47.25">
      <c r="B249" s="61" t="s">
        <v>2</v>
      </c>
      <c r="C249" s="112">
        <v>242</v>
      </c>
      <c r="D249" s="113" t="s">
        <v>259</v>
      </c>
      <c r="E249" s="54" t="str">
        <f t="shared" si="3"/>
        <v xml:space="preserve">Set de extensie Y fara supapa </v>
      </c>
      <c r="F249" s="58" t="s">
        <v>33</v>
      </c>
      <c r="G249" s="58">
        <v>20</v>
      </c>
      <c r="H249" s="62"/>
      <c r="I249" s="62"/>
      <c r="J249" s="62"/>
      <c r="K249" s="81"/>
      <c r="L249" s="76" t="s">
        <v>34</v>
      </c>
      <c r="M249" s="70">
        <v>500</v>
      </c>
    </row>
    <row r="250" spans="2:13" ht="47.25">
      <c r="B250" s="61" t="s">
        <v>2</v>
      </c>
      <c r="C250" s="112">
        <v>243</v>
      </c>
      <c r="D250" s="113" t="s">
        <v>260</v>
      </c>
      <c r="E250" s="54" t="str">
        <f t="shared" si="3"/>
        <v>Sonda pentru alimentare 4 Fr</v>
      </c>
      <c r="F250" s="55" t="s">
        <v>33</v>
      </c>
      <c r="G250" s="55">
        <v>340</v>
      </c>
      <c r="H250" s="62"/>
      <c r="I250" s="62"/>
      <c r="J250" s="62"/>
      <c r="K250" s="81"/>
      <c r="L250" s="76" t="s">
        <v>34</v>
      </c>
      <c r="M250" s="72">
        <v>425</v>
      </c>
    </row>
    <row r="251" spans="2:13" ht="47.25">
      <c r="B251" s="61" t="s">
        <v>2</v>
      </c>
      <c r="C251" s="112">
        <v>244</v>
      </c>
      <c r="D251" s="114" t="s">
        <v>261</v>
      </c>
      <c r="E251" s="54" t="str">
        <f t="shared" si="3"/>
        <v>Sonda pentru alimentare 6 Fr</v>
      </c>
      <c r="F251" s="55" t="s">
        <v>33</v>
      </c>
      <c r="G251" s="55">
        <v>300</v>
      </c>
      <c r="H251" s="62"/>
      <c r="I251" s="62"/>
      <c r="J251" s="62"/>
      <c r="K251" s="81"/>
      <c r="L251" s="76" t="s">
        <v>34</v>
      </c>
      <c r="M251" s="72">
        <v>375</v>
      </c>
    </row>
    <row r="252" spans="2:13" ht="47.25">
      <c r="B252" s="61" t="s">
        <v>2</v>
      </c>
      <c r="C252" s="112">
        <v>245</v>
      </c>
      <c r="D252" s="113" t="s">
        <v>262</v>
      </c>
      <c r="E252" s="54" t="str">
        <f t="shared" si="3"/>
        <v>Sterilete</v>
      </c>
      <c r="F252" s="55" t="s">
        <v>33</v>
      </c>
      <c r="G252" s="55">
        <v>70</v>
      </c>
      <c r="H252" s="62"/>
      <c r="I252" s="62"/>
      <c r="J252" s="62"/>
      <c r="K252" s="81"/>
      <c r="L252" s="76" t="s">
        <v>34</v>
      </c>
      <c r="M252" s="72">
        <v>5833.333333333333</v>
      </c>
    </row>
    <row r="253" spans="2:13" ht="47.25">
      <c r="B253" s="61" t="s">
        <v>2</v>
      </c>
      <c r="C253" s="112">
        <v>246</v>
      </c>
      <c r="D253" s="113" t="s">
        <v>263</v>
      </c>
      <c r="E253" s="54" t="str">
        <f t="shared" si="3"/>
        <v>Tub p/u alimentare cu port tip mama L 40 cm 4Fr</v>
      </c>
      <c r="F253" s="58" t="s">
        <v>33</v>
      </c>
      <c r="G253" s="58">
        <v>1300</v>
      </c>
      <c r="H253" s="62"/>
      <c r="I253" s="62"/>
      <c r="J253" s="62"/>
      <c r="K253" s="81"/>
      <c r="L253" s="76" t="s">
        <v>34</v>
      </c>
      <c r="M253" s="72">
        <v>2166.6666666666665</v>
      </c>
    </row>
    <row r="254" spans="2:13" ht="47.25">
      <c r="B254" s="61" t="s">
        <v>2</v>
      </c>
      <c r="C254" s="112">
        <v>247</v>
      </c>
      <c r="D254" s="114" t="s">
        <v>264</v>
      </c>
      <c r="E254" s="54" t="str">
        <f t="shared" si="3"/>
        <v>Tub p/u alimentare cu port tip mama L 40 cm 6Fr</v>
      </c>
      <c r="F254" s="58" t="s">
        <v>33</v>
      </c>
      <c r="G254" s="58">
        <v>1500</v>
      </c>
      <c r="H254" s="62"/>
      <c r="I254" s="62"/>
      <c r="J254" s="62"/>
      <c r="K254" s="81"/>
      <c r="L254" s="76" t="s">
        <v>34</v>
      </c>
      <c r="M254" s="72">
        <v>2500</v>
      </c>
    </row>
    <row r="255" spans="2:13" ht="47.25">
      <c r="B255" s="61" t="s">
        <v>2</v>
      </c>
      <c r="C255" s="112">
        <v>248</v>
      </c>
      <c r="D255" s="114" t="s">
        <v>265</v>
      </c>
      <c r="E255" s="54" t="str">
        <f t="shared" si="3"/>
        <v xml:space="preserve">Cearșaf medical 50*40 cm absorbant </v>
      </c>
      <c r="F255" s="58" t="s">
        <v>33</v>
      </c>
      <c r="G255" s="58">
        <v>6000</v>
      </c>
      <c r="H255" s="62"/>
      <c r="I255" s="62"/>
      <c r="J255" s="62"/>
      <c r="K255" s="81"/>
      <c r="L255" s="76" t="s">
        <v>34</v>
      </c>
      <c r="M255" s="72">
        <v>19000</v>
      </c>
    </row>
    <row r="256" spans="2:13" ht="47.25">
      <c r="B256" s="61" t="s">
        <v>2</v>
      </c>
      <c r="C256" s="112">
        <v>249</v>
      </c>
      <c r="D256" s="96" t="s">
        <v>266</v>
      </c>
      <c r="E256" s="54" t="str">
        <f t="shared" si="3"/>
        <v>Set pentru vase Centrale metoda Seldiner monolumen 8F</v>
      </c>
      <c r="F256" s="58" t="s">
        <v>33</v>
      </c>
      <c r="G256" s="58">
        <v>30</v>
      </c>
      <c r="H256" s="62"/>
      <c r="I256" s="62"/>
      <c r="J256" s="62"/>
      <c r="K256" s="81"/>
      <c r="L256" s="76" t="s">
        <v>34</v>
      </c>
      <c r="M256" s="72">
        <v>5000</v>
      </c>
    </row>
    <row r="257" spans="2:13" ht="47.25">
      <c r="B257" s="61" t="s">
        <v>2</v>
      </c>
      <c r="C257" s="112">
        <v>250</v>
      </c>
      <c r="D257" s="113" t="s">
        <v>267</v>
      </c>
      <c r="E257" s="54" t="str">
        <f t="shared" si="3"/>
        <v>Pungi pentru colectarea urinei 100 ml</v>
      </c>
      <c r="F257" s="58" t="s">
        <v>33</v>
      </c>
      <c r="G257" s="58">
        <v>2150</v>
      </c>
      <c r="H257" s="62"/>
      <c r="I257" s="62"/>
      <c r="J257" s="62"/>
      <c r="K257" s="81"/>
      <c r="L257" s="76" t="s">
        <v>34</v>
      </c>
      <c r="M257" s="72">
        <v>8958.333333333334</v>
      </c>
    </row>
    <row r="258" spans="2:13" ht="47.25">
      <c r="B258" s="61" t="s">
        <v>2</v>
      </c>
      <c r="C258" s="112">
        <v>251</v>
      </c>
      <c r="D258" s="114" t="s">
        <v>268</v>
      </c>
      <c r="E258" s="54" t="str">
        <f t="shared" si="3"/>
        <v>Sonda nazo-gastrica (tip Levin) CH 26</v>
      </c>
      <c r="F258" s="58" t="s">
        <v>33</v>
      </c>
      <c r="G258" s="58">
        <v>500</v>
      </c>
      <c r="H258" s="62"/>
      <c r="I258" s="62"/>
      <c r="J258" s="62"/>
      <c r="K258" s="81"/>
      <c r="L258" s="76" t="s">
        <v>34</v>
      </c>
      <c r="M258" s="72">
        <v>1250</v>
      </c>
    </row>
    <row r="259" spans="2:13" ht="47.25">
      <c r="B259" s="61" t="s">
        <v>2</v>
      </c>
      <c r="C259" s="112">
        <v>252</v>
      </c>
      <c r="D259" s="113" t="s">
        <v>269</v>
      </c>
      <c r="E259" s="54" t="str">
        <f t="shared" si="3"/>
        <v>Garou hemostatic din latex</v>
      </c>
      <c r="F259" s="58" t="s">
        <v>33</v>
      </c>
      <c r="G259" s="58">
        <v>200</v>
      </c>
      <c r="H259" s="62"/>
      <c r="I259" s="62"/>
      <c r="J259" s="62"/>
      <c r="K259" s="81"/>
      <c r="L259" s="76" t="s">
        <v>34</v>
      </c>
      <c r="M259" s="72">
        <v>1160</v>
      </c>
    </row>
    <row r="260" spans="2:13" ht="47.25">
      <c r="B260" s="61" t="s">
        <v>2</v>
      </c>
      <c r="C260" s="112">
        <v>253</v>
      </c>
      <c r="D260" s="116" t="s">
        <v>270</v>
      </c>
      <c r="E260" s="54" t="str">
        <f t="shared" si="3"/>
        <v>Lingurița Folkman</v>
      </c>
      <c r="F260" s="58" t="s">
        <v>33</v>
      </c>
      <c r="G260" s="58">
        <v>32500</v>
      </c>
      <c r="H260" s="62"/>
      <c r="I260" s="62"/>
      <c r="J260" s="62"/>
      <c r="K260" s="81"/>
      <c r="L260" s="76" t="s">
        <v>34</v>
      </c>
      <c r="M260" s="72">
        <v>32500</v>
      </c>
    </row>
    <row r="261" spans="2:13" ht="47.25">
      <c r="B261" s="61" t="s">
        <v>2</v>
      </c>
      <c r="C261" s="112">
        <v>254</v>
      </c>
      <c r="D261" s="113" t="s">
        <v>271</v>
      </c>
      <c r="E261" s="54" t="str">
        <f t="shared" si="3"/>
        <v>Saci pentru vomă</v>
      </c>
      <c r="F261" s="58" t="s">
        <v>33</v>
      </c>
      <c r="G261" s="58">
        <v>8000</v>
      </c>
      <c r="H261" s="62"/>
      <c r="I261" s="62"/>
      <c r="J261" s="62"/>
      <c r="K261" s="81"/>
      <c r="L261" s="76" t="s">
        <v>34</v>
      </c>
      <c r="M261" s="72">
        <v>133333.33333333334</v>
      </c>
    </row>
    <row r="262" spans="2:13" ht="47.25">
      <c r="B262" s="61" t="s">
        <v>2</v>
      </c>
      <c r="C262" s="112">
        <v>255</v>
      </c>
      <c r="D262" s="114" t="s">
        <v>272</v>
      </c>
      <c r="E262" s="54" t="str">
        <f t="shared" si="3"/>
        <v>Scutece-copii 9-18 kg</v>
      </c>
      <c r="F262" s="58" t="s">
        <v>33</v>
      </c>
      <c r="G262" s="58">
        <v>300</v>
      </c>
      <c r="H262" s="62"/>
      <c r="I262" s="62"/>
      <c r="J262" s="62"/>
      <c r="K262" s="81"/>
      <c r="L262" s="76" t="s">
        <v>34</v>
      </c>
      <c r="M262" s="72">
        <v>742.5000000000001</v>
      </c>
    </row>
    <row r="263" spans="2:13" ht="60">
      <c r="B263" s="61" t="s">
        <v>2</v>
      </c>
      <c r="C263" s="112">
        <v>256</v>
      </c>
      <c r="D263" s="113" t="s">
        <v>273</v>
      </c>
      <c r="E263" s="54" t="str">
        <f t="shared" si="3"/>
        <v>Drenaj steril pentru aspiratie active a plagilor postoperatorii cu balon de 400 ml</v>
      </c>
      <c r="F263" s="58" t="s">
        <v>33</v>
      </c>
      <c r="G263" s="58">
        <v>1800</v>
      </c>
      <c r="H263" s="62"/>
      <c r="I263" s="62"/>
      <c r="J263" s="62"/>
      <c r="K263" s="81"/>
      <c r="L263" s="76" t="s">
        <v>34</v>
      </c>
      <c r="M263" s="72">
        <v>135000</v>
      </c>
    </row>
    <row r="264" spans="2:13" ht="47.25">
      <c r="B264" s="61" t="s">
        <v>2</v>
      </c>
      <c r="C264" s="112">
        <v>257</v>
      </c>
      <c r="D264" s="94" t="s">
        <v>274</v>
      </c>
      <c r="E264" s="54" t="str">
        <f t="shared" si="3"/>
        <v>Canula nazala pentru oxigen, pediatrică</v>
      </c>
      <c r="F264" s="55" t="s">
        <v>33</v>
      </c>
      <c r="G264" s="55">
        <v>3000</v>
      </c>
      <c r="H264" s="62"/>
      <c r="I264" s="62"/>
      <c r="J264" s="62"/>
      <c r="K264" s="81"/>
      <c r="L264" s="76" t="s">
        <v>34</v>
      </c>
      <c r="M264" s="72">
        <v>12749.999999999998</v>
      </c>
    </row>
    <row r="265" spans="2:13" ht="47.25">
      <c r="B265" s="61" t="s">
        <v>2</v>
      </c>
      <c r="C265" s="112">
        <v>258</v>
      </c>
      <c r="D265" s="97" t="s">
        <v>275</v>
      </c>
      <c r="E265" s="54" t="str">
        <f aca="true" t="shared" si="4" ref="E265:E271">D265</f>
        <v>Masca Nebulizer pediatrică</v>
      </c>
      <c r="F265" s="55" t="s">
        <v>33</v>
      </c>
      <c r="G265" s="55">
        <v>200</v>
      </c>
      <c r="H265" s="62"/>
      <c r="I265" s="62"/>
      <c r="J265" s="62"/>
      <c r="K265" s="81"/>
      <c r="L265" s="76" t="s">
        <v>34</v>
      </c>
      <c r="M265" s="72">
        <v>2899.9999999999995</v>
      </c>
    </row>
    <row r="266" spans="2:13" ht="47.25">
      <c r="B266" s="61" t="s">
        <v>2</v>
      </c>
      <c r="C266" s="112">
        <v>259</v>
      </c>
      <c r="D266" s="117" t="s">
        <v>276</v>
      </c>
      <c r="E266" s="54" t="str">
        <f t="shared" si="4"/>
        <v>Prelungitor pentru sisteme infuzie, pediatrice</v>
      </c>
      <c r="F266" s="58" t="s">
        <v>33</v>
      </c>
      <c r="G266" s="58">
        <v>6000</v>
      </c>
      <c r="H266" s="62"/>
      <c r="I266" s="62"/>
      <c r="J266" s="62"/>
      <c r="K266" s="81"/>
      <c r="L266" s="76" t="s">
        <v>34</v>
      </c>
      <c r="M266" s="70">
        <v>14532.000000000002</v>
      </c>
    </row>
    <row r="267" spans="2:13" ht="47.25">
      <c r="B267" s="61" t="s">
        <v>2</v>
      </c>
      <c r="C267" s="112">
        <v>260</v>
      </c>
      <c r="D267" s="114" t="s">
        <v>277</v>
      </c>
      <c r="E267" s="54" t="str">
        <f t="shared" si="4"/>
        <v>Ac de unică folosință pentru seringi 25G</v>
      </c>
      <c r="F267" s="55" t="s">
        <v>33</v>
      </c>
      <c r="G267" s="55">
        <v>600</v>
      </c>
      <c r="H267" s="62"/>
      <c r="I267" s="62"/>
      <c r="J267" s="62"/>
      <c r="K267" s="81"/>
      <c r="L267" s="76" t="s">
        <v>34</v>
      </c>
      <c r="M267" s="72">
        <v>1000</v>
      </c>
    </row>
    <row r="268" spans="2:13" ht="47.25">
      <c r="B268" s="61" t="s">
        <v>2</v>
      </c>
      <c r="C268" s="112">
        <v>261</v>
      </c>
      <c r="D268" s="113" t="s">
        <v>278</v>
      </c>
      <c r="E268" s="54" t="str">
        <f t="shared" si="4"/>
        <v>Ac de unică folosință pentru seringi 18G</v>
      </c>
      <c r="F268" s="84" t="s">
        <v>33</v>
      </c>
      <c r="G268" s="84">
        <v>1000</v>
      </c>
      <c r="H268" s="57"/>
      <c r="I268" s="57"/>
      <c r="J268" s="62"/>
      <c r="K268" s="81"/>
      <c r="L268" s="76" t="s">
        <v>34</v>
      </c>
      <c r="M268" s="72">
        <v>450</v>
      </c>
    </row>
    <row r="269" spans="2:13" ht="47.25">
      <c r="B269" s="61" t="s">
        <v>2</v>
      </c>
      <c r="C269" s="112">
        <v>262</v>
      </c>
      <c r="D269" s="99" t="s">
        <v>279</v>
      </c>
      <c r="E269" s="54" t="str">
        <f t="shared" si="4"/>
        <v>Combinezoane de protecţie (protecţie înaltă pentru sectii ATI)</v>
      </c>
      <c r="F269" s="84" t="s">
        <v>33</v>
      </c>
      <c r="G269" s="84">
        <v>200</v>
      </c>
      <c r="H269" s="62"/>
      <c r="I269" s="62"/>
      <c r="J269" s="62"/>
      <c r="K269" s="81"/>
      <c r="L269" s="76" t="s">
        <v>34</v>
      </c>
      <c r="M269" s="72">
        <v>10622.7</v>
      </c>
    </row>
    <row r="270" spans="2:13" ht="47.25">
      <c r="B270" s="61" t="s">
        <v>2</v>
      </c>
      <c r="C270" s="112">
        <v>263</v>
      </c>
      <c r="D270" s="99" t="s">
        <v>280</v>
      </c>
      <c r="E270" s="54" t="str">
        <f t="shared" si="4"/>
        <v>Combinezoane de protecţie (protecţie medie)</v>
      </c>
      <c r="F270" s="84" t="s">
        <v>33</v>
      </c>
      <c r="G270" s="84">
        <v>400</v>
      </c>
      <c r="H270" s="62"/>
      <c r="I270" s="62"/>
      <c r="J270" s="62"/>
      <c r="K270" s="81"/>
      <c r="L270" s="76" t="s">
        <v>34</v>
      </c>
      <c r="M270" s="72">
        <v>14613.233333333334</v>
      </c>
    </row>
    <row r="271" spans="2:13" ht="47.25">
      <c r="B271" s="61" t="s">
        <v>2</v>
      </c>
      <c r="C271" s="112">
        <v>264</v>
      </c>
      <c r="D271" s="95" t="s">
        <v>281</v>
      </c>
      <c r="E271" s="54" t="str">
        <f t="shared" si="4"/>
        <v xml:space="preserve">Set chirurgical standard steril </v>
      </c>
      <c r="F271" s="55" t="s">
        <v>33</v>
      </c>
      <c r="G271" s="55">
        <v>14090</v>
      </c>
      <c r="H271" s="62"/>
      <c r="I271" s="62"/>
      <c r="J271" s="62"/>
      <c r="K271" s="81"/>
      <c r="L271" s="76" t="s">
        <v>34</v>
      </c>
      <c r="M271" s="72">
        <v>1643833.3333333333</v>
      </c>
    </row>
    <row r="272" ht="12.75">
      <c r="M272" s="69">
        <f>SUM(M8:M271)</f>
        <v>12979592.95607778</v>
      </c>
    </row>
    <row r="273" spans="6:21" ht="12.75">
      <c r="F273" s="88"/>
      <c r="G273" s="88"/>
      <c r="H273" s="89"/>
      <c r="I273" s="88"/>
      <c r="J273" s="90"/>
      <c r="K273" s="90"/>
      <c r="L273" s="88"/>
      <c r="M273" s="88"/>
      <c r="N273" s="88"/>
      <c r="O273" s="91"/>
      <c r="P273" s="91"/>
      <c r="Q273" s="91"/>
      <c r="R273" s="91"/>
      <c r="S273" s="91"/>
      <c r="T273" s="91"/>
      <c r="U273" s="91"/>
    </row>
    <row r="274" spans="6:21" ht="12.75">
      <c r="F274" s="88"/>
      <c r="G274" s="88"/>
      <c r="H274" s="92" t="s">
        <v>25</v>
      </c>
      <c r="I274" s="92"/>
      <c r="J274" s="93" t="e">
        <f>SUM(#REF!)</f>
        <v>#REF!</v>
      </c>
      <c r="K274" s="93" t="e">
        <f>SUM(#REF!)</f>
        <v>#REF!</v>
      </c>
      <c r="M274" s="93"/>
      <c r="N274" s="88"/>
      <c r="O274" s="91"/>
      <c r="P274" s="91"/>
      <c r="Q274" s="91"/>
      <c r="R274" s="91"/>
      <c r="S274" s="91"/>
      <c r="T274" s="91"/>
      <c r="U274" s="91"/>
    </row>
    <row r="275" spans="4:19" ht="20.25">
      <c r="D275" s="75" t="s">
        <v>15</v>
      </c>
      <c r="E275" s="75"/>
      <c r="F275" s="75"/>
      <c r="G275" s="75"/>
      <c r="H275" s="75"/>
      <c r="I275" s="75"/>
      <c r="J275" s="75"/>
      <c r="K275" s="75"/>
      <c r="L275" s="75"/>
      <c r="M275" s="75"/>
      <c r="N275" s="75"/>
      <c r="O275" s="75"/>
      <c r="P275" s="75"/>
      <c r="Q275" s="75"/>
      <c r="R275" s="75"/>
      <c r="S275" s="75"/>
    </row>
    <row r="276" spans="4:19" ht="20.25">
      <c r="D276" s="75"/>
      <c r="E276" s="75"/>
      <c r="F276" s="75"/>
      <c r="G276" s="75"/>
      <c r="H276" s="75"/>
      <c r="I276" s="75"/>
      <c r="J276" s="75"/>
      <c r="K276" s="75"/>
      <c r="L276" s="75"/>
      <c r="M276" s="75"/>
      <c r="N276" s="75"/>
      <c r="O276" s="75"/>
      <c r="P276" s="75"/>
      <c r="Q276" s="75"/>
      <c r="R276" s="75"/>
      <c r="S276" s="75"/>
    </row>
    <row r="277" spans="4:19" ht="20.25">
      <c r="D277" s="75" t="s">
        <v>16</v>
      </c>
      <c r="E277" s="75"/>
      <c r="F277" s="75"/>
      <c r="G277" s="75"/>
      <c r="H277" s="75"/>
      <c r="I277" s="75"/>
      <c r="J277" s="75"/>
      <c r="K277" s="75"/>
      <c r="L277" s="75"/>
      <c r="M277" s="75"/>
      <c r="N277" s="75"/>
      <c r="O277" s="75"/>
      <c r="P277" s="75"/>
      <c r="Q277" s="75"/>
      <c r="R277" s="75"/>
      <c r="S277" s="75"/>
    </row>
  </sheetData>
  <autoFilter ref="A6:L13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5" sqref="D15:S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36" t="s">
        <v>25</v>
      </c>
      <c r="I12" s="136"/>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2023-07-07T14:10:25Z</dcterms:modified>
  <cp:category/>
  <cp:version/>
  <cp:contentType/>
  <cp:contentStatus/>
</cp:coreProperties>
</file>