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2250" yWindow="2250" windowWidth="21600" windowHeight="11385" activeTab="0"/>
  </bookViews>
  <sheets>
    <sheet name="Specificații tehnice " sheetId="4" r:id="rId1"/>
    <sheet name="Specificații de preț" sheetId="5" r:id="rId2"/>
    <sheet name="Sheet2" sheetId="7" r:id="rId3"/>
  </sheets>
  <definedNames>
    <definedName name="_xlnm._FilterDatabase" localSheetId="1" hidden="1">'Specificații de preț'!$A$6:$L$272</definedName>
    <definedName name="_xlnm._FilterDatabase" localSheetId="0" hidden="1">'Specificații tehnice '!$A$6:$K$208</definedName>
  </definedNames>
  <calcPr calcId="191029"/>
  <extLst/>
</workbook>
</file>

<file path=xl/sharedStrings.xml><?xml version="1.0" encoding="utf-8"?>
<sst xmlns="http://schemas.openxmlformats.org/spreadsheetml/2006/main" count="1893" uniqueCount="524">
  <si>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</si>
  <si>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</si>
  <si>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</si>
  <si>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</si>
  <si>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</si>
  <si>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</si>
  <si>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</si>
  <si>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</si>
  <si>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</si>
  <si>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</si>
  <si>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</si>
  <si>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</si>
  <si>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</si>
  <si>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</si>
  <si>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</si>
  <si>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</si>
  <si>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</si>
  <si>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</si>
  <si>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</si>
  <si>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</si>
  <si>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</si>
  <si>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</si>
  <si>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</si>
  <si>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</si>
  <si>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</si>
  <si>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</si>
  <si>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</si>
  <si>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</si>
  <si>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</si>
  <si>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</si>
  <si>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</si>
  <si>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</si>
  <si>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</si>
  <si>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</si>
  <si>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 xml:space="preserve">În conformitate cu cerințele/ condițiile de livrare stipulate la pct.11 din anunțul de participare
</t>
  </si>
  <si>
    <t>Achiziționarea centralizată a consumabilelor medicale conform necesităților instituțiilor medico-sanitare publice pentru anul 2024 (partea III)</t>
  </si>
  <si>
    <t>Stent ureteral mono J CH8</t>
  </si>
  <si>
    <t>Stent ureteral mono J CH9</t>
  </si>
  <si>
    <t>Stent ureteral Pigtail cu ghid  bilateral X-RAY 5 Fr</t>
  </si>
  <si>
    <t>Stent ureteral Pigtail cu ghid  bilateral X-RAY 6 Fr</t>
  </si>
  <si>
    <t>Stent ureteral Pigtail cu ghid  bilateral X-RAY 7 Fr</t>
  </si>
  <si>
    <t>Stent ureteral Pigtail 5 Fr</t>
  </si>
  <si>
    <t>Stent ureteral Pigtail 6 Fr</t>
  </si>
  <si>
    <t>Stent biliar</t>
  </si>
  <si>
    <t>Sterifix 0,2 infusion filter</t>
  </si>
  <si>
    <t>Stickere pentru marcajul medicamentelor</t>
  </si>
  <si>
    <t>Stilet de intubaţie cu lubrifiant 10Fr</t>
  </si>
  <si>
    <t>Stilet de intubaţie cu lubrifiant 12Fr</t>
  </si>
  <si>
    <t>Stilet de intubaţie cu lubrifiant 14Fr</t>
  </si>
  <si>
    <t>Stilet de intubaţie cu lubrifiant 16Fr</t>
  </si>
  <si>
    <t>Stilet / bujii pentru intubaţie dificilă. Adulţi</t>
  </si>
  <si>
    <t>Stilet / bujii pentru intubaţie dificilă. Neonatal</t>
  </si>
  <si>
    <t>Stilet / bujii pentru intubaţie dificilă. Pediatric</t>
  </si>
  <si>
    <t>Stone Basket Nitinol FR3</t>
  </si>
  <si>
    <t>Tampoane impregnate cu alcool (large size)</t>
  </si>
  <si>
    <t>Tampoane impregnate cu alcool (standard size)</t>
  </si>
  <si>
    <t xml:space="preserve">Tampoane sterile fără alcool,  p/u aplicarea după procedura (large size) </t>
  </si>
  <si>
    <t>Tampoane sterile fără alcool,  p/u aplicarea după procedura (standard size)</t>
  </si>
  <si>
    <t>A Termofor combinat  2500ml - 3000ml</t>
  </si>
  <si>
    <t>Test pentru sarcina</t>
  </si>
  <si>
    <t>Trusa toracocenteza (Pneumocath set)</t>
  </si>
  <si>
    <t>Tub conector la tubul de intubare Mount</t>
  </si>
  <si>
    <t>Tub conector tip Y pentru tuburi de intubare (Mount d=22 mm cu conector)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</si>
  <si>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</si>
  <si>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</si>
  <si>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</si>
  <si>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</si>
  <si>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 xml:space="preserve">Tub dren T- Kher </t>
  </si>
  <si>
    <t>Tub Endobronhial (biluminal)</t>
  </si>
  <si>
    <t>Tub de intubare cu sistem de drenaj subglotic</t>
  </si>
  <si>
    <t>Tub endotraheal armat cu fir metalic  6.0</t>
  </si>
  <si>
    <t>Tub endotraheal armat cu fir metalic 6.5</t>
  </si>
  <si>
    <t>Tub endotraheal armat cu fir metalic 7.0</t>
  </si>
  <si>
    <t>Tub endotraheal armat cu fir metalic 7.5</t>
  </si>
  <si>
    <t>Tub endotraheal armat cu fir metalic 8.0</t>
  </si>
  <si>
    <t>Tub endotraheal armat cu fir metalic 8.5</t>
  </si>
  <si>
    <t>Tub endotraheal armat cu fir metalic 9.0</t>
  </si>
  <si>
    <t>Tub Kher nr.14</t>
  </si>
  <si>
    <t>Tub Kher nr.16</t>
  </si>
  <si>
    <t>Tub Kher nr.18</t>
  </si>
  <si>
    <t>Tub pentru drenaj pleural. CH 24</t>
  </si>
  <si>
    <t>Tub pentru drenaj pleural. CH 28</t>
  </si>
  <si>
    <t>Tub pentru drenaj pleural. CH 30</t>
  </si>
  <si>
    <t>Tub pentru drenaj toracic. CH 10</t>
  </si>
  <si>
    <t>Tub pentru drenaj toracic. CH 12</t>
  </si>
  <si>
    <t>Tub pentru drenaj toracic. CH 14</t>
  </si>
  <si>
    <t>Tub pentru drenaj toracic. CH 18</t>
  </si>
  <si>
    <t>Cateter rectal / Tub pentru evacuarea gazelor</t>
  </si>
  <si>
    <t>Tub pentru intubație endotraheală cu manșetă 10.0</t>
  </si>
  <si>
    <t>Tub pentru intubație endotraheală cu manșetă 2.5</t>
  </si>
  <si>
    <t>Tub pentru intubație endotraheală cu manșetă 3.0</t>
  </si>
  <si>
    <t>Tub pentru intubație endotraheală cu manșetă 3.5</t>
  </si>
  <si>
    <t>Tub pentru intubație endotraheală cu manșetă 4.0</t>
  </si>
  <si>
    <t>Tub pentru intubație endotraheală cu manșetă 4.5</t>
  </si>
  <si>
    <t>Tub pentru intubație endotraheală cu manșetă 5.0</t>
  </si>
  <si>
    <t>Tub pentru intubație endotraheală cu manșetă 6.5</t>
  </si>
  <si>
    <t>Tub pentru intubație endotraheală cu manșetă 7.0</t>
  </si>
  <si>
    <t>Tub pentru intubație endotraheală cu manșetă 7.5</t>
  </si>
  <si>
    <t>Tub pentru intubație endotraheală cu manșetă 8.0</t>
  </si>
  <si>
    <t>Tub pentru intubație endotraheală cu manșetă 8.5</t>
  </si>
  <si>
    <t>Tub pentru intubație endotraheală cu manșetă 9.0</t>
  </si>
  <si>
    <t>Tub pentru intubație endotraheală cu manșetă 9.5</t>
  </si>
  <si>
    <t>Tub pentru intubație endotraheală fără manșetă 4.0</t>
  </si>
  <si>
    <t>Tub pentru intubație endotraheală fără manșetă 4.5</t>
  </si>
  <si>
    <t>Tub pentru intubație endotraheală fără manșetă 5.0</t>
  </si>
  <si>
    <t xml:space="preserve">Tub pentru intubație endotraheală cu manșetă  5.5 </t>
  </si>
  <si>
    <t xml:space="preserve">Tub pentru intubație endotraheală cu manșetă  6.0 </t>
  </si>
  <si>
    <t>Tub pentru intubație endotraheală fără manșetă 2</t>
  </si>
  <si>
    <t>Tub pentru intubație endotraheală fără manșetă 2.5</t>
  </si>
  <si>
    <t>Tub pentru intubație endotraheală fără manșetă 3</t>
  </si>
  <si>
    <t>Tub pentru intubație endotraheală fără manșetă 3.5</t>
  </si>
  <si>
    <t>Tub pentru intubație endotraheală fără manșetă 5.5</t>
  </si>
  <si>
    <t>Tub pentru intubație endotraheală fără manșetă 6</t>
  </si>
  <si>
    <t>Tub pentru intubație endotraheală fără manșetă 6.5</t>
  </si>
  <si>
    <t>Tub pentru intubație endotraheală fără manșetă 7</t>
  </si>
  <si>
    <t>Tub pentru traheostomie bilumen tip Shiley 10</t>
  </si>
  <si>
    <t>Tub pentru traheostomie bilumen tip Shiley 7.5</t>
  </si>
  <si>
    <t>Tub pentru traheostomie bilumen tip Shiley 8.0</t>
  </si>
  <si>
    <t>Tub pentru traheostomie bilumen tip Shiley 8.5</t>
  </si>
  <si>
    <t>Tub polimer 10mm/8mm</t>
  </si>
  <si>
    <t>Tub polimer 8mm/6mm</t>
  </si>
  <si>
    <t xml:space="preserve">Tub prelungitor pentru sisteme de infuzie 220,150. </t>
  </si>
  <si>
    <t>Tub pentru caile biliare T-Kehr N10</t>
  </si>
  <si>
    <t>Tub pentru caile biliare T-Kehr N16</t>
  </si>
  <si>
    <t>Tub pentru caile biliare T-Kehr N20</t>
  </si>
  <si>
    <t>Tub pentru drenaj tip "Redon" nr.20, silicon</t>
  </si>
  <si>
    <t>Tub pentru drenaj tip "Redon" nr.22 silicon</t>
  </si>
  <si>
    <t>Tub pentru drenaj tip "Redon" nr.24, silicon</t>
  </si>
  <si>
    <t>Tub pentru drenaj tip "Redon" nr.26, silicon</t>
  </si>
  <si>
    <t>Tub pentru drenaj tip "Redon" nr.28, silicon</t>
  </si>
  <si>
    <t>Tub pentru drenaj tip "Redon" nr.30, silicon</t>
  </si>
  <si>
    <t>Tub silicon 5x7mm</t>
  </si>
  <si>
    <t>Tub silicon 7x9mm</t>
  </si>
  <si>
    <t>Tub traheostomic cu manșetă  Nr. 7</t>
  </si>
  <si>
    <t>Tub traheostomic cu manșetă  Nr. 7,5</t>
  </si>
  <si>
    <t>Tub traheostomic cu manșetă  Nr. 8</t>
  </si>
  <si>
    <t>Tub traheostomic cu manșetă  Nr. 8,5</t>
  </si>
  <si>
    <t>Tub traheostomic cu manșetă  Nr. 9</t>
  </si>
  <si>
    <t>Ploscă urinară pentru barbati</t>
  </si>
  <si>
    <t>Vacuum-chiureta pentru biopsie endometrială tip Pipelle</t>
  </si>
  <si>
    <t>Cearșaf medical 200*150 cm (material nețesut, laminat (cu peliculă) prelucrabil)</t>
  </si>
  <si>
    <t>Robinet tridirecţional steril, fără linie de extensie</t>
  </si>
  <si>
    <t>Cateter toracic cu trocar 18 FR</t>
  </si>
  <si>
    <t>Cateter toracic cu trocar 26 FR</t>
  </si>
  <si>
    <t>Set steril pentru laparoscopie</t>
  </si>
  <si>
    <t>Ac chirurgical rotund 1/2  17 mm</t>
  </si>
  <si>
    <t>Ac chirurgical rotund 1/2  22 mm</t>
  </si>
  <si>
    <t>Ac chirurgical rotund 1/2  26 mm</t>
  </si>
  <si>
    <t>Ac chirurgical rotund 1/2  30 mm</t>
  </si>
  <si>
    <t>Ac chirurgical rotund 3/8  17 mm</t>
  </si>
  <si>
    <t>Ac chirurgical rotund 3/8  26 mm</t>
  </si>
  <si>
    <t>Ac chirurgical rotund 3/8  22 mm</t>
  </si>
  <si>
    <t>Ac chirurgical tăietor 3/8  17 mm</t>
  </si>
  <si>
    <t>Ac chirurgical tăietor 3/8  22 mm</t>
  </si>
  <si>
    <t>Ac pentru biopsia și prelevarea țesuturilor moi, pentru pistol semiautomat, lungimea 130 mm.</t>
  </si>
  <si>
    <t xml:space="preserve">Burete (filtre) pentru casete biopsie </t>
  </si>
  <si>
    <t>Filtru tip Chemo Mini Spike Plus With Fluidfilter</t>
  </si>
  <si>
    <t>Citoperiuțe sterile cu tăietura unilaterală</t>
  </si>
  <si>
    <t>Pungi evacuatoare urostomie</t>
  </si>
  <si>
    <t>Set pentru traheostomie (conicotomie)</t>
  </si>
  <si>
    <t>Ac chirurgical 3B2</t>
  </si>
  <si>
    <t>Ac chirurgical 5A 1</t>
  </si>
  <si>
    <t>Cearșaf cu gaură</t>
  </si>
  <si>
    <t>Scutece (pelinci)</t>
  </si>
  <si>
    <t>Tub traheostomatic cu manșetă Nr. 4,5</t>
  </si>
  <si>
    <t xml:space="preserve">Tub traheostomatic cu manșetă Nr. 5,5 </t>
  </si>
  <si>
    <t xml:space="preserve">Tub traheostomatic cu manșetă Nr. 6,5 </t>
  </si>
  <si>
    <t>Ac chirurgical B 502-000</t>
  </si>
  <si>
    <t xml:space="preserve">Ac chirurgical B 502-1   </t>
  </si>
  <si>
    <t xml:space="preserve">Ac chirurgical B 502-4   </t>
  </si>
  <si>
    <t xml:space="preserve">Ac chirurgical B 502-5   </t>
  </si>
  <si>
    <t xml:space="preserve">Ac chirurgical B 502-11   </t>
  </si>
  <si>
    <t xml:space="preserve">Ac chirurgical BE 560-4   </t>
  </si>
  <si>
    <t xml:space="preserve">Ac chirurgical BE 560-10   </t>
  </si>
  <si>
    <t xml:space="preserve">Ac chirurgical BE 560-12   </t>
  </si>
  <si>
    <t xml:space="preserve">Ac chirurgical BE 560-13   </t>
  </si>
  <si>
    <t xml:space="preserve">Ac chirurgical PB 538-3   </t>
  </si>
  <si>
    <t xml:space="preserve">Ac chirurgical BR 510-1  </t>
  </si>
  <si>
    <t xml:space="preserve">Ac chirurgical BR 510-3  </t>
  </si>
  <si>
    <t xml:space="preserve">Ac chirurgical BR 510-6  </t>
  </si>
  <si>
    <t xml:space="preserve">Ac chirurgical GR 514-000  </t>
  </si>
  <si>
    <t xml:space="preserve">Ac chirurgical GR 514-1  </t>
  </si>
  <si>
    <t xml:space="preserve">Ac chirurgical GR 514-3  </t>
  </si>
  <si>
    <t xml:space="preserve">Ac chirurgical GR 514-12  </t>
  </si>
  <si>
    <t xml:space="preserve">Ac chirurgical GAR 496-00  </t>
  </si>
  <si>
    <t xml:space="preserve">Ac chirurgical GAR 498-1  </t>
  </si>
  <si>
    <t xml:space="preserve">Ac chirurgical GAR 498-4  </t>
  </si>
  <si>
    <t xml:space="preserve">Ac chirurgical Mayo 542-1  </t>
  </si>
  <si>
    <t xml:space="preserve">Ac chirurgical Mayo 542-2  </t>
  </si>
  <si>
    <t xml:space="preserve">Ac chirurgical Mayo 542-3 </t>
  </si>
  <si>
    <t xml:space="preserve">Ac chirurgical G 504-0  </t>
  </si>
  <si>
    <t xml:space="preserve">Ac chirurgical G 504-3  </t>
  </si>
  <si>
    <t xml:space="preserve">Ac chirurgical G 504-4  </t>
  </si>
  <si>
    <t xml:space="preserve">Ac chirurgical G 504-6  </t>
  </si>
  <si>
    <t xml:space="preserve">Ac chirurgical PD 534-3 </t>
  </si>
  <si>
    <t xml:space="preserve">Ac chirurgical PD 534-5  </t>
  </si>
  <si>
    <t xml:space="preserve">Ac chirurgical HR 422-00 </t>
  </si>
  <si>
    <t xml:space="preserve">Ac chirurgical HR 422-1  </t>
  </si>
  <si>
    <t xml:space="preserve">Ac chirurgical HR 422-2 </t>
  </si>
  <si>
    <t xml:space="preserve">Ac chirurgical PH 544-1  </t>
  </si>
  <si>
    <t xml:space="preserve">Ac chirurgical PH 544-2  </t>
  </si>
  <si>
    <t xml:space="preserve">Ac chirurgical PH 544-3  </t>
  </si>
  <si>
    <t xml:space="preserve">Ac chirurgical E 530-2  </t>
  </si>
  <si>
    <t xml:space="preserve">Ac chirurgical GER 566-7  </t>
  </si>
  <si>
    <t xml:space="preserve">Ac chirurgical GER 566-8 </t>
  </si>
  <si>
    <t xml:space="preserve">Ac chirurgical GER 566-12  </t>
  </si>
  <si>
    <t xml:space="preserve">Ac chirurgical GER 566-14 </t>
  </si>
  <si>
    <t xml:space="preserve">BALON AMBU </t>
  </si>
  <si>
    <t>Canulă ginecologică pentru vacum aspiratie  la  seringa  Karman</t>
  </si>
  <si>
    <t xml:space="preserve">Tub pentru drenaj tip "Redon" nr.16 F, silicon </t>
  </si>
  <si>
    <t xml:space="preserve">Tub pentru drenaj tip "Redon" nr.18 F, silicon  </t>
  </si>
  <si>
    <t xml:space="preserve">Cateter Foley uretro-vezical </t>
  </si>
  <si>
    <t>Cateter pentru alimetatie enterala</t>
  </si>
  <si>
    <t>Set pentru cateterizare arteriilor periferice dupa metoda Seldinger pentru masurarea invaziva presiunei arteriale si preluarea singei la analiza+linia de extensie cu supapa hemostatica speciala</t>
  </si>
  <si>
    <t>Set seringa compatibil cu angiomat Stellant Dual( CT)</t>
  </si>
  <si>
    <t>Set seringa compatibil cu angiomat VISTRON ( CT)</t>
  </si>
  <si>
    <t>Tub pentru intubație endotraheală cu manșetă</t>
  </si>
  <si>
    <t>Tub conector pentru seringa compatibil cu angiomatul  Stellant Dual  CT</t>
  </si>
  <si>
    <t>Tub conector pentru seringa compatibil cu angiomatul Vistron CT</t>
  </si>
  <si>
    <t>Ac de tip Luer Lock Hub</t>
  </si>
  <si>
    <t>Ac epidural 18G</t>
  </si>
  <si>
    <t>Ac pentru stiloul de insulina</t>
  </si>
  <si>
    <t>Ac pentru amniocenteză, lungimea 210mm, de unică folosinţă, apirogene, în ambalaj individual, sterile, cu marcaj special ultrapoint.</t>
  </si>
  <si>
    <t xml:space="preserve">Bandaj tubular elastic N6 (polisomnografie) </t>
  </si>
  <si>
    <t>Cateter rectal nr. 18</t>
  </si>
  <si>
    <t>Cateter rectal nr. 16</t>
  </si>
  <si>
    <t>Cateter rectal nr. 14</t>
  </si>
  <si>
    <t>Cateter rectal nr. 12</t>
  </si>
  <si>
    <t>Cateter rectal nr. 10</t>
  </si>
  <si>
    <t>Cateter subclaviar</t>
  </si>
  <si>
    <t>Container anatomo-patmorfologic</t>
  </si>
  <si>
    <t>Drenuri</t>
  </si>
  <si>
    <t xml:space="preserve">Garou hemostatic </t>
  </si>
  <si>
    <t>Garou hemostatic</t>
  </si>
  <si>
    <t xml:space="preserve">Învelis plagial </t>
  </si>
  <si>
    <t>Set gastrostomă</t>
  </si>
  <si>
    <t>Set pentru cateterizarea venoasa centrala percutana</t>
  </si>
  <si>
    <t>Silo Bag silicon</t>
  </si>
  <si>
    <t xml:space="preserve">Sistem de șuntare  ventricolo-peritonial </t>
  </si>
  <si>
    <t xml:space="preserve">Sistem de șuntare ventricolo-peritonial </t>
  </si>
  <si>
    <t xml:space="preserve">Sistem de aspiratie cu circuit inchis </t>
  </si>
  <si>
    <t>Sonda gastrica nr 4</t>
  </si>
  <si>
    <t>Sonda gastrica nr 6</t>
  </si>
  <si>
    <t>Cateter Foley uretro-vezical CH 10</t>
  </si>
  <si>
    <t>Cateter Foley uretro-vezical CH 6</t>
  </si>
  <si>
    <t>Cateter Foley uretro-vezical CH 8</t>
  </si>
  <si>
    <t>Stent ureteral Pigtail cu ghid bilateral X-RAY 3 Fr, pentru copii</t>
  </si>
  <si>
    <t>Stent ureteral Pigtail cu ghid bilateral X-RAY 4 Fr, pentru copii</t>
  </si>
  <si>
    <t>Protector de pat 60*90 cm</t>
  </si>
  <si>
    <t xml:space="preserve">Saci pentru deșeuri medicale </t>
  </si>
  <si>
    <t>Mucus extractor tip Polymed 4004++4008</t>
  </si>
  <si>
    <t>Absorbante pentru femei, destinate pacienților internați în IMSP SPITALUL CLINIC DE PSIHIATRIE</t>
  </si>
  <si>
    <t>Respiratoare cu valva respiratorie</t>
  </si>
  <si>
    <t>Brățară de identificare (baieti)</t>
  </si>
  <si>
    <t>Brățară de identificare (fete)</t>
  </si>
  <si>
    <t xml:space="preserve">Canulă ginecologică pentru VAM </t>
  </si>
  <si>
    <t xml:space="preserve">Pungi pentru colectarea singelui dublu </t>
  </si>
  <si>
    <t xml:space="preserve">Set combinat pentru anestezie spinală și analgezie epidurală </t>
  </si>
  <si>
    <t>Set de extensie cu diametrul mic cu supapa Safeflow</t>
  </si>
  <si>
    <t xml:space="preserve">Set de extensie Y fara supapa </t>
  </si>
  <si>
    <t>Sonda pentru alimentare 4 Fr</t>
  </si>
  <si>
    <t>Sonda pentru alimentare 6 Fr</t>
  </si>
  <si>
    <t>Sterilete</t>
  </si>
  <si>
    <t>Tub p/u alimentare cu port tip mama L 40 cm 4Fr</t>
  </si>
  <si>
    <t>Tub p/u alimentare cu port tip mama L 40 cm 6Fr</t>
  </si>
  <si>
    <t xml:space="preserve">Cearșaf medical 50*40 cm absorbant </t>
  </si>
  <si>
    <t>Set pentru vase Centrale metoda Seldiner monolumen 8F</t>
  </si>
  <si>
    <t>Pungi pentru colectarea urinei 100 ml</t>
  </si>
  <si>
    <t>Sonda nazo-gastrica (tip Levin) CH 26</t>
  </si>
  <si>
    <t>Garou hemostatic din latex</t>
  </si>
  <si>
    <t>Lingurița Folkman</t>
  </si>
  <si>
    <t>Saci pentru vomă</t>
  </si>
  <si>
    <t>Scutece-copii 9-18 kg</t>
  </si>
  <si>
    <t>Drenaj steril pentru aspiratie active a plagilor postoperatorii cu balon de 400 ml</t>
  </si>
  <si>
    <t>Canula nazala pentru oxigen, pediatrică</t>
  </si>
  <si>
    <t>Masca Nebulizer pediatrică</t>
  </si>
  <si>
    <t>Prelungitor pentru sisteme infuzie, pediatrice</t>
  </si>
  <si>
    <t>Ac de unică folosință pentru seringi 25G</t>
  </si>
  <si>
    <t>Ac de unică folosință pentru seringi 18G</t>
  </si>
  <si>
    <t>Combinezoane de protecţie (protecţie înaltă pentru sectii ATI)</t>
  </si>
  <si>
    <t>Combinezoane de protecţie (protecţie medie)</t>
  </si>
  <si>
    <t xml:space="preserve">Set chirurgical standard steril </t>
  </si>
  <si>
    <t>1 dimenisuni: CH8, lungime 90 cm, în set cu conductor</t>
  </si>
  <si>
    <t>1 dimenisuni: CH9, lungime 90 cm, în set cu conductor</t>
  </si>
  <si>
    <t>5Fr. lungimea 28cm. Perioada aflării situ
6 luni. Pigtail, cu ghid de nitinol cu vîrful
de platină, pentru stentări dificile cu
uretere tortuoase şi calculi</t>
  </si>
  <si>
    <t>6Fr. lungimea 28cm. Perioada aflării situ
6 luni. Pigtail, din poliuretan (Tecoflex),
cu ghid de nitinol cu vîrful
de platină, pentru stentări dificile cu
uretere tortuoase şi calculi
mari</t>
  </si>
  <si>
    <t>6Fr. lungimea 28cm. Perioada aflării situ
12 luni. Pigtail, din poliuretan (Tecoflex),
cu ghid de nitinol cu vîrful
de platină, pentru stentări dificile cu
uretere tortuoase şi calculi
mari</t>
  </si>
  <si>
    <t>7Fr. lungimea 28cm. Perioada aflării situ
6 luni. Pigtail, din poliuretan (Tecoflex),
cu ghid de nitinol cu vîrful
de platină, pentru stentări dificile cu
uretere tortuoase şi calculi
mari</t>
  </si>
  <si>
    <t>7Fr. lungimea 28cm. Perioada aflării situ
12 luni. Pigtail, din poliuretan (Tecoflex),
cu ghid de nitinol cu vîrful
de platină, pentru stentări dificile cu
uretere tortuoase şi calculi
mari</t>
  </si>
  <si>
    <t>5 Fr L 26-28cm, cu ghid metalic elastic și pusher in complect, capat proximal inchis</t>
  </si>
  <si>
    <t>6 Fr L 26-28cm, cu ghid metalic elastic și pusher in complect, capat proximal inchis</t>
  </si>
  <si>
    <t>Oligator: dotate cu pucher , teflon , diametru 8-10Fr.(la solicitare)</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</si>
  <si>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</si>
  <si>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</si>
  <si>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</si>
  <si>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</si>
  <si>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14 FR Miez din aluminiu, cu lubrifiant. Steril </t>
  </si>
  <si>
    <t xml:space="preserve">16 FR, Fără latex. Confecţionat din aluminiu maleabil, acoperit cu plastic medical lubricat. Steril. Ambalat individual.
</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</si>
  <si>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</si>
  <si>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</si>
  <si>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</si>
  <si>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 xml:space="preserve">1.dimensiuni:  60 x 60 mm (±5 mm) 2. alcool izopropilic 70% 3.material nețesut 4.ambalat individual  6.în set a cîte min. 100 buc. </t>
  </si>
  <si>
    <t>1.dimensiuni:  65 x 35 mm (±5 mm) 2. alcool izopropilic 70% 3.material nețesut 4.ambalat individual  6.în set a cîte min. 100 buc.</t>
  </si>
  <si>
    <t xml:space="preserve">1.dimensiuni:  60 x 60 mm (±5 mm) 2.fără alcool 2.ambalat individual în cutii de cîte 100 bucăți  </t>
  </si>
  <si>
    <t xml:space="preserve">1.dimensiuni:  65 x 35 mm (±5 mm) 2.fără alcool 2.ambalat individual în cutii de cîte 100 bucăți  </t>
  </si>
  <si>
    <t>Cu canule și irigator, 2500ml - 3000ml</t>
  </si>
  <si>
    <t>Teste p/u determinarea sarcinei. Ambalaj individual cu indicarea termenului de valabilitate, uz unic.</t>
  </si>
  <si>
    <t>Ac conductor  pentru puncţie 110/85mm cu cateter 10F 500mm , sac de collecţie cu supapă antireflux 2000ml, seringa 50 ml,  Clapan lui Heimlih. Adapter cu rubinet tridirecţional</t>
  </si>
  <si>
    <t>Tub prelungitor pentru conectarea la tubul endotraheal, material flexibil străveziu, cap unghiular cu rotaţie biaxială şi orificiu pentru aplicaţii 7,5/9,5mm securizat cu capac-clip dublu, lungime 150-180 mm în stare extinsă, conecțuni 22F-22M/15F, material fără latex, ambalaj individual, steril.</t>
  </si>
  <si>
    <t>Tub conector tip Y pentru tuburi de intubare (Mount d=22 mm cu conector), pentru conectarea la respirație mecanică pentru adult</t>
  </si>
  <si>
    <t>Tub de conexiune la sacul pentru aparatele de intubare 24Fr-28Fr. Siliconat, Bucată - 1 metru</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</si>
  <si>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</si>
  <si>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</si>
  <si>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manșete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</si>
  <si>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 aspiratie subglotica.Sa permita aspiratie continua fara risc pentru corzile vocale. Marimile posibile: N7-9</t>
  </si>
  <si>
    <t xml:space="preserve">6,0;  100% silicon medical de inalta bio- compatibilitate, transparent cu gradare si linie X-ray opaca, tip Murphy (orificiu aditional lateral); manseta de fixare, presiune joasa </t>
  </si>
  <si>
    <t xml:space="preserve">6,5;  100% silicon medical de inalta bio- compatibilitate, transparent cu gradare si linie X-ray opaca, tip Murphy (orificiu aditional lateral); manseta de fixare, presiune joasa </t>
  </si>
  <si>
    <t>7,0;  100% silicon medical de inalta bio- compatibilitate, transparent cu gradare si linie X-ray opaca, tip Murphy (orificiu aditional lateral); manseta de fixare, presiune joasa</t>
  </si>
  <si>
    <t xml:space="preserve">7,5;  100% silicon medical de inalta bio- compatibilitate, transparent cu gradare si linie X-ray opaca, tip Murphy (orificiu aditional lateral); manseta de fixare, presiune joasa </t>
  </si>
  <si>
    <t>8,0;  100% silicon medical de inalta bio- compatibilitate, transparent cu gradare si linie X-ray opaca, tip Murphy (orificiu aditional lateral); manseta de fixare, presiune joasa</t>
  </si>
  <si>
    <t>8,5;  100% silicon medical de inalta bio- compatibilitate, transparent cu gradare si linie X-ray opaca, tip Murphy (orificiu aditional lateral); manseta de fixare, presiune joasa</t>
  </si>
  <si>
    <t xml:space="preserve">9,0;  100% silicon medical de inalta bio- compatibilitate, transparent cu gradare si linie X-ray opaca, tip Murphy (orificiu aditional lateral); manseta de fixare, presiune joasa </t>
  </si>
  <si>
    <t>CH 24, apirogen, din silicon, cu gradație la cm,linie radiopacă, conector, tub drept, lungimea 520 mm, ambalaj steril.</t>
  </si>
  <si>
    <t>CH 28, apirogen, din silicon, cu gradație la cm,linie radiopacă, conector, tub drept, lungimea 520 mm,ambalaj steril.</t>
  </si>
  <si>
    <t>CH 30, apirogen, din silicon, cu gradație la cm,linie radiopac,conector, tub drept,,lungimea 520 mm,ambalaj steril</t>
  </si>
  <si>
    <t>10ch, biocompatibil,tromborezistent,rezistența la creșterea microorganizmelor,cu semne distinctive la1-2 cm,drepte,transporent,cu rezistența mărită,cu coeficent de frecare mic,cu găuri de drenare conice,din silicon,ambalaj steril,lingimea 520mm</t>
  </si>
  <si>
    <t>12ch, biocompatibil,tromborezistent,rezistența la creșterea microorganizmelor,cu semne distinctive la1-2 cm,drepte,transporent,cu rezistența mărită,cu coeficent de frecare mic,cu găuri de drenare conice,din silicon,ambalaj steril,lingimea 520mm</t>
  </si>
  <si>
    <t>14ch, biocompatibil,tromborezistent,rezistența la creșterea microorganizmelor,cu semne distinctive la1-2 cm,drepte,transporent,cu rezistența mărită,cu coeficent de frecare mic,cu găuri de drenare conice,din silicon,ambalaj steril,lingimea 520mm</t>
  </si>
  <si>
    <t>18ch, biocompatibil,tromborezistent,rezistența la creșterea microorganizmelor,cu semne distinctive la1-2 cm,drepte,transporent,cu rezistența mărită,cu coeficent de frecare mic,cu găuri de drenare conice,din silicon,ambalaj steril,lingimea 520mm</t>
  </si>
  <si>
    <t>Tub pentru evacuarea gazelor</t>
  </si>
  <si>
    <t xml:space="preserve">10.0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</si>
  <si>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2.5,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</si>
  <si>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3.0,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</si>
  <si>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</si>
  <si>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</si>
  <si>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</si>
  <si>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5.0material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</si>
  <si>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</si>
  <si>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</si>
  <si>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</si>
  <si>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</si>
  <si>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</si>
  <si>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</si>
  <si>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</si>
  <si>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marcaj in cm pe toata lungimea tubului, sterilizare cu etilenoxid </t>
  </si>
  <si>
    <t xml:space="preserve">4.5, material Polivinilclorid, termoplastic, linie radiopaca,  Rö-contrasta, Termoplastic la 37C,  marcaj in cm pe toata lungimea tubului, sterilizare cu etilenoxid </t>
  </si>
  <si>
    <t xml:space="preserve">5.0, material Polivinilclorid, termoplastic, linie radiopaca,  Rö-contrasta, Termoplastic la 37C,  marcaj in cm pe toata lungimea tubului, sterilizare cu etilenoxid </t>
  </si>
  <si>
    <t xml:space="preserve">5.5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</si>
  <si>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</si>
  <si>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2 material polivinilclorid, termoplastic, linie radiopacă, Rx-contrastă, termoplastic la 37C, balonetă de presiune joasă, presiunea admisibilă în manșetă: pînă la 40mmHg. Marcaj în cm pe toată lungimea tubului, sterilizare cu etilenoxid</t>
  </si>
  <si>
    <t xml:space="preserve">2.5, material Polivinilclorid, termoplastic, linie radiopaca,  Rö-contrasta, Termoplastic la 37C,  marcaj in cm pe toata lungimea tubului, sterilizare cu etilenoxid </t>
  </si>
  <si>
    <t xml:space="preserve">3, material polivinilclorid, termoplastic, linie radiopacă, Rx-contrastă, termoplastic la 37C, balonetă de presiune joasă, presiunea admisibilă în manșetă: pînă la 40mmHg. Marcaj în cm pe toată lungimea tubului, sterilizare cu etilenoxid </t>
  </si>
  <si>
    <t xml:space="preserve">3.5, material Polivinilclorid, termoplastic, linie radiopaca,  Rö-contrasta, Termoplastic la 37C,  marcaj in cm pe toata lungimea tubului, sterilizare cu etilenoxid </t>
  </si>
  <si>
    <t xml:space="preserve">5.5, material Polivinilclorid, termoplastic, linie radiopaca,  Rö-contrasta, Termoplastic la 37C,  marcaj in cm pe toata lungimea tubului, sterilizare cu etilenoxid </t>
  </si>
  <si>
    <t xml:space="preserve">6, material Polivinilclorid, termoplastic, linie radiopaca,  Rö-contrasta, Termoplastic la 37C,  marcaj in cm pe toata lungimea tubului, sterilizare cu etilenoxid </t>
  </si>
  <si>
    <t xml:space="preserve">6.5, material Polivinilclorid, termoplastic, linie radiopaca,  Rö-contrasta, Termoplastic la 37C,  marcaj in cm pe toata lungimea tubului, sterilizare cu etilenoxid </t>
  </si>
  <si>
    <t xml:space="preserve">7, material Polivinilclorid, termoplastic, linie radiopaca,  Rö-contrasta, Termoplastic la 37C,  marcaj in cm pe toata lungimea tubului, sterilizare cu etilenoxid </t>
  </si>
  <si>
    <t>Tub pentru traheostomie cu balon si cu canula interna (tip Shiley) 10 material polivinilclorid, termoplastic, linie radiopacă.</t>
  </si>
  <si>
    <t>Tub pentru traheostomie cu balon si cu canula interna (tip Shiley) 7.5material polivinilclorid, termoplastic, linie radiopacă.</t>
  </si>
  <si>
    <t>Tub pentru traheostomie cu balon si cu canula interna (tip Shiley) 8.0material polivinilclorid, termoplastic, linie radiopacă.</t>
  </si>
  <si>
    <t>Tub pentru traheostomie cu balon si cu canula interna (tip Shiley) 8.5material polivinilclorid, termoplastic, linie radiopacă.</t>
  </si>
  <si>
    <t xml:space="preserve">Diametru extern 10mm, Diametru intern 8mm </t>
  </si>
  <si>
    <t xml:space="preserve">Diametru extern 8mm, Diametru intern 6mm </t>
  </si>
  <si>
    <t xml:space="preserve">Tub prelungitor pentru sisteme de infuzie 220,150. Prelungitoare pentru sisteme de infuzie, steril, apirogen, netoxic, lungimea 150 cm, material PVC, transparent, presiune inalta, unica folosinta, ambalaj individual, conectare Luer Lock, termen de valabilitate 5 ani </t>
  </si>
  <si>
    <t>Tub p-u caile biliare T-Kehr N10</t>
  </si>
  <si>
    <t>Tub p-u caile biliare T-Kehr N16</t>
  </si>
  <si>
    <t>Tub p-u caile biliare T-Kehr N20</t>
  </si>
  <si>
    <t>Tub p-u drenaj tip "Redon" nr.20, silicon</t>
  </si>
  <si>
    <t>Tub p-u drenaj tip "Redon" nr.22 silicon</t>
  </si>
  <si>
    <t>Tub p-u drenaj tip "Redon" nr.24, silicon</t>
  </si>
  <si>
    <t>Tub p-u drenaj tip "Redon" nr.26, silicon</t>
  </si>
  <si>
    <t>Tub p-u drenaj tip "Redon" nr.28, silicon</t>
  </si>
  <si>
    <t>Tub p-u drenaj tip "Redon" nr.30, silicon</t>
  </si>
  <si>
    <t>Tub silicon medical 5x7mm, cu posibilitatea autoclavării la 132⁰C</t>
  </si>
  <si>
    <t>Tub silicon medical 7x9mm, cu posibilitatea autoclavării la 132⁰C</t>
  </si>
  <si>
    <t>Tub traheostomic cu manșetă, mărimea Nr. 7, steril, PVC Canulă cu conector 15mm, cu manșetă de presiune joasa. Obturator perforat si curea de gat larg, siliconizat, netoxic, cu linia Rg – contrast. Presiunea adminitrata in manșetă pina la 20 mm H2O</t>
  </si>
  <si>
    <t>Tub traheostomic cu manșetă, mărimea Nr. 7.5, steril, PVC Canulă cu conector 15mm, cu manșetă de presiune joasa. Obturator perforat si curea de gat larg, siliconizat, netoxic, cu linia Rg – contrast. Presiunea adminitrata in manșetă pina la 20 mm H2O</t>
  </si>
  <si>
    <t>Tub traheostomic cu manșetă, mărimea Nr. 8.0, steril, PVC Canulă cu conector 15mm, cu manșetă de presiune joasa. Obturator perforat si curea de gat larg, siliconizat, netoxic, cu linia Rg – contrast. Presiunea adminitrata in manșetă pina la 20 mm H2O</t>
  </si>
  <si>
    <t>Tub traheostomic cu manșetă, mărimea Nr. 8.5, steril, PVC Canulă cu conector 15mm, cu manșetă de presiune joasa. Obturator perforat si curea de gat larg siliconizat, netoxic, cu linia Rg – contrast. Presiunea adminitrata in manșetă pina la 20 mm H2O</t>
  </si>
  <si>
    <t>Tub traheostomic cu manșetă, mărimea Nr. 9, steril, PVC Canulă cu conector 15mm, cu manșetă de presiune joasa. Obturator perforat si curea de gat larg siliconizat, netoxic, cu linia Rg – contrast. Presiunea adminitrata in manșetă pina la 20 mm H2O</t>
  </si>
  <si>
    <t>Urinar pentru barbati volum 1000-1200ml, material - masă plastică, cu mâner și capac</t>
  </si>
  <si>
    <t>Din plastic, lungimea 270-280 mm, diametru 2 mm, spațiu pentru piston 220 mm, cu marcajul adîncimii introducerii 20-120 mm cu valoarea diviziunii 10 mm,  cu 4 orificii laterale la capăt, steril, de unica folosință.</t>
  </si>
  <si>
    <t xml:space="preserve">1) material nețesut, laminat (cu peliculă) prelucrabil, SPP 90g/m.p
2) dimensiune: 200*150 cm (+/- 5cm )
Forma de ambalare: livrat în ambalaj, marcat şi etichetat de producător cu menţionarea datelor de identitate  </t>
  </si>
  <si>
    <t>Robinet tridirecţional steril, 3-directionale  (cu  codare de culori) , rezistent la influenta chimica a medicamentelor; rezistent la dezinfectant pe baza de alcool; lipido-rezistent, rotatia robinetului 360°, rezistent la presiune≥ 4 bari, steril, fără latex</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</si>
  <si>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</si>
  <si>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</si>
  <si>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Componența minimă:
- cearșaf impermeabil laminat pentru masa instrumente 140x75 cm - 1 bucată; - cearșaf SMS pentru masa operație 160x150 cm cu bordura adezivă – 1 bucată; - cearșaf 250x160 cm cu câmp adeziv și abs. incizia 30x15 cm - 1 bucată; - husă protecție laparoscop lam. - 1 bucată; - pungă cu banda adezivă - 2 bucăți; - șervețel material absorbant 70x50 cm - 3 bucăți; - banda adezivă – 2 bucăți;</t>
  </si>
  <si>
    <t>Burete (filtre) pentru casete biopsie. Certificat CE sau declaratie de conformitate în functie  de evaloarea conformitatii cu anexele corespunzatoare pentru produsul dat.Certificat ISO13485 si /sau ISO9001(în dependenta de categorie produsului)</t>
  </si>
  <si>
    <t>Filtru antibacterian de 0,2 µm pe canalul de echilibrare a presiunilor.Valvă integrată pentru prevenirea scurgerilor nedorite. Filtru antiparticule de 5 µm pe canalul active. Căpăcel rosu.</t>
  </si>
  <si>
    <t>Citoperiuțe sterile, cu tăietura unilaterală</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</si>
  <si>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</si>
  <si>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</si>
  <si>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3B2 - 0,5x25mm</t>
  </si>
  <si>
    <t>3B2 -  0,6x30mm</t>
  </si>
  <si>
    <t>5A 1 - 0,9x22mm</t>
  </si>
  <si>
    <t xml:space="preserve">Țesătură bumbac 160cmx200cm (+-10 cm) ,gaura10x30cm (+-1 cm) </t>
  </si>
  <si>
    <t>Țesătură bumbac, 70cmx70cm</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</si>
  <si>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</si>
  <si>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</si>
  <si>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</si>
  <si>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B 502-000   1.80*100mm</t>
  </si>
  <si>
    <t>B 502-1   1.40*80mm</t>
  </si>
  <si>
    <t>B 502-4   1.30*65mm</t>
  </si>
  <si>
    <t>B 502-5   1.20*60mm</t>
  </si>
  <si>
    <t>B 502-11   0.80*32mm</t>
  </si>
  <si>
    <t>BE 560-4   1.30*65mm</t>
  </si>
  <si>
    <t>BE 560-10   1.00*45mm</t>
  </si>
  <si>
    <t>BE 560-12   0.90*36mm</t>
  </si>
  <si>
    <t>BE 560-13   0.90*30mm</t>
  </si>
  <si>
    <t>PB 538-3   0.60*36mm</t>
  </si>
  <si>
    <t>BR 510-1  1.40*80mm</t>
  </si>
  <si>
    <t>BR 510-3  1.30*70mm</t>
  </si>
  <si>
    <t>BR 510-4  1.30*65mm</t>
  </si>
  <si>
    <t>BR 510-6  1.20*55mm</t>
  </si>
  <si>
    <t>GR 514-000  1.80*100mm</t>
  </si>
  <si>
    <t>GR 514-000  1.60*92mm</t>
  </si>
  <si>
    <t>GR 514-1  1.40*80mm</t>
  </si>
  <si>
    <t>GR 514-3  1.30*70mm</t>
  </si>
  <si>
    <t>GR 514-12  0.80*28mm</t>
  </si>
  <si>
    <t>GAR 496-00  1.80*80mm</t>
  </si>
  <si>
    <t>GAR 498-1  1.60*60mm</t>
  </si>
  <si>
    <t>GAR 498-4  1.40*45mm</t>
  </si>
  <si>
    <t>Mayo 542-1  1.50*50mm</t>
  </si>
  <si>
    <t>Mayo 542-2  1.40*45mm</t>
  </si>
  <si>
    <t>Mayo 542-3  1.40*42mm</t>
  </si>
  <si>
    <t>G 504-0  1.60*85mm</t>
  </si>
  <si>
    <t>G 504-3  1.30*70mm</t>
  </si>
  <si>
    <t>G 504-4  1.30*65mm</t>
  </si>
  <si>
    <t>G 504-6  1.20*55mm</t>
  </si>
  <si>
    <t>PD 534-3  0.60*36mm</t>
  </si>
  <si>
    <t>PD 534-5  0.60*25mm</t>
  </si>
  <si>
    <t>HR 422-00 1.40*75mm</t>
  </si>
  <si>
    <t>HR 422-00 1.20*60mm</t>
  </si>
  <si>
    <t>HR 422-1  1.10*52mm</t>
  </si>
  <si>
    <t>HR 422-2 1.00*45mm</t>
  </si>
  <si>
    <t>PH 544-1  0.70*55mm</t>
  </si>
  <si>
    <t>PH 544-2  0.70*45mm</t>
  </si>
  <si>
    <t>PH 544-3  0.60*36mm</t>
  </si>
  <si>
    <t>E 530-2  1.00*40mm</t>
  </si>
  <si>
    <t>GER 566-7  1.10*52mm</t>
  </si>
  <si>
    <t>GER 566-8  1.10*50mm</t>
  </si>
  <si>
    <t>GER 566-12  0.90*36mm</t>
  </si>
  <si>
    <t>GER 566-14  0.80*34mm</t>
  </si>
  <si>
    <t>Pentru maturi</t>
  </si>
  <si>
    <t>Canula la seringa  Karman pentru VAM                   marimea N6, N7, N10</t>
  </si>
  <si>
    <t>Tub p-u drenaj tip "Redon" nr.16, silicon</t>
  </si>
  <si>
    <t>Tub p-u drenaj tip "Redon" nr.18, silicon</t>
  </si>
  <si>
    <t>Silicon transparent  în formă de T, L-50cm ,N16-24 Ch , biluminale , balon gonflabil  30-50ml</t>
  </si>
  <si>
    <t>Silicon transparent  , dimensiuni N16-24 Ch , triluminale , hemostatice, balon gonflabil 30-60ml</t>
  </si>
  <si>
    <t>Fr10-18; L 100-120cm, stomacal/duodenal, poliuretan biocompatibil, cu mandren, conector Y</t>
  </si>
  <si>
    <t>Set pentru cateterizare arteriilor periferice dupa metoda Seldinger pentru masurarea invaziva presiunei arteriale si preluarea singei la analiza+linia de extensie cu supapa hemostatica speciala.Marimea alb 20G/160 mm , rosu 20G/80 mm, galben 22G/80 mm , sur 18G/160 mm</t>
  </si>
  <si>
    <t>2 buc.seringă de 200ml cu următoarele caracteristici: material transparent, rezistent la presiune de minim 400psi, sunt prevăzute cu marcaje de tip FluiDot,  1buc tub conector pacient spiralat în T cu următoarele caracteristici: lungimea 150cm 1 -Quick fill tube, permite conectarea la seringile injectorului prin intermediul conectorului în T.</t>
  </si>
  <si>
    <t xml:space="preserve"> 1 buc. Seringa de 200ml: rezista la presiuni de minim 355 psi  sunt prevazute cu marcaje de tip FluiDot care permit detectarea rapida a prezentei sau absentei fluidului in seringa; 1 buc. tub conector pacient , spiralat  cu urmatoarele  caracteristici: lungime 150cm.1 -Quik fill tube. Permite conectarea la seringile injectorului Vistron CT prin intermediul conectorului</t>
  </si>
  <si>
    <t>PVC, inclinarea varfului 37º, adaptor 15 mm, cu manşetă,  linie radioopaca .     Marimile posibile: N7 , 7,5 , 8 , 8,5 ,9 , 9,5</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</si>
  <si>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</si>
  <si>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</si>
  <si>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Lungimea 4 mm, diametrul mai mare sau egal cu 32G</t>
  </si>
  <si>
    <t>Ace pentru amniocenteză, lungimea 210mm, de unică folosinţă, apirogene, în ambalaj individual, sterile, cu marcaj special ultrapoint. Pentru colectarea lichidului amniotic</t>
  </si>
  <si>
    <t>Grupa-bint elastic, denumirea-bandaj Ultratub elastic tubular N6</t>
  </si>
  <si>
    <t>Cateter rectal Nr 18, fabricat din latex cu lung. Minimă 40 cm</t>
  </si>
  <si>
    <t>Cateter rectal Nr 16, fabricat din latex cu lung.Minimă 40 cm</t>
  </si>
  <si>
    <t>Cateter rectal Nr 14, fabricat din latex cu lung.Minimă 40 cm</t>
  </si>
  <si>
    <t>Cateter rectal Nr 12, fabricat din latex cu lung.Minimă 40 cm</t>
  </si>
  <si>
    <t>Cateter rectal Nr 10, fabricat din latex cu lung.Minimă 40 cm</t>
  </si>
  <si>
    <t xml:space="preserve">Cateter subclaviar d 0,6 mm </t>
  </si>
  <si>
    <t xml:space="preserve">1.Volum Total : 1000 ml 2.cu etichetă pentru marcare 3.cu capac cu înfiletare maximă ce împiedică scurgerea lichidelor  </t>
  </si>
  <si>
    <t xml:space="preserve">1.Volum Total : 500 ml 2.cu etichetă pentru marcare 3.cu capac cu înfiletare maximă ce împiedică scurgerea lichidelor  </t>
  </si>
  <si>
    <t xml:space="preserve">1.Volum Total : 200 ml 2.cu etichetă pentru marcare 3.cu capac cu înfiletare maximă ce împiedică scurgerea lichidelor  </t>
  </si>
  <si>
    <t xml:space="preserve">1.Volum Total : 60 ml 2.cu etichetă pentru marcare 3.cu capac cu înfiletare maximă ce împiedică scurgerea lichidelor  </t>
  </si>
  <si>
    <t xml:space="preserve">1.Volum Total : 30 ml 2.cu etichetă pentru marcare 3.cu capac cu înfiletare maximă ce împiedică scurgerea lichidelor  </t>
  </si>
  <si>
    <t>Drenuri tubucare din latex,sterile.  Lățimea 5cm - lungimea 30 cm (pentru drenarea cavității abdominale)</t>
  </si>
  <si>
    <t>Garou pentru hemostață tip ”Martensa” ortopedic cu diam.-1,5mm lăț.-7cm lung.-3m, fabricat din cauciuc</t>
  </si>
  <si>
    <t>Garou pentru hemostață tip ”Martensa” ortopedic cu diam.-1,5mm lăț.-5cm lung.-3m, fabricat din cauciuc</t>
  </si>
  <si>
    <t>Collahit FA sau echivalent , steril, dimensiune 60 x 100 mm</t>
  </si>
  <si>
    <t>Cu manșetă circulară silicon cu diametru 10 Fr</t>
  </si>
  <si>
    <t>Cu manșetă circulară silicon cu diametru 14 Fr</t>
  </si>
  <si>
    <t>Cu manșetă circulară silicon cu diametru 16 Fr</t>
  </si>
  <si>
    <t>Cu manșetă circulară silicon cu diametru 24 Fr</t>
  </si>
  <si>
    <t>set pentru cateterizarea venoasa centrala percutana (PICC lines) pentru nou-nascuti cu GEMN diametrul 1,9 FR cu un lumen, impregnate cu vancomicina</t>
  </si>
  <si>
    <t>set pentru cateterizarea venoasa centrala percutana (PICC lines) pentru nou-nascuti cu GMN si GFMN  diametrul cu 2,6 FR cu duoa lumene, impregnate cu vancomicina</t>
  </si>
  <si>
    <t>Container de sigelare cavitate abdominal din silicon</t>
  </si>
  <si>
    <t>Sistem de șuntare  impregnate cu antibiotici, presiune medie L - 12 mm</t>
  </si>
  <si>
    <t>Sistem de șuntare ventricolo-peritonial steril de presiune mediu L -12mm</t>
  </si>
  <si>
    <t>Sistem de șuntare ventricolo-peritonial steril de presiune joasă L -12mm</t>
  </si>
  <si>
    <t>pentru nou -nascut/pediatric cu adaptor Y, endotraheal 6F (2,5 - 3,5)</t>
  </si>
  <si>
    <t xml:space="preserve">Sonda gastrica nr.4 pentru alimentarea nou-nascutului </t>
  </si>
  <si>
    <t xml:space="preserve">Sonda gastrica nr.6 pentru alimentarea nou-nascutului </t>
  </si>
  <si>
    <t>1.dimensiuni: CH 10, lungimea 40-45cm. 2. balon simetric, rotund. 3. cu 2 canale . 4. material: silicon. 5. orificii amplasate lateral. 6. vîrf atraumatic, cilindric. 7. steril. 8 radiopac, 9. valvă Luer-Lock tip seringă. 10. ambalat individual</t>
  </si>
  <si>
    <t>1.dimensiuni: CH6, lungimea 40-45cm. 2. balon simetric, rotund. 3. cu 2 canale . 4. material: silicon. 5. orificii amplasate lateral. 6. vîrf atraumatic, cilindric. 7. steril. 8 radiopac, 9. valvă Luer-Lock tip seringă. 10. ambalat individual</t>
  </si>
  <si>
    <t>1.dimensiuni: CH8, lungimea 40-45cm. 2. balon simetric, rotund. 3. cu 2 canale . 4. material: silicon. 5. orificii amplasate lateral. 6. vîrf atraumatic, cilindric. 7. steril. 8 radiopac, 9. valvă Luer-Lock tip seringă. 10. ambalat individual</t>
  </si>
  <si>
    <t>Cateter ureteral dublu J, 3 Fr, material- 100% silicon, lungime 20cm, vîrf deschis  fir ghidare Fix  0.035", 110cm; dispozitiv pentru a împinge cateterul de la endoscop în ureter și bazinet  70 cm</t>
  </si>
  <si>
    <t>Cateter ureteral dublu J, 4 Fr, material- 100% silicon, lungime 20cm, vîrf deschis  fir ghidare Fix  0.035", 110cm; dispozitiv pentru a împinge cateterul de la endoscop în ureter și bazinet 4,8Fr/Ch 70 cm</t>
  </si>
  <si>
    <t>Protector de pat 60*90 cm. Conceput pentru protejarea patului sau altor suprafețe în timpul de schimbarea a scutecului sau efectuarea a procedurilor igienice.</t>
  </si>
  <si>
    <t>1.Volumul - 10-20 litri
2.Cu pictograma "Pericol biologic"
3.Culoare galbenă
4.Rezistență mecanică mare, nu permite scurgerea lichidelor
5.Sacul să poată fi închis ușor și sigur</t>
  </si>
  <si>
    <t>Cu capac rotativ</t>
  </si>
  <si>
    <t>Flux normal, cu aripioare N10</t>
  </si>
  <si>
    <t xml:space="preserve">Bratari identificare NOU NASCUTI - BĂIEȚI - ALBASTRU (BLEU)
Bratari de identificare pentru copii, confectionate din PVC moale, prevazut pentru insertia datelor de identificare </t>
  </si>
  <si>
    <t xml:space="preserve">Bratari identificare NOU NASCUTI - FETE - ROZ/ALB
Bratari de identificare pentru copii, confectionate din PVC moale, prevazut pentru insertia datelor de identificare </t>
  </si>
  <si>
    <t>N5, N6, N7, N8, N9, N10, N12</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</si>
  <si>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</si>
  <si>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Ac epidural 16 G                                                        Cateter epidural lungimea minim 90 cm cu diametrul  compatibil al acului din set                                                   Adaptor pentru cateter epidural                                                                                                                                            Filtru pentru aer                                                               Siringa pentru identificarea spatiului epidural dupa tehnica pierderii rezistentei                                               Minim 2 seringi de plastic volum  minim 10 ml și 2 ml.                                                                       Minim 2 cimp steril non fenestrate dimensiunele munim 50/50cm                                                   Comprese sterile minim 3                                              Periute cu burete minim 3                                                      Manusi chirurgicale sterile dimensiune 7,5 sau mai mare                                                                                     Ac spinal pencilepoint 25 G                                  Toate componentele setului împachetate în ambalaj steril                                </t>
  </si>
  <si>
    <t>TCU380. Ambalate și etichetate conform HG 702 din 11 iulie 2018</t>
  </si>
  <si>
    <t xml:space="preserve">Material absorbabil 90/100g/mp </t>
  </si>
  <si>
    <t>Set pentru vase Centrale metoda Seldiner monolumen 8F, 20cm,  seringa 10ml, bisturiu, fixatoare. Steril, apirogen, netoxic</t>
  </si>
  <si>
    <t xml:space="preserve">1.Volum: 100 ml 2.steril 3.material: PVC, transparent 4. gradate (g) 5. Apirogen, antialergic 6. Pediatric 7. Cu lipici 8.Ambalaj individual </t>
  </si>
  <si>
    <t xml:space="preserve">1.dimensiuni: CH26, lungime:100 - 120 cm 2.radioopac 3.atraumatic 4.cu orificii laterale 5.tub simplu 6.material: PVC 7.marcaj de măsurare a adîncimii (cm) 8.steril 9.ambalat individual </t>
  </si>
  <si>
    <t>Garou hemostatic din latex, tub</t>
  </si>
  <si>
    <t>Lingurița Folkman,sterilă, in ambalaj individual</t>
  </si>
  <si>
    <t>Punga igienica pentru voma cu banda absorbanta si snur ce transformă voma în gel, minim 450 ml.</t>
  </si>
  <si>
    <t>Scutece pentru copii, N5/9-18 kg, cu benzi flexibile laterale, unica folosință, conservarea mirosului, capacitate bună de absorbție, senzație de uscat la piele, indicator de umplere a scutecului, să permită circulația aerului prevenind iritatiiile pielii.</t>
  </si>
  <si>
    <t>Drenaj steril pentru aspiratie active a plagilor postoperatorii cu balon de 400 ml, Valva antireflux, Dren cu troacar, Punga cu 3 spirale, Tuburi cu conector în Y, Clampa pentru tuburi, Clampa pentru fixare de cersaf, Ambalaj steril de unică folosintă. Cerificat CE sau declarație de conformitate în funcție de evaluarea conformității cu anexele corespunzătoare pentru produsul dat. Cerificat ISO 13485 ți/sau ISO 9001(în dependență de categoria produsului)</t>
  </si>
  <si>
    <t xml:space="preserve">Pediatrice, diametru narine nu mai mare de 4mm, inaltimea 5 -  8mm, distanta intre narine 5-7 mm. Fabricat din PVC moale, netoxic, latex free. </t>
  </si>
  <si>
    <t xml:space="preserve">Pediatrică, dimensiunea medie a particulelor 3.1 microni, Kit complet format din masca-nebulizator, camera nebulizator si tub, model de referinta - Cirrus 2 - Intersurgical. </t>
  </si>
  <si>
    <t>Lungimea 150cm, diametru extern maxim 2.5mm, intern 1.1mm - 1.4mm 1.steril  2.material: PVC, transparent 3.de unică folosință 4.ambalaj individual 5.Conector: Luer-Lock 6.termen de valabilitate - 3 ani de la livrare *</t>
  </si>
  <si>
    <t>Ace pentru seringa, sterile, de unica folosinta, ambalate individual. Dimensiunea acului 25G5/3 lungimea acului 0,5x16 milimertri</t>
  </si>
  <si>
    <t>Ace hipodermice pentru seringa, sterile, de unica folosinta, ambalate individual,18G, 1,2x40mm</t>
  </si>
  <si>
    <t>1.Material: nețesut laminat, densitatea totală (nețesut+materialul pentru laminare externă) min 60g/m2. 2.Banda de protecție pe toată lungimea cusăturilor. 3. Botoși parte integrală a combinezonului, prevăzuți cu elastic la gleznă. 4.Gluga să fie cu elastic și cu clapă cusută sau cu clapă care să vină ca  parte integră la gluga combinezonului pentru închidere la bărbie. Închiderea clapei de la glugă să fie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8.Combinizonul trebuie să asigure protecție conform AAMI PB 70 nivel 4 de performanță, sau (EN 14126-B) și EN 14605, sau echivalentul. 9. Să asigure libertate de mișcare.  10. Ambalaj individual cu inscripția mărimii și modelului combinezonului.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</si>
  <si>
    <t>1. Material: nețesut laminat, densitatea minim 50 g/m2. 2. Botoși parte integrală a combinezonului, prevăzuți cu elastic la gleznă. 3. Gluga să fie cu elastic și cu clapă cusută sau cu clapă care să vină ca  parte integră la gluga combinezonului pentru închidere la bărbie. Închiderea clapei de la glugă să fie prin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și modelului combinezonului. Produs de unică folosință. Mărimi disponibile : L, XL, 2XL, 3XL. 8.Combinizonul trebuie să asigure protecție conform AAMI PB 70 nivel 4 de performanță, sau (EN 14126-B) și (EN 13034 or EN 14605), sau echivalentul.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</si>
  <si>
    <t xml:space="preserve">1. Camp Mayo pentru masă de instrumente 145x80 cm (+/-10cm ) – 1 buc., Impermiabil, absorbant, zonă absorbantă minim 65x85 cm(+/-5cm). Pictogramă pentru ghidare.
2. Cearşaf steril cu bord adeziv şi câmp absorbant 240x150 cm (+/-10cm ) – 1 buc.,Material neţesut minim 3 straturi bine delimitate, polistratificat, impermiabil,  zona cămpului  absorbant minim 60x40 cm, cu nivelul absorbției mediu.  Cu “Tube Holders” (orificii pentru fixare tuburilor şi firelor). Zona adezivă aplicată nemijlocit pe marginea câmpului, impregnată în ţesătură, fără cute, capacitate aderentă 100%. Nu se va admite lipici cu faţa dublă. Fără latex, fără colofoniu. Pictogramă pentru ghidare.
3.Cearşaf cu bord adeziv şi cămp absorbant  175x175 cm (+/-10cm ) – 1 buc., Material neţesut minim 3 straturi bine delimitate,  Polistratificat, impermeabil,  zona cămpului  absorbant minim 60x40 cm, cu nivelul absorbției mediu.  Zona adezivă aplicată nemijlocit pe marginea câmpului, impregnată în ţesătură, fără cute, capacitate aderentă 100%. Nu se va admite lipici cu faţa dublă. Fără latex, fără colofoniu. Pictogramă pentru ghidare.
4. Cearşaf  cu bord adeziv şi cămp absorbant   90х75 cm(+/-5cm) – 2 buc., Material neţesut minim 3 straturi bine delimitate,  polistratificat, impermiabil,  zona cămpului  absorbant minim 90x40 cm(+/-5cm), cu nivelul absorbției mediu. Zona adezivă aplicată nemijlocit pe marginea câmpului, impregnată în ţesătură, fără cute, capacitate aderentă 100%. Nu se va admite lipici cu faţa dublă. Fără latex, fără colofoniu.
5. Serveţele absorbante sterile din celuloza 20x25cm – 4 buc.
6.Panglica de operaţie minim 20x25 cm (±5 cm) – 1 buc. Impermeabila, absorbanta, cu lipici pe toată suprafaţa, liber de colofoniu. Pentru fixarea fermă a tuburilor şi instrumentelor în timpul operaţiei.
7.Sterile,termen de valabilitate nu mai mic de 1 an la livrare;
8.Certificat EN13795;  </t>
  </si>
  <si>
    <t>Set</t>
  </si>
  <si>
    <t>set</t>
  </si>
  <si>
    <t>Test pentru sarcina HCG</t>
  </si>
  <si>
    <t>Ac pentru prelevarea țesuturilor moi , pentru pistol semiautomat, 16 G, lungimea 130mm (+- 10mm), steril, de unică folosință, pentru pistol semiautomat, în cazul în care acele nu sunt compatibile cu pistolul din dotare, operatorul economic va oferi 2 pistoale în custodie, pentru perioada valabilă a contractului</t>
  </si>
  <si>
    <t>Respirator pentru particule, de gradul FFP2 /N95/N99   (conform EN 149+A1:2010). Gradul de filtrare: bacteriene ≥ 95%.  Culoare: albă. Cu valva expirație, culoare albă. Numărul de straturi : 5. Design care nu permite prăbușirea pe gură ( duckbill vertical). Benzi elastice pentru prinderea de urechi. Clemă de nas ascunsă. Fata externă nu va conține înscrisuri ale producătorului sau alte imprimeuri. Ambalaj individual. Prezentarea obligatorie a documentelor ce ar confirma corespunderea standardelor  EN 149+A1:2010 sau alte standarde echivalente.
- Prezentarea raportului de încercări ce ar confirma corespunderea standardelor  EN 149+A1:2010 sau alte standarde echivalente.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</si>
</sst>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b/>
      <sz val="10"/>
      <color theme="4" tint="-0.24997000396251678"/>
      <name val="Times New Roman"/>
      <family val="1"/>
    </font>
    <font>
      <i/>
      <sz val="10"/>
      <name val="Times New Roman"/>
      <family val="1"/>
    </font>
    <font>
      <b/>
      <sz val="10"/>
      <name val="Times New Roman"/>
      <family val="1"/>
    </font>
    <font>
      <sz val="10"/>
      <color indexed="8"/>
      <name val="Times New Roman"/>
      <family val="1"/>
    </font>
    <font>
      <sz val="10"/>
      <color theme="1"/>
      <name val="Times New Roman"/>
      <family val="1"/>
    </font>
  </fonts>
  <fills count="11">
    <fill>
      <patternFill/>
    </fill>
    <fill>
      <patternFill patternType="gray125"/>
    </fill>
    <fill>
      <patternFill patternType="solid">
        <fgColor rgb="FFFFEB9C"/>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rgb="FFF7CAAC"/>
        <bgColor indexed="64"/>
      </patternFill>
    </fill>
    <fill>
      <patternFill patternType="solid">
        <fgColor theme="5" tint="0.5999900102615356"/>
        <bgColor indexed="64"/>
      </patternFill>
    </fill>
    <fill>
      <patternFill patternType="solid">
        <fgColor theme="0" tint="-0.3499799966812134"/>
        <bgColor indexed="64"/>
      </patternFill>
    </fill>
    <fill>
      <patternFill patternType="solid">
        <fgColor rgb="FFFFFFFF"/>
        <bgColor indexed="64"/>
      </patternFill>
    </fill>
    <fill>
      <patternFill patternType="solid">
        <fgColor rgb="FFFFC000"/>
        <bgColor indexed="64"/>
      </patternFill>
    </fill>
  </fills>
  <borders count="2">
    <border>
      <left/>
      <right/>
      <top/>
      <bottom/>
      <diagonal/>
    </border>
    <border>
      <left style="thin"/>
      <right style="thin"/>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15">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3" borderId="1" xfId="20" applyFont="1" applyFill="1" applyBorder="1" applyAlignment="1" applyProtection="1">
      <alignment horizontal="left" vertical="top" wrapText="1"/>
      <protection locked="0"/>
    </xf>
    <xf numFmtId="0" fontId="5" fillId="3" borderId="1" xfId="20" applyFont="1" applyFill="1" applyBorder="1" applyAlignment="1" applyProtection="1">
      <alignment vertical="top" wrapText="1"/>
      <protection locked="0"/>
    </xf>
    <xf numFmtId="0" fontId="3" fillId="3" borderId="1" xfId="20" applyFont="1" applyFill="1" applyBorder="1" applyAlignment="1" applyProtection="1">
      <alignment wrapText="1"/>
      <protection locked="0"/>
    </xf>
    <xf numFmtId="0" fontId="3" fillId="3" borderId="1" xfId="20" applyFont="1" applyFill="1" applyBorder="1" applyAlignment="1" applyProtection="1">
      <alignment horizontal="left" wrapText="1"/>
      <protection locked="0"/>
    </xf>
    <xf numFmtId="2" fontId="3" fillId="3" borderId="1" xfId="20" applyNumberFormat="1" applyFont="1" applyFill="1" applyBorder="1" applyAlignment="1" applyProtection="1">
      <alignment wrapText="1"/>
      <protection locked="0"/>
    </xf>
    <xf numFmtId="0" fontId="8" fillId="0" borderId="0" xfId="20" applyFont="1" applyProtection="1">
      <alignment/>
      <protection locked="0"/>
    </xf>
    <xf numFmtId="0" fontId="3" fillId="3" borderId="1" xfId="20" applyFont="1" applyFill="1" applyBorder="1" applyAlignment="1" applyProtection="1">
      <alignment horizontal="center" vertical="center" wrapText="1"/>
      <protection locked="0"/>
    </xf>
    <xf numFmtId="0" fontId="6" fillId="3" borderId="1" xfId="20" applyFont="1" applyFill="1" applyBorder="1" applyAlignment="1" applyProtection="1">
      <alignment horizontal="center" wrapText="1"/>
      <protection locked="0"/>
    </xf>
    <xf numFmtId="0" fontId="3" fillId="3" borderId="1" xfId="20" applyFont="1" applyFill="1" applyBorder="1" applyAlignment="1" applyProtection="1">
      <alignment horizontal="center" wrapText="1"/>
      <protection locked="0"/>
    </xf>
    <xf numFmtId="1" fontId="3" fillId="3" borderId="1" xfId="20" applyNumberFormat="1" applyFont="1" applyFill="1" applyBorder="1" applyAlignment="1" applyProtection="1">
      <alignment horizontal="center" vertical="center" wrapText="1"/>
      <protection locked="0"/>
    </xf>
    <xf numFmtId="0" fontId="3" fillId="0" borderId="0" xfId="20" applyFont="1" applyAlignment="1" applyProtection="1">
      <alignment wrapText="1"/>
      <protection/>
    </xf>
    <xf numFmtId="0" fontId="3" fillId="0" borderId="0" xfId="20" applyFont="1" applyAlignment="1" applyProtection="1">
      <alignment horizontal="center" wrapText="1"/>
      <protection/>
    </xf>
    <xf numFmtId="0" fontId="3" fillId="0" borderId="0" xfId="20" applyFont="1" applyBorder="1" applyAlignment="1" applyProtection="1">
      <alignment wrapText="1"/>
      <protection/>
    </xf>
    <xf numFmtId="0" fontId="3" fillId="0" borderId="0" xfId="20" applyFont="1" applyAlignment="1" applyProtection="1">
      <alignment wrapText="1"/>
      <protection locked="0"/>
    </xf>
    <xf numFmtId="0" fontId="3" fillId="0" borderId="0" xfId="20" applyFont="1" applyBorder="1" applyAlignment="1" applyProtection="1">
      <alignment horizontal="center" wrapText="1"/>
      <protection/>
    </xf>
    <xf numFmtId="164" fontId="3" fillId="0" borderId="0" xfId="20" applyNumberFormat="1" applyFont="1" applyAlignment="1" applyProtection="1">
      <alignment wrapText="1"/>
      <protection/>
    </xf>
    <xf numFmtId="0" fontId="20" fillId="3" borderId="1" xfId="21" applyFont="1" applyFill="1" applyBorder="1" applyAlignment="1">
      <alignment horizontal="left" vertical="center" wrapText="1"/>
      <protection/>
    </xf>
    <xf numFmtId="0" fontId="19" fillId="3" borderId="1" xfId="20" applyFont="1" applyFill="1" applyBorder="1" applyAlignment="1">
      <alignment horizontal="left" vertical="center" wrapText="1"/>
      <protection/>
    </xf>
    <xf numFmtId="0" fontId="20" fillId="3" borderId="1" xfId="32" applyFont="1" applyFill="1" applyBorder="1" applyAlignment="1">
      <alignment horizontal="left" vertical="center" wrapText="1"/>
      <protection/>
    </xf>
    <xf numFmtId="0" fontId="20" fillId="3" borderId="1" xfId="20" applyFont="1" applyFill="1" applyBorder="1" applyAlignment="1" applyProtection="1">
      <alignment horizontal="left" vertical="center" wrapText="1"/>
      <protection locked="0"/>
    </xf>
    <xf numFmtId="0" fontId="20" fillId="3" borderId="1" xfId="33" applyFont="1" applyFill="1" applyBorder="1" applyAlignment="1">
      <alignment horizontal="left" vertical="center" wrapText="1"/>
      <protection/>
    </xf>
    <xf numFmtId="0" fontId="10" fillId="3" borderId="1" xfId="33" applyFont="1" applyFill="1" applyBorder="1" applyAlignment="1">
      <alignment horizontal="left" vertical="center" wrapText="1"/>
      <protection/>
    </xf>
    <xf numFmtId="0" fontId="20" fillId="3" borderId="1" xfId="21" applyFont="1" applyFill="1" applyBorder="1" applyAlignment="1" applyProtection="1">
      <alignment horizontal="left" vertical="center" wrapText="1"/>
      <protection locked="0"/>
    </xf>
    <xf numFmtId="0" fontId="10" fillId="3" borderId="1" xfId="32" applyFont="1" applyFill="1" applyBorder="1" applyAlignment="1">
      <alignment horizontal="left" vertical="center" wrapText="1"/>
      <protection/>
    </xf>
    <xf numFmtId="0" fontId="10" fillId="3" borderId="1" xfId="20" applyFont="1" applyFill="1" applyBorder="1" applyAlignment="1" applyProtection="1">
      <alignment horizontal="left" vertical="center" wrapText="1"/>
      <protection locked="0"/>
    </xf>
    <xf numFmtId="0" fontId="19" fillId="3" borderId="1" xfId="32" applyFont="1" applyFill="1" applyBorder="1" applyAlignment="1">
      <alignment horizontal="left" vertical="center" wrapText="1"/>
      <protection/>
    </xf>
    <xf numFmtId="0" fontId="10" fillId="3" borderId="1" xfId="21" applyFont="1" applyFill="1" applyBorder="1" applyAlignment="1">
      <alignment horizontal="left" vertical="center" wrapText="1"/>
      <protection/>
    </xf>
    <xf numFmtId="165" fontId="10" fillId="0" borderId="1" xfId="0" applyNumberFormat="1" applyFont="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xf>
    <xf numFmtId="0" fontId="10" fillId="3" borderId="1" xfId="0" applyFont="1" applyFill="1" applyBorder="1" applyAlignment="1">
      <alignment horizontal="left" vertical="center" wrapText="1"/>
    </xf>
    <xf numFmtId="1" fontId="10" fillId="3"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20" fillId="3"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9" fillId="0" borderId="1" xfId="24" applyFont="1" applyBorder="1" applyAlignment="1">
      <alignment horizontal="left" vertical="center" wrapText="1"/>
    </xf>
    <xf numFmtId="1" fontId="10" fillId="0" borderId="1" xfId="20" applyNumberFormat="1" applyFont="1" applyBorder="1" applyAlignment="1" applyProtection="1">
      <alignment horizontal="left" vertical="center"/>
      <protection locked="0"/>
    </xf>
    <xf numFmtId="165" fontId="19" fillId="0" borderId="1" xfId="20" applyNumberFormat="1"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wrapText="1"/>
      <protection locked="0"/>
    </xf>
    <xf numFmtId="0" fontId="19" fillId="4" borderId="1" xfId="20" applyFont="1" applyFill="1" applyBorder="1" applyAlignment="1" applyProtection="1">
      <alignment horizontal="left" vertical="center" wrapText="1"/>
      <protection/>
    </xf>
    <xf numFmtId="2" fontId="19" fillId="4" borderId="1" xfId="20" applyNumberFormat="1" applyFont="1" applyFill="1" applyBorder="1" applyAlignment="1" applyProtection="1">
      <alignment horizontal="left" vertical="center" wrapText="1"/>
      <protection/>
    </xf>
    <xf numFmtId="165" fontId="11" fillId="4" borderId="1" xfId="0" applyNumberFormat="1" applyFont="1" applyFill="1" applyBorder="1" applyAlignment="1" applyProtection="1">
      <alignment horizontal="left" vertical="center" wrapText="1"/>
      <protection/>
    </xf>
    <xf numFmtId="0" fontId="10" fillId="0" borderId="1" xfId="20" applyFont="1" applyBorder="1" applyAlignment="1" applyProtection="1">
      <alignment horizontal="left" vertical="center"/>
      <protection locked="0"/>
    </xf>
    <xf numFmtId="0" fontId="10" fillId="0" borderId="1" xfId="0" applyFont="1" applyBorder="1" applyAlignment="1">
      <alignment horizontal="left" vertical="center"/>
    </xf>
    <xf numFmtId="0" fontId="13" fillId="7" borderId="1" xfId="0" applyFont="1" applyFill="1" applyBorder="1" applyAlignment="1">
      <alignment horizontal="left" vertical="center"/>
    </xf>
    <xf numFmtId="0" fontId="10" fillId="0" borderId="1" xfId="2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19" fillId="3" borderId="1" xfId="20" applyFont="1" applyFill="1" applyBorder="1" applyAlignment="1" applyProtection="1">
      <alignment horizontal="left" vertical="center" wrapText="1"/>
      <protection locked="0"/>
    </xf>
    <xf numFmtId="2" fontId="11" fillId="8" borderId="1" xfId="0" applyNumberFormat="1" applyFont="1" applyFill="1" applyBorder="1" applyAlignment="1" applyProtection="1">
      <alignment horizontal="left" vertical="center" wrapText="1"/>
      <protection/>
    </xf>
    <xf numFmtId="0" fontId="10" fillId="3" borderId="1" xfId="20" applyFont="1" applyFill="1" applyBorder="1" applyAlignment="1" applyProtection="1">
      <alignment horizontal="left" vertical="center" wrapText="1"/>
      <protection locked="0"/>
    </xf>
    <xf numFmtId="0" fontId="19" fillId="8" borderId="1" xfId="20" applyFont="1" applyFill="1" applyBorder="1" applyAlignment="1" applyProtection="1">
      <alignment horizontal="left" vertical="center" wrapText="1"/>
      <protection/>
    </xf>
    <xf numFmtId="1" fontId="19" fillId="8" borderId="1" xfId="20" applyNumberFormat="1" applyFont="1" applyFill="1" applyBorder="1" applyAlignment="1" applyProtection="1">
      <alignment horizontal="left" vertical="center" wrapText="1"/>
      <protection/>
    </xf>
    <xf numFmtId="49" fontId="19" fillId="3" borderId="1" xfId="0" applyNumberFormat="1" applyFont="1" applyFill="1" applyBorder="1" applyAlignment="1">
      <alignment horizontal="left" vertical="center" wrapText="1"/>
    </xf>
    <xf numFmtId="0" fontId="20" fillId="3" borderId="1" xfId="21" applyFont="1" applyFill="1" applyBorder="1" applyAlignment="1">
      <alignment horizontal="left" vertical="center" wrapText="1"/>
      <protection/>
    </xf>
    <xf numFmtId="0" fontId="19" fillId="3" borderId="1" xfId="20" applyFont="1" applyFill="1" applyBorder="1" applyAlignment="1">
      <alignment horizontal="left" vertical="center" wrapText="1"/>
      <protection/>
    </xf>
    <xf numFmtId="0" fontId="20" fillId="3" borderId="1" xfId="32" applyFont="1" applyFill="1" applyBorder="1" applyAlignment="1">
      <alignment horizontal="left" vertical="center" wrapText="1"/>
      <protection/>
    </xf>
    <xf numFmtId="4" fontId="20" fillId="3" borderId="1" xfId="20" applyNumberFormat="1" applyFont="1" applyFill="1" applyBorder="1" applyAlignment="1" applyProtection="1">
      <alignment horizontal="left" vertical="center" wrapText="1"/>
      <protection locked="0"/>
    </xf>
    <xf numFmtId="0" fontId="20" fillId="3" borderId="1" xfId="20" applyFont="1" applyFill="1" applyBorder="1" applyAlignment="1" applyProtection="1">
      <alignment horizontal="left" vertical="center" wrapText="1"/>
      <protection locked="0"/>
    </xf>
    <xf numFmtId="0" fontId="19" fillId="3" borderId="1" xfId="20" applyFont="1" applyFill="1" applyBorder="1" applyAlignment="1" applyProtection="1">
      <alignment horizontal="left" vertical="center" wrapText="1"/>
      <protection/>
    </xf>
    <xf numFmtId="2" fontId="20" fillId="3" borderId="1" xfId="20" applyNumberFormat="1" applyFont="1" applyFill="1" applyBorder="1" applyAlignment="1" applyProtection="1">
      <alignment horizontal="left" vertical="center" wrapText="1"/>
      <protection locked="0"/>
    </xf>
    <xf numFmtId="4" fontId="20" fillId="3" borderId="1" xfId="32" applyNumberFormat="1" applyFont="1" applyFill="1" applyBorder="1" applyAlignment="1" applyProtection="1">
      <alignment horizontal="left" vertical="center" wrapText="1"/>
      <protection locked="0"/>
    </xf>
    <xf numFmtId="4" fontId="20" fillId="3" borderId="1" xfId="32" applyNumberFormat="1" applyFont="1" applyFill="1" applyBorder="1" applyAlignment="1">
      <alignment horizontal="left" vertical="center" wrapText="1" shrinkToFit="1"/>
      <protection/>
    </xf>
    <xf numFmtId="0" fontId="10" fillId="7" borderId="1" xfId="0" applyFont="1" applyFill="1" applyBorder="1" applyAlignment="1">
      <alignment horizontal="left" vertical="center"/>
    </xf>
    <xf numFmtId="0" fontId="10" fillId="6" borderId="1" xfId="0" applyFont="1" applyFill="1" applyBorder="1" applyAlignment="1">
      <alignment horizontal="left" vertical="center"/>
    </xf>
    <xf numFmtId="0" fontId="13" fillId="6" borderId="1" xfId="0" applyFont="1" applyFill="1" applyBorder="1" applyAlignment="1">
      <alignment horizontal="left" vertical="center"/>
    </xf>
    <xf numFmtId="0" fontId="13" fillId="9" borderId="1" xfId="0" applyFont="1" applyFill="1" applyBorder="1" applyAlignment="1">
      <alignment horizontal="left" vertical="center"/>
    </xf>
    <xf numFmtId="0" fontId="20" fillId="3" borderId="1" xfId="33" applyFont="1" applyFill="1" applyBorder="1" applyAlignment="1">
      <alignment horizontal="left" vertical="center" wrapText="1"/>
      <protection/>
    </xf>
    <xf numFmtId="4" fontId="20" fillId="3" borderId="1" xfId="32" applyNumberFormat="1" applyFont="1" applyFill="1" applyBorder="1" applyAlignment="1">
      <alignment horizontal="left" vertical="center" wrapText="1"/>
      <protection/>
    </xf>
    <xf numFmtId="2" fontId="20" fillId="3" borderId="1" xfId="0" applyNumberFormat="1" applyFont="1" applyFill="1" applyBorder="1" applyAlignment="1">
      <alignment horizontal="left" vertical="center" wrapText="1"/>
    </xf>
    <xf numFmtId="4" fontId="20" fillId="3" borderId="1" xfId="33" applyNumberFormat="1" applyFont="1" applyFill="1" applyBorder="1" applyAlignment="1" applyProtection="1">
      <alignment horizontal="left" vertical="center" wrapText="1"/>
      <protection hidden="1"/>
    </xf>
    <xf numFmtId="0" fontId="20" fillId="3"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10" fillId="3" borderId="1" xfId="0" applyFont="1" applyFill="1" applyBorder="1" applyAlignment="1" applyProtection="1">
      <alignment horizontal="left" vertical="center" wrapText="1"/>
      <protection locked="0"/>
    </xf>
    <xf numFmtId="4" fontId="20" fillId="3" borderId="1" xfId="21" applyNumberFormat="1" applyFont="1" applyFill="1" applyBorder="1" applyAlignment="1">
      <alignment horizontal="left" vertical="center" wrapText="1"/>
      <protection/>
    </xf>
    <xf numFmtId="4" fontId="20" fillId="3" borderId="1" xfId="27" applyNumberFormat="1" applyFont="1" applyFill="1" applyBorder="1" applyAlignment="1">
      <alignment horizontal="left" vertical="center" wrapText="1"/>
      <protection/>
    </xf>
    <xf numFmtId="2" fontId="20" fillId="3" borderId="1" xfId="21" applyNumberFormat="1" applyFont="1" applyFill="1" applyBorder="1" applyAlignment="1">
      <alignment horizontal="left" vertical="center" wrapText="1"/>
      <protection/>
    </xf>
    <xf numFmtId="1" fontId="10" fillId="3" borderId="1" xfId="20" applyNumberFormat="1" applyFont="1" applyFill="1" applyBorder="1" applyAlignment="1" applyProtection="1">
      <alignment horizontal="left" vertical="center" wrapText="1"/>
      <protection locked="0"/>
    </xf>
    <xf numFmtId="2" fontId="10" fillId="3" borderId="1" xfId="20" applyNumberFormat="1" applyFont="1" applyFill="1" applyBorder="1" applyAlignment="1" applyProtection="1">
      <alignment horizontal="left" vertical="center" wrapText="1"/>
      <protection locked="0"/>
    </xf>
    <xf numFmtId="0" fontId="13" fillId="3" borderId="1" xfId="0" applyFont="1" applyFill="1" applyBorder="1" applyAlignment="1">
      <alignment horizontal="left" vertical="center"/>
    </xf>
    <xf numFmtId="2" fontId="13" fillId="7" borderId="1" xfId="0" applyNumberFormat="1" applyFont="1" applyFill="1" applyBorder="1" applyAlignment="1">
      <alignment horizontal="left" vertical="center"/>
    </xf>
    <xf numFmtId="2" fontId="13" fillId="6" borderId="1" xfId="0" applyNumberFormat="1" applyFont="1" applyFill="1" applyBorder="1" applyAlignment="1">
      <alignment horizontal="left" vertical="center"/>
    </xf>
    <xf numFmtId="2" fontId="13" fillId="9" borderId="1" xfId="0" applyNumberFormat="1" applyFont="1" applyFill="1" applyBorder="1" applyAlignment="1">
      <alignment horizontal="left" vertical="center"/>
    </xf>
    <xf numFmtId="2" fontId="3" fillId="0" borderId="0" xfId="20" applyNumberFormat="1" applyFont="1" applyAlignment="1" applyProtection="1">
      <alignment wrapText="1"/>
      <protection/>
    </xf>
    <xf numFmtId="2" fontId="8" fillId="0" borderId="0" xfId="20" applyNumberFormat="1" applyFont="1" applyProtection="1">
      <alignment/>
      <protection locked="0"/>
    </xf>
    <xf numFmtId="0" fontId="11" fillId="0"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xf>
    <xf numFmtId="0" fontId="16" fillId="0" borderId="1"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9" fillId="0" borderId="1" xfId="20" applyFont="1" applyFill="1" applyBorder="1" applyAlignment="1" applyProtection="1">
      <alignment horizontal="left" vertical="center" wrapText="1"/>
      <protection locked="0"/>
    </xf>
    <xf numFmtId="0" fontId="4" fillId="3" borderId="1" xfId="20" applyFont="1" applyFill="1" applyBorder="1" applyAlignment="1" applyProtection="1">
      <alignment horizontal="center" vertical="top" wrapText="1"/>
      <protection locked="0"/>
    </xf>
    <xf numFmtId="0" fontId="19" fillId="8" borderId="1" xfId="20" applyFont="1" applyFill="1" applyBorder="1" applyAlignment="1" applyProtection="1">
      <alignment horizontal="left" vertical="center" wrapText="1"/>
      <protection/>
    </xf>
    <xf numFmtId="0" fontId="7" fillId="3" borderId="1" xfId="20" applyFont="1" applyFill="1" applyBorder="1" applyAlignment="1" applyProtection="1">
      <alignment horizontal="center" wrapText="1"/>
      <protection locked="0"/>
    </xf>
    <xf numFmtId="0" fontId="6" fillId="3" borderId="1" xfId="20" applyFont="1" applyFill="1" applyBorder="1" applyAlignment="1" applyProtection="1">
      <alignment horizontal="center" wrapText="1"/>
      <protection locked="0"/>
    </xf>
    <xf numFmtId="0" fontId="2" fillId="3" borderId="1" xfId="20" applyFont="1" applyFill="1" applyBorder="1" applyAlignment="1" applyProtection="1">
      <alignment horizontal="right" vertical="center" wrapText="1"/>
      <protection locked="0"/>
    </xf>
    <xf numFmtId="0" fontId="3" fillId="3" borderId="1" xfId="20" applyFont="1" applyFill="1" applyBorder="1" applyAlignment="1" applyProtection="1">
      <alignment horizontal="left" vertical="center" wrapText="1"/>
      <protection locked="0"/>
    </xf>
    <xf numFmtId="0" fontId="4" fillId="3" borderId="1" xfId="20" applyFont="1" applyFill="1" applyBorder="1" applyAlignment="1" applyProtection="1">
      <alignment horizontal="right" vertical="center" wrapText="1"/>
      <protection locked="0"/>
    </xf>
    <xf numFmtId="0" fontId="5" fillId="3"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20" fillId="10" borderId="1" xfId="21" applyFont="1" applyFill="1" applyBorder="1" applyAlignment="1">
      <alignment horizontal="left" vertical="center" wrapText="1"/>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2">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5"/>
  <sheetViews>
    <sheetView tabSelected="1" zoomScale="90" zoomScaleNormal="90" workbookViewId="0" topLeftCell="A241">
      <selection activeCell="D242" sqref="D242"/>
    </sheetView>
  </sheetViews>
  <sheetFormatPr defaultColWidth="9.140625" defaultRowHeight="12.75"/>
  <cols>
    <col min="1" max="1" width="5.7109375" style="40" customWidth="1"/>
    <col min="2" max="2" width="4.421875" style="40" customWidth="1"/>
    <col min="3" max="3" width="25.8515625" style="40" customWidth="1"/>
    <col min="4" max="4" width="52.140625" style="41" customWidth="1"/>
    <col min="5" max="5" width="10.57421875" style="40" customWidth="1"/>
    <col min="6" max="6" width="11.28125" style="40" customWidth="1"/>
    <col min="7" max="7" width="10.7109375" style="40" customWidth="1"/>
    <col min="8" max="8" width="64.8515625" style="41" customWidth="1"/>
    <col min="9" max="9" width="32.57421875" style="35" customWidth="1"/>
    <col min="10" max="10" width="28.57421875" style="40" customWidth="1"/>
    <col min="11" max="11" width="1.7109375" style="40" customWidth="1"/>
    <col min="12" max="14" width="9.140625" style="40" customWidth="1"/>
    <col min="15" max="16384" width="9.140625" style="40" customWidth="1"/>
  </cols>
  <sheetData>
    <row r="1" spans="4:11" ht="12.75">
      <c r="D1" s="100" t="s">
        <v>29</v>
      </c>
      <c r="E1" s="100"/>
      <c r="F1" s="100"/>
      <c r="G1" s="100"/>
      <c r="H1" s="100"/>
      <c r="I1" s="100"/>
      <c r="J1" s="100"/>
      <c r="K1" s="100"/>
    </row>
    <row r="2" spans="4:8" ht="12.75">
      <c r="D2" s="101" t="s">
        <v>14</v>
      </c>
      <c r="E2" s="101"/>
      <c r="F2" s="101"/>
      <c r="G2" s="101"/>
      <c r="H2" s="101"/>
    </row>
    <row r="3" spans="1:10" ht="12.75">
      <c r="A3" s="102" t="s">
        <v>9</v>
      </c>
      <c r="B3" s="102"/>
      <c r="C3" s="102"/>
      <c r="D3" s="103" t="s">
        <v>26</v>
      </c>
      <c r="E3" s="103"/>
      <c r="F3" s="103"/>
      <c r="G3" s="103"/>
      <c r="H3" s="103"/>
      <c r="I3" s="35" t="s">
        <v>10</v>
      </c>
      <c r="J3" s="40" t="s">
        <v>12</v>
      </c>
    </row>
    <row r="4" spans="1:11" s="49" customFormat="1" ht="12.75">
      <c r="A4" s="98" t="s">
        <v>8</v>
      </c>
      <c r="B4" s="98"/>
      <c r="C4" s="98"/>
      <c r="D4" s="104" t="s">
        <v>35</v>
      </c>
      <c r="E4" s="104"/>
      <c r="F4" s="104"/>
      <c r="G4" s="104"/>
      <c r="H4" s="104"/>
      <c r="I4" s="47"/>
      <c r="J4" s="48" t="s">
        <v>13</v>
      </c>
      <c r="K4" s="48"/>
    </row>
    <row r="5" spans="4:11" s="50" customFormat="1" ht="12.75">
      <c r="D5" s="98"/>
      <c r="E5" s="98"/>
      <c r="F5" s="98"/>
      <c r="G5" s="98"/>
      <c r="H5" s="98"/>
      <c r="I5" s="98"/>
      <c r="J5" s="98"/>
      <c r="K5" s="48"/>
    </row>
    <row r="6" spans="1:11" ht="25.5">
      <c r="A6" s="36" t="s">
        <v>3</v>
      </c>
      <c r="B6" s="36" t="s">
        <v>0</v>
      </c>
      <c r="C6" s="36" t="s">
        <v>1</v>
      </c>
      <c r="D6" s="36" t="s">
        <v>4</v>
      </c>
      <c r="E6" s="36" t="s">
        <v>27</v>
      </c>
      <c r="F6" s="36" t="s">
        <v>28</v>
      </c>
      <c r="G6" s="36" t="s">
        <v>5</v>
      </c>
      <c r="H6" s="36" t="s">
        <v>6</v>
      </c>
      <c r="I6" s="36" t="s">
        <v>32</v>
      </c>
      <c r="J6" s="36" t="s">
        <v>7</v>
      </c>
      <c r="K6" s="51"/>
    </row>
    <row r="7" spans="1:11" ht="12.75">
      <c r="A7" s="36">
        <v>1</v>
      </c>
      <c r="B7" s="99">
        <v>2</v>
      </c>
      <c r="C7" s="99"/>
      <c r="D7" s="99"/>
      <c r="E7" s="52">
        <v>3</v>
      </c>
      <c r="F7" s="53">
        <v>4</v>
      </c>
      <c r="G7" s="36">
        <v>5</v>
      </c>
      <c r="H7" s="36">
        <v>6</v>
      </c>
      <c r="I7" s="54"/>
      <c r="J7" s="36">
        <v>8</v>
      </c>
      <c r="K7" s="51"/>
    </row>
    <row r="8" spans="1:10" ht="25.5">
      <c r="A8" s="39" t="s">
        <v>2</v>
      </c>
      <c r="B8" s="37">
        <v>1</v>
      </c>
      <c r="C8" s="24" t="s">
        <v>36</v>
      </c>
      <c r="D8" s="25" t="str">
        <f>C8</f>
        <v>Stent ureteral mono J CH8</v>
      </c>
      <c r="E8" s="37"/>
      <c r="F8" s="38"/>
      <c r="G8" s="39"/>
      <c r="H8" s="26" t="s">
        <v>282</v>
      </c>
      <c r="I8" s="37"/>
      <c r="J8" s="55"/>
    </row>
    <row r="9" spans="1:10" ht="25.5">
      <c r="A9" s="39" t="s">
        <v>2</v>
      </c>
      <c r="B9" s="37">
        <v>2</v>
      </c>
      <c r="C9" s="24" t="s">
        <v>37</v>
      </c>
      <c r="D9" s="25" t="str">
        <f aca="true" t="shared" si="0" ref="D9:D72">C9</f>
        <v>Stent ureteral mono J CH9</v>
      </c>
      <c r="E9" s="37"/>
      <c r="F9" s="38"/>
      <c r="G9" s="39"/>
      <c r="H9" s="26" t="s">
        <v>283</v>
      </c>
      <c r="I9" s="37"/>
      <c r="J9" s="55"/>
    </row>
    <row r="10" spans="1:10" ht="51">
      <c r="A10" s="39" t="s">
        <v>2</v>
      </c>
      <c r="B10" s="37">
        <v>3</v>
      </c>
      <c r="C10" s="27" t="s">
        <v>38</v>
      </c>
      <c r="D10" s="25" t="str">
        <f t="shared" si="0"/>
        <v>Stent ureteral Pigtail cu ghid  bilateral X-RAY 5 Fr</v>
      </c>
      <c r="E10" s="37"/>
      <c r="F10" s="38"/>
      <c r="G10" s="39"/>
      <c r="H10" s="26" t="s">
        <v>284</v>
      </c>
      <c r="I10" s="37"/>
      <c r="J10" s="55"/>
    </row>
    <row r="11" spans="1:10" ht="76.5">
      <c r="A11" s="39" t="s">
        <v>2</v>
      </c>
      <c r="B11" s="37">
        <v>4</v>
      </c>
      <c r="C11" s="27" t="s">
        <v>39</v>
      </c>
      <c r="D11" s="25" t="str">
        <f t="shared" si="0"/>
        <v>Stent ureteral Pigtail cu ghid  bilateral X-RAY 6 Fr</v>
      </c>
      <c r="E11" s="37"/>
      <c r="F11" s="38"/>
      <c r="G11" s="39"/>
      <c r="H11" s="26" t="s">
        <v>285</v>
      </c>
      <c r="I11" s="37"/>
      <c r="J11" s="55"/>
    </row>
    <row r="12" spans="1:10" ht="76.5">
      <c r="A12" s="39" t="s">
        <v>2</v>
      </c>
      <c r="B12" s="37">
        <v>5</v>
      </c>
      <c r="C12" s="27" t="s">
        <v>39</v>
      </c>
      <c r="D12" s="25" t="str">
        <f t="shared" si="0"/>
        <v>Stent ureteral Pigtail cu ghid  bilateral X-RAY 6 Fr</v>
      </c>
      <c r="E12" s="37"/>
      <c r="F12" s="38"/>
      <c r="G12" s="39"/>
      <c r="H12" s="26" t="s">
        <v>286</v>
      </c>
      <c r="I12" s="37"/>
      <c r="J12" s="55"/>
    </row>
    <row r="13" spans="1:10" ht="76.5">
      <c r="A13" s="39" t="s">
        <v>2</v>
      </c>
      <c r="B13" s="37">
        <v>6</v>
      </c>
      <c r="C13" s="27" t="s">
        <v>40</v>
      </c>
      <c r="D13" s="25" t="str">
        <f t="shared" si="0"/>
        <v>Stent ureteral Pigtail cu ghid  bilateral X-RAY 7 Fr</v>
      </c>
      <c r="E13" s="37"/>
      <c r="F13" s="38"/>
      <c r="G13" s="39"/>
      <c r="H13" s="26" t="s">
        <v>287</v>
      </c>
      <c r="I13" s="37"/>
      <c r="J13" s="55"/>
    </row>
    <row r="14" spans="1:10" ht="76.5">
      <c r="A14" s="39" t="s">
        <v>2</v>
      </c>
      <c r="B14" s="37">
        <v>7</v>
      </c>
      <c r="C14" s="27" t="s">
        <v>40</v>
      </c>
      <c r="D14" s="25" t="str">
        <f t="shared" si="0"/>
        <v>Stent ureteral Pigtail cu ghid  bilateral X-RAY 7 Fr</v>
      </c>
      <c r="E14" s="37"/>
      <c r="F14" s="38"/>
      <c r="G14" s="39"/>
      <c r="H14" s="28" t="s">
        <v>288</v>
      </c>
      <c r="I14" s="37"/>
      <c r="J14" s="55"/>
    </row>
    <row r="15" spans="1:10" ht="25.5">
      <c r="A15" s="39" t="s">
        <v>2</v>
      </c>
      <c r="B15" s="37">
        <v>8</v>
      </c>
      <c r="C15" s="26" t="s">
        <v>41</v>
      </c>
      <c r="D15" s="25" t="str">
        <f t="shared" si="0"/>
        <v>Stent ureteral Pigtail 5 Fr</v>
      </c>
      <c r="E15" s="37"/>
      <c r="F15" s="38"/>
      <c r="G15" s="39"/>
      <c r="H15" s="26" t="s">
        <v>289</v>
      </c>
      <c r="I15" s="37"/>
      <c r="J15" s="55"/>
    </row>
    <row r="16" spans="1:10" ht="25.5">
      <c r="A16" s="39" t="s">
        <v>2</v>
      </c>
      <c r="B16" s="37">
        <v>9</v>
      </c>
      <c r="C16" s="26" t="s">
        <v>42</v>
      </c>
      <c r="D16" s="25" t="str">
        <f t="shared" si="0"/>
        <v>Stent ureteral Pigtail 6 Fr</v>
      </c>
      <c r="E16" s="37"/>
      <c r="F16" s="38"/>
      <c r="G16" s="39"/>
      <c r="H16" s="24" t="s">
        <v>290</v>
      </c>
      <c r="I16" s="37"/>
      <c r="J16" s="55"/>
    </row>
    <row r="17" spans="1:23" ht="25.5">
      <c r="A17" s="39" t="s">
        <v>2</v>
      </c>
      <c r="B17" s="37">
        <v>10</v>
      </c>
      <c r="C17" s="26" t="s">
        <v>43</v>
      </c>
      <c r="D17" s="25" t="str">
        <f t="shared" si="0"/>
        <v>Stent biliar</v>
      </c>
      <c r="E17" s="37"/>
      <c r="F17" s="38"/>
      <c r="G17" s="39"/>
      <c r="H17" s="26" t="s">
        <v>291</v>
      </c>
      <c r="I17" s="37"/>
      <c r="J17" s="55"/>
      <c r="K17" s="55"/>
      <c r="L17" s="55"/>
      <c r="M17" s="55"/>
      <c r="N17" s="55"/>
      <c r="O17" s="55"/>
      <c r="P17" s="55"/>
      <c r="Q17" s="55"/>
      <c r="R17" s="55"/>
      <c r="S17" s="55"/>
      <c r="T17" s="55"/>
      <c r="U17" s="55"/>
      <c r="V17" s="55"/>
      <c r="W17" s="55"/>
    </row>
    <row r="18" spans="1:23" ht="76.5">
      <c r="A18" s="39" t="s">
        <v>2</v>
      </c>
      <c r="B18" s="37">
        <v>11</v>
      </c>
      <c r="C18" s="24" t="s">
        <v>44</v>
      </c>
      <c r="D18" s="25" t="str">
        <f t="shared" si="0"/>
        <v>Sterifix 0,2 infusion filter</v>
      </c>
      <c r="E18" s="37"/>
      <c r="F18" s="38"/>
      <c r="G18" s="39"/>
      <c r="H18" s="26" t="s">
        <v>292</v>
      </c>
      <c r="I18" s="37"/>
      <c r="J18" s="55"/>
      <c r="K18" s="55"/>
      <c r="L18" s="55"/>
      <c r="M18" s="55"/>
      <c r="N18" s="55"/>
      <c r="O18" s="55"/>
      <c r="P18" s="55"/>
      <c r="Q18" s="55"/>
      <c r="R18" s="55"/>
      <c r="S18" s="55"/>
      <c r="T18" s="55"/>
      <c r="U18" s="55"/>
      <c r="V18" s="55"/>
      <c r="W18" s="55"/>
    </row>
    <row r="19" spans="1:23" ht="25.5">
      <c r="A19" s="39" t="s">
        <v>2</v>
      </c>
      <c r="B19" s="37">
        <v>12</v>
      </c>
      <c r="C19" s="24" t="s">
        <v>45</v>
      </c>
      <c r="D19" s="25" t="str">
        <f t="shared" si="0"/>
        <v>Stickere pentru marcajul medicamentelor</v>
      </c>
      <c r="E19" s="37"/>
      <c r="F19" s="38"/>
      <c r="G19" s="39"/>
      <c r="H19" s="26" t="s">
        <v>293</v>
      </c>
      <c r="I19" s="37"/>
      <c r="J19" s="55"/>
      <c r="K19" s="55"/>
      <c r="L19" s="55"/>
      <c r="M19" s="55"/>
      <c r="N19" s="55"/>
      <c r="O19" s="55"/>
      <c r="P19" s="55"/>
      <c r="Q19" s="55"/>
      <c r="R19" s="55"/>
      <c r="S19" s="55"/>
      <c r="T19" s="55"/>
      <c r="U19" s="55"/>
      <c r="V19" s="55"/>
      <c r="W19" s="55"/>
    </row>
    <row r="20" spans="1:23" ht="25.5">
      <c r="A20" s="39" t="s">
        <v>2</v>
      </c>
      <c r="B20" s="37">
        <v>13</v>
      </c>
      <c r="C20" s="27" t="s">
        <v>46</v>
      </c>
      <c r="D20" s="25" t="str">
        <f t="shared" si="0"/>
        <v>Stilet de intubaţie cu lubrifiant 10Fr</v>
      </c>
      <c r="E20" s="37"/>
      <c r="F20" s="38"/>
      <c r="G20" s="39"/>
      <c r="H20" s="27" t="s">
        <v>294</v>
      </c>
      <c r="I20" s="37"/>
      <c r="J20" s="55"/>
      <c r="K20" s="55"/>
      <c r="L20" s="55"/>
      <c r="M20" s="55"/>
      <c r="N20" s="55"/>
      <c r="O20" s="55"/>
      <c r="P20" s="55"/>
      <c r="Q20" s="55"/>
      <c r="R20" s="55"/>
      <c r="S20" s="55"/>
      <c r="T20" s="55"/>
      <c r="U20" s="55"/>
      <c r="V20" s="55"/>
      <c r="W20" s="55"/>
    </row>
    <row r="21" spans="1:23" ht="38.25">
      <c r="A21" s="39" t="s">
        <v>2</v>
      </c>
      <c r="B21" s="37">
        <v>14</v>
      </c>
      <c r="C21" s="27" t="s">
        <v>47</v>
      </c>
      <c r="D21" s="25" t="str">
        <f t="shared" si="0"/>
        <v>Stilet de intubaţie cu lubrifiant 12Fr</v>
      </c>
      <c r="E21" s="37"/>
      <c r="F21" s="38"/>
      <c r="G21" s="39"/>
      <c r="H21" s="27" t="s">
        <v>295</v>
      </c>
      <c r="I21" s="37"/>
      <c r="J21" s="55"/>
      <c r="K21" s="56"/>
      <c r="L21" s="56"/>
      <c r="M21" s="56"/>
      <c r="N21" s="56"/>
      <c r="O21" s="56"/>
      <c r="P21" s="56"/>
      <c r="Q21" s="56"/>
      <c r="R21" s="56"/>
      <c r="S21" s="56"/>
      <c r="T21" s="56"/>
      <c r="U21" s="56"/>
      <c r="V21" s="56"/>
      <c r="W21" s="56"/>
    </row>
    <row r="22" spans="1:23" ht="25.5">
      <c r="A22" s="39" t="s">
        <v>2</v>
      </c>
      <c r="B22" s="37">
        <v>15</v>
      </c>
      <c r="C22" s="27" t="s">
        <v>48</v>
      </c>
      <c r="D22" s="25" t="str">
        <f t="shared" si="0"/>
        <v>Stilet de intubaţie cu lubrifiant 14Fr</v>
      </c>
      <c r="E22" s="37"/>
      <c r="F22" s="38"/>
      <c r="G22" s="39"/>
      <c r="H22" s="26" t="s">
        <v>296</v>
      </c>
      <c r="I22" s="37"/>
      <c r="J22" s="55"/>
      <c r="K22" s="56"/>
      <c r="L22" s="56"/>
      <c r="M22" s="56"/>
      <c r="N22" s="56"/>
      <c r="O22" s="56"/>
      <c r="P22" s="56"/>
      <c r="Q22" s="56"/>
      <c r="R22" s="56"/>
      <c r="S22" s="56"/>
      <c r="T22" s="56"/>
      <c r="U22" s="56"/>
      <c r="V22" s="56"/>
      <c r="W22" s="56"/>
    </row>
    <row r="23" spans="1:23" ht="38.25">
      <c r="A23" s="39" t="s">
        <v>2</v>
      </c>
      <c r="B23" s="37">
        <v>16</v>
      </c>
      <c r="C23" s="27" t="s">
        <v>49</v>
      </c>
      <c r="D23" s="25" t="str">
        <f t="shared" si="0"/>
        <v>Stilet de intubaţie cu lubrifiant 16Fr</v>
      </c>
      <c r="E23" s="37"/>
      <c r="F23" s="38"/>
      <c r="G23" s="39"/>
      <c r="H23" s="24" t="s">
        <v>297</v>
      </c>
      <c r="I23" s="37"/>
      <c r="J23" s="55"/>
      <c r="K23" s="56"/>
      <c r="L23" s="56"/>
      <c r="M23" s="56"/>
      <c r="N23" s="56"/>
      <c r="O23" s="56"/>
      <c r="P23" s="56"/>
      <c r="Q23" s="56"/>
      <c r="R23" s="56"/>
      <c r="S23" s="56"/>
      <c r="T23" s="56"/>
      <c r="U23" s="56"/>
      <c r="V23" s="56"/>
      <c r="W23" s="56"/>
    </row>
    <row r="24" spans="1:23" ht="38.25">
      <c r="A24" s="39" t="s">
        <v>2</v>
      </c>
      <c r="B24" s="37">
        <v>17</v>
      </c>
      <c r="C24" s="27" t="s">
        <v>50</v>
      </c>
      <c r="D24" s="25" t="str">
        <f t="shared" si="0"/>
        <v>Stilet / bujii pentru intubaţie dificilă. Adulţi</v>
      </c>
      <c r="E24" s="37"/>
      <c r="F24" s="38"/>
      <c r="G24" s="39"/>
      <c r="H24" s="24" t="s">
        <v>298</v>
      </c>
      <c r="I24" s="37"/>
      <c r="J24" s="55"/>
      <c r="K24" s="56"/>
      <c r="L24" s="56"/>
      <c r="M24" s="56"/>
      <c r="N24" s="56"/>
      <c r="O24" s="56"/>
      <c r="P24" s="56"/>
      <c r="Q24" s="56"/>
      <c r="R24" s="56"/>
      <c r="S24" s="56"/>
      <c r="T24" s="56"/>
      <c r="U24" s="56"/>
      <c r="V24" s="56"/>
      <c r="W24" s="56"/>
    </row>
    <row r="25" spans="1:10" ht="38.25">
      <c r="A25" s="39" t="s">
        <v>2</v>
      </c>
      <c r="B25" s="37">
        <v>18</v>
      </c>
      <c r="C25" s="27" t="s">
        <v>51</v>
      </c>
      <c r="D25" s="25" t="str">
        <f t="shared" si="0"/>
        <v>Stilet / bujii pentru intubaţie dificilă. Neonatal</v>
      </c>
      <c r="E25" s="37"/>
      <c r="F25" s="38"/>
      <c r="G25" s="39"/>
      <c r="H25" s="24" t="s">
        <v>299</v>
      </c>
      <c r="I25" s="37"/>
      <c r="J25" s="55"/>
    </row>
    <row r="26" spans="1:10" ht="38.25">
      <c r="A26" s="39" t="s">
        <v>2</v>
      </c>
      <c r="B26" s="37">
        <v>19</v>
      </c>
      <c r="C26" s="27" t="s">
        <v>52</v>
      </c>
      <c r="D26" s="25" t="str">
        <f t="shared" si="0"/>
        <v>Stilet / bujii pentru intubaţie dificilă. Pediatric</v>
      </c>
      <c r="E26" s="37"/>
      <c r="F26" s="38"/>
      <c r="G26" s="39"/>
      <c r="H26" s="27" t="s">
        <v>300</v>
      </c>
      <c r="I26" s="37"/>
      <c r="J26" s="55"/>
    </row>
    <row r="27" spans="1:10" ht="25.5">
      <c r="A27" s="39" t="s">
        <v>2</v>
      </c>
      <c r="B27" s="37">
        <v>20</v>
      </c>
      <c r="C27" s="26" t="s">
        <v>53</v>
      </c>
      <c r="D27" s="25" t="str">
        <f t="shared" si="0"/>
        <v>Stone Basket Nitinol FR3</v>
      </c>
      <c r="E27" s="37"/>
      <c r="F27" s="38"/>
      <c r="G27" s="39"/>
      <c r="H27" s="26" t="s">
        <v>53</v>
      </c>
      <c r="I27" s="37"/>
      <c r="J27" s="55"/>
    </row>
    <row r="28" spans="1:10" ht="25.5">
      <c r="A28" s="39" t="s">
        <v>2</v>
      </c>
      <c r="B28" s="37">
        <v>21</v>
      </c>
      <c r="C28" s="28" t="s">
        <v>54</v>
      </c>
      <c r="D28" s="25" t="str">
        <f t="shared" si="0"/>
        <v>Tampoane impregnate cu alcool (large size)</v>
      </c>
      <c r="E28" s="37"/>
      <c r="F28" s="38"/>
      <c r="G28" s="39"/>
      <c r="H28" s="26" t="s">
        <v>301</v>
      </c>
      <c r="I28" s="37"/>
      <c r="J28" s="55"/>
    </row>
    <row r="29" spans="1:10" ht="25.5">
      <c r="A29" s="39" t="s">
        <v>2</v>
      </c>
      <c r="B29" s="37">
        <v>22</v>
      </c>
      <c r="C29" s="28" t="s">
        <v>55</v>
      </c>
      <c r="D29" s="25" t="str">
        <f t="shared" si="0"/>
        <v>Tampoane impregnate cu alcool (standard size)</v>
      </c>
      <c r="E29" s="37"/>
      <c r="F29" s="38"/>
      <c r="G29" s="39"/>
      <c r="H29" s="26" t="s">
        <v>302</v>
      </c>
      <c r="I29" s="37"/>
      <c r="J29" s="55"/>
    </row>
    <row r="30" spans="1:10" ht="38.25">
      <c r="A30" s="39" t="s">
        <v>2</v>
      </c>
      <c r="B30" s="37">
        <v>23</v>
      </c>
      <c r="C30" s="28" t="s">
        <v>56</v>
      </c>
      <c r="D30" s="25" t="str">
        <f t="shared" si="0"/>
        <v xml:space="preserve">Tampoane sterile fără alcool,  p/u aplicarea după procedura (large size) </v>
      </c>
      <c r="E30" s="37"/>
      <c r="F30" s="38"/>
      <c r="H30" s="27" t="s">
        <v>303</v>
      </c>
      <c r="I30" s="37"/>
      <c r="J30" s="55"/>
    </row>
    <row r="31" spans="1:10" ht="38.25">
      <c r="A31" s="39" t="s">
        <v>2</v>
      </c>
      <c r="B31" s="37">
        <v>24</v>
      </c>
      <c r="C31" s="28" t="s">
        <v>57</v>
      </c>
      <c r="D31" s="25" t="str">
        <f t="shared" si="0"/>
        <v>Tampoane sterile fără alcool,  p/u aplicarea după procedura (standard size)</v>
      </c>
      <c r="E31" s="37"/>
      <c r="F31" s="38"/>
      <c r="H31" s="24" t="s">
        <v>304</v>
      </c>
      <c r="I31" s="37"/>
      <c r="J31" s="55"/>
    </row>
    <row r="32" spans="1:10" ht="25.5">
      <c r="A32" s="39" t="s">
        <v>2</v>
      </c>
      <c r="B32" s="37">
        <v>25</v>
      </c>
      <c r="C32" s="27" t="s">
        <v>58</v>
      </c>
      <c r="D32" s="25" t="str">
        <f t="shared" si="0"/>
        <v>A Termofor combinat  2500ml - 3000ml</v>
      </c>
      <c r="E32" s="37"/>
      <c r="F32" s="38"/>
      <c r="H32" s="27" t="s">
        <v>305</v>
      </c>
      <c r="I32" s="37"/>
      <c r="J32" s="55"/>
    </row>
    <row r="33" spans="1:10" ht="25.5">
      <c r="A33" s="39" t="s">
        <v>2</v>
      </c>
      <c r="B33" s="37">
        <v>26</v>
      </c>
      <c r="C33" s="57" t="s">
        <v>521</v>
      </c>
      <c r="D33" s="57" t="s">
        <v>521</v>
      </c>
      <c r="E33" s="37"/>
      <c r="F33" s="38"/>
      <c r="H33" s="27" t="s">
        <v>306</v>
      </c>
      <c r="I33" s="37"/>
      <c r="J33" s="55"/>
    </row>
    <row r="34" spans="1:10" ht="38.25">
      <c r="A34" s="39" t="s">
        <v>2</v>
      </c>
      <c r="B34" s="37">
        <v>27</v>
      </c>
      <c r="C34" s="24" t="s">
        <v>60</v>
      </c>
      <c r="D34" s="25" t="str">
        <f t="shared" si="0"/>
        <v>Trusa toracocenteza (Pneumocath set)</v>
      </c>
      <c r="E34" s="37"/>
      <c r="F34" s="38"/>
      <c r="H34" s="29" t="s">
        <v>307</v>
      </c>
      <c r="I34" s="37"/>
      <c r="J34" s="55"/>
    </row>
    <row r="35" spans="1:10" ht="51">
      <c r="A35" s="39" t="s">
        <v>2</v>
      </c>
      <c r="B35" s="37">
        <v>28</v>
      </c>
      <c r="C35" s="26" t="s">
        <v>61</v>
      </c>
      <c r="D35" s="25" t="str">
        <f t="shared" si="0"/>
        <v>Tub conector la tubul de intubare Mount</v>
      </c>
      <c r="E35" s="37"/>
      <c r="F35" s="38"/>
      <c r="H35" s="29" t="s">
        <v>308</v>
      </c>
      <c r="I35" s="37"/>
      <c r="J35" s="55"/>
    </row>
    <row r="36" spans="1:10" ht="38.25">
      <c r="A36" s="39" t="s">
        <v>2</v>
      </c>
      <c r="B36" s="37">
        <v>29</v>
      </c>
      <c r="C36" s="27" t="s">
        <v>62</v>
      </c>
      <c r="D36" s="25" t="str">
        <f t="shared" si="0"/>
        <v>Tub conector tip Y pentru tuburi de intubare (Mount d=22 mm cu conector)</v>
      </c>
      <c r="E36" s="37"/>
      <c r="F36" s="38"/>
      <c r="H36" s="29" t="s">
        <v>309</v>
      </c>
      <c r="I36" s="37"/>
      <c r="J36" s="55"/>
    </row>
    <row r="37" spans="1:10" ht="38.25">
      <c r="A37" s="39" t="s">
        <v>2</v>
      </c>
      <c r="B37" s="37">
        <v>30</v>
      </c>
      <c r="C37" s="26" t="s">
        <v>63</v>
      </c>
      <c r="D37" s="25" t="str">
        <f t="shared" si="0"/>
        <v>Tub de conexiune la sacul pentru aparatele de intubare 24Fr-28Fr</v>
      </c>
      <c r="E37" s="37"/>
      <c r="F37" s="38"/>
      <c r="H37" s="29" t="s">
        <v>310</v>
      </c>
      <c r="I37" s="37"/>
      <c r="J37" s="55"/>
    </row>
    <row r="38" spans="1:10" ht="25.5">
      <c r="A38" s="39" t="s">
        <v>2</v>
      </c>
      <c r="B38" s="37">
        <v>31</v>
      </c>
      <c r="C38" s="27" t="s">
        <v>64</v>
      </c>
      <c r="D38" s="25" t="str">
        <f t="shared" si="0"/>
        <v>Tub de intubare 8.0 cu orificiu pentru aspiratie supraglotic</v>
      </c>
      <c r="E38" s="37"/>
      <c r="F38" s="38"/>
      <c r="H38" s="29" t="s">
        <v>64</v>
      </c>
      <c r="I38" s="37"/>
      <c r="J38" s="55"/>
    </row>
    <row r="39" spans="1:10" ht="25.5">
      <c r="A39" s="39" t="s">
        <v>2</v>
      </c>
      <c r="B39" s="37">
        <v>32</v>
      </c>
      <c r="C39" s="27" t="s">
        <v>65</v>
      </c>
      <c r="D39" s="25" t="str">
        <f t="shared" si="0"/>
        <v>Tub de intubare 8.5 cu orificiu pentru aspiratie supraglotic</v>
      </c>
      <c r="E39" s="37"/>
      <c r="F39" s="38"/>
      <c r="H39" s="29" t="s">
        <v>65</v>
      </c>
      <c r="I39" s="37"/>
      <c r="J39" s="55"/>
    </row>
    <row r="40" spans="1:10" ht="25.5">
      <c r="A40" s="39" t="s">
        <v>2</v>
      </c>
      <c r="B40" s="37">
        <v>33</v>
      </c>
      <c r="C40" s="27" t="s">
        <v>66</v>
      </c>
      <c r="D40" s="25" t="str">
        <f t="shared" si="0"/>
        <v>Tub de intubare 9.0 cu orificiu pentru aspiratie supraglotic</v>
      </c>
      <c r="E40" s="37"/>
      <c r="F40" s="38"/>
      <c r="H40" s="29" t="s">
        <v>66</v>
      </c>
      <c r="I40" s="37"/>
      <c r="J40" s="55"/>
    </row>
    <row r="41" spans="1:10" ht="38.25">
      <c r="A41" s="39" t="s">
        <v>2</v>
      </c>
      <c r="B41" s="37">
        <v>34</v>
      </c>
      <c r="C41" s="26" t="s">
        <v>67</v>
      </c>
      <c r="D41" s="25" t="str">
        <f t="shared" si="0"/>
        <v xml:space="preserve">Tub dren T- Kher </v>
      </c>
      <c r="E41" s="37"/>
      <c r="F41" s="38"/>
      <c r="H41" s="29" t="s">
        <v>311</v>
      </c>
      <c r="I41" s="37"/>
      <c r="J41" s="55"/>
    </row>
    <row r="42" spans="1:10" ht="38.25">
      <c r="A42" s="39" t="s">
        <v>2</v>
      </c>
      <c r="B42" s="37">
        <v>35</v>
      </c>
      <c r="C42" s="26" t="s">
        <v>67</v>
      </c>
      <c r="D42" s="25" t="str">
        <f t="shared" si="0"/>
        <v xml:space="preserve">Tub dren T- Kher </v>
      </c>
      <c r="E42" s="37"/>
      <c r="F42" s="38"/>
      <c r="H42" s="26" t="s">
        <v>312</v>
      </c>
      <c r="I42" s="37"/>
      <c r="J42" s="55"/>
    </row>
    <row r="43" spans="1:10" ht="38.25">
      <c r="A43" s="39" t="s">
        <v>2</v>
      </c>
      <c r="B43" s="37">
        <v>36</v>
      </c>
      <c r="C43" s="26" t="s">
        <v>68</v>
      </c>
      <c r="D43" s="25" t="str">
        <f t="shared" si="0"/>
        <v>Tub Endobronhial (biluminal)</v>
      </c>
      <c r="E43" s="37"/>
      <c r="F43" s="38"/>
      <c r="H43" s="42" t="s">
        <v>313</v>
      </c>
      <c r="I43" s="37"/>
      <c r="J43" s="55"/>
    </row>
    <row r="44" spans="1:10" ht="38.25">
      <c r="A44" s="39" t="s">
        <v>2</v>
      </c>
      <c r="B44" s="37">
        <v>37</v>
      </c>
      <c r="C44" s="26" t="s">
        <v>69</v>
      </c>
      <c r="D44" s="25" t="str">
        <f t="shared" si="0"/>
        <v>Tub de intubare cu sistem de drenaj subglotic</v>
      </c>
      <c r="E44" s="37"/>
      <c r="F44" s="38"/>
      <c r="H44" s="27" t="s">
        <v>314</v>
      </c>
      <c r="I44" s="37"/>
      <c r="J44" s="41"/>
    </row>
    <row r="45" spans="1:10" ht="38.25">
      <c r="A45" s="39" t="s">
        <v>2</v>
      </c>
      <c r="B45" s="37">
        <v>38</v>
      </c>
      <c r="C45" s="26" t="s">
        <v>69</v>
      </c>
      <c r="D45" s="25" t="str">
        <f t="shared" si="0"/>
        <v>Tub de intubare cu sistem de drenaj subglotic</v>
      </c>
      <c r="E45" s="37"/>
      <c r="F45" s="38"/>
      <c r="H45" s="24" t="s">
        <v>314</v>
      </c>
      <c r="I45" s="37"/>
      <c r="J45" s="41"/>
    </row>
    <row r="46" spans="1:10" ht="38.25">
      <c r="A46" s="39" t="s">
        <v>2</v>
      </c>
      <c r="B46" s="37">
        <v>39</v>
      </c>
      <c r="C46" s="27" t="s">
        <v>70</v>
      </c>
      <c r="D46" s="25" t="str">
        <f t="shared" si="0"/>
        <v>Tub endotraheal armat cu fir metalic  6.0</v>
      </c>
      <c r="E46" s="37"/>
      <c r="F46" s="38"/>
      <c r="H46" s="30" t="s">
        <v>315</v>
      </c>
      <c r="I46" s="37"/>
      <c r="J46" s="41"/>
    </row>
    <row r="47" spans="1:10" ht="38.25">
      <c r="A47" s="39" t="s">
        <v>2</v>
      </c>
      <c r="B47" s="37">
        <v>40</v>
      </c>
      <c r="C47" s="27" t="s">
        <v>71</v>
      </c>
      <c r="D47" s="25" t="str">
        <f t="shared" si="0"/>
        <v>Tub endotraheal armat cu fir metalic 6.5</v>
      </c>
      <c r="E47" s="37"/>
      <c r="F47" s="38"/>
      <c r="H47" s="24" t="s">
        <v>316</v>
      </c>
      <c r="I47" s="37"/>
      <c r="J47" s="41"/>
    </row>
    <row r="48" spans="1:10" ht="38.25">
      <c r="A48" s="39" t="s">
        <v>2</v>
      </c>
      <c r="B48" s="37">
        <v>41</v>
      </c>
      <c r="C48" s="27" t="s">
        <v>72</v>
      </c>
      <c r="D48" s="25" t="str">
        <f t="shared" si="0"/>
        <v>Tub endotraheal armat cu fir metalic 7.0</v>
      </c>
      <c r="E48" s="37"/>
      <c r="F48" s="38"/>
      <c r="H48" s="24" t="s">
        <v>317</v>
      </c>
      <c r="I48" s="37"/>
      <c r="J48" s="41"/>
    </row>
    <row r="49" spans="1:10" ht="38.25">
      <c r="A49" s="39" t="s">
        <v>2</v>
      </c>
      <c r="B49" s="37">
        <v>42</v>
      </c>
      <c r="C49" s="27" t="s">
        <v>73</v>
      </c>
      <c r="D49" s="25" t="str">
        <f t="shared" si="0"/>
        <v>Tub endotraheal armat cu fir metalic 7.5</v>
      </c>
      <c r="E49" s="37"/>
      <c r="F49" s="38"/>
      <c r="H49" s="27" t="s">
        <v>318</v>
      </c>
      <c r="I49" s="37"/>
      <c r="J49" s="41"/>
    </row>
    <row r="50" spans="1:10" ht="38.25">
      <c r="A50" s="39" t="s">
        <v>2</v>
      </c>
      <c r="B50" s="37">
        <v>43</v>
      </c>
      <c r="C50" s="27" t="s">
        <v>74</v>
      </c>
      <c r="D50" s="25" t="str">
        <f t="shared" si="0"/>
        <v>Tub endotraheal armat cu fir metalic 8.0</v>
      </c>
      <c r="E50" s="37"/>
      <c r="F50" s="38"/>
      <c r="H50" s="27" t="s">
        <v>319</v>
      </c>
      <c r="I50" s="37"/>
      <c r="J50" s="41"/>
    </row>
    <row r="51" spans="1:10" ht="38.25">
      <c r="A51" s="39" t="s">
        <v>2</v>
      </c>
      <c r="B51" s="37">
        <v>44</v>
      </c>
      <c r="C51" s="27" t="s">
        <v>75</v>
      </c>
      <c r="D51" s="25" t="str">
        <f t="shared" si="0"/>
        <v>Tub endotraheal armat cu fir metalic 8.5</v>
      </c>
      <c r="E51" s="37"/>
      <c r="F51" s="38"/>
      <c r="H51" s="26" t="s">
        <v>320</v>
      </c>
      <c r="I51" s="37"/>
      <c r="J51" s="41"/>
    </row>
    <row r="52" spans="1:10" ht="38.25">
      <c r="A52" s="39" t="s">
        <v>2</v>
      </c>
      <c r="B52" s="37">
        <v>45</v>
      </c>
      <c r="C52" s="27" t="s">
        <v>76</v>
      </c>
      <c r="D52" s="25" t="str">
        <f t="shared" si="0"/>
        <v>Tub endotraheal armat cu fir metalic 9.0</v>
      </c>
      <c r="E52" s="37"/>
      <c r="F52" s="38"/>
      <c r="H52" s="27" t="s">
        <v>321</v>
      </c>
      <c r="I52" s="37"/>
      <c r="J52" s="41"/>
    </row>
    <row r="53" spans="1:10" ht="25.5">
      <c r="A53" s="39" t="s">
        <v>2</v>
      </c>
      <c r="B53" s="37">
        <v>46</v>
      </c>
      <c r="C53" s="27" t="s">
        <v>77</v>
      </c>
      <c r="D53" s="25" t="str">
        <f t="shared" si="0"/>
        <v>Tub Kher nr.14</v>
      </c>
      <c r="E53" s="37"/>
      <c r="F53" s="38"/>
      <c r="H53" s="27" t="s">
        <v>77</v>
      </c>
      <c r="I53" s="37"/>
      <c r="J53" s="41"/>
    </row>
    <row r="54" spans="1:10" ht="25.5">
      <c r="A54" s="39" t="s">
        <v>2</v>
      </c>
      <c r="B54" s="37">
        <v>47</v>
      </c>
      <c r="C54" s="27" t="s">
        <v>78</v>
      </c>
      <c r="D54" s="25" t="str">
        <f t="shared" si="0"/>
        <v>Tub Kher nr.16</v>
      </c>
      <c r="E54" s="37"/>
      <c r="F54" s="38"/>
      <c r="H54" s="26" t="s">
        <v>78</v>
      </c>
      <c r="I54" s="37"/>
      <c r="J54" s="41"/>
    </row>
    <row r="55" spans="1:10" ht="25.5">
      <c r="A55" s="39" t="s">
        <v>2</v>
      </c>
      <c r="B55" s="37">
        <v>48</v>
      </c>
      <c r="C55" s="27" t="s">
        <v>79</v>
      </c>
      <c r="D55" s="25" t="str">
        <f t="shared" si="0"/>
        <v>Tub Kher nr.18</v>
      </c>
      <c r="E55" s="37"/>
      <c r="F55" s="38"/>
      <c r="H55" s="26" t="s">
        <v>79</v>
      </c>
      <c r="I55" s="37"/>
      <c r="J55" s="41"/>
    </row>
    <row r="56" spans="1:10" ht="25.5">
      <c r="A56" s="39" t="s">
        <v>2</v>
      </c>
      <c r="B56" s="37">
        <v>49</v>
      </c>
      <c r="C56" s="27" t="s">
        <v>80</v>
      </c>
      <c r="D56" s="25" t="str">
        <f t="shared" si="0"/>
        <v>Tub pentru drenaj pleural. CH 24</v>
      </c>
      <c r="E56" s="37"/>
      <c r="F56" s="38"/>
      <c r="H56" s="26" t="s">
        <v>322</v>
      </c>
      <c r="I56" s="37"/>
      <c r="J56" s="41"/>
    </row>
    <row r="57" spans="1:10" ht="25.5">
      <c r="A57" s="39" t="s">
        <v>2</v>
      </c>
      <c r="B57" s="37">
        <v>50</v>
      </c>
      <c r="C57" s="27" t="s">
        <v>81</v>
      </c>
      <c r="D57" s="25" t="str">
        <f t="shared" si="0"/>
        <v>Tub pentru drenaj pleural. CH 28</v>
      </c>
      <c r="E57" s="37"/>
      <c r="F57" s="38"/>
      <c r="H57" s="27" t="s">
        <v>323</v>
      </c>
      <c r="I57" s="37"/>
      <c r="J57" s="41"/>
    </row>
    <row r="58" spans="1:10" ht="25.5">
      <c r="A58" s="39" t="s">
        <v>2</v>
      </c>
      <c r="B58" s="37">
        <v>51</v>
      </c>
      <c r="C58" s="27" t="s">
        <v>82</v>
      </c>
      <c r="D58" s="25" t="str">
        <f t="shared" si="0"/>
        <v>Tub pentru drenaj pleural. CH 30</v>
      </c>
      <c r="E58" s="37"/>
      <c r="F58" s="38"/>
      <c r="H58" s="26" t="s">
        <v>324</v>
      </c>
      <c r="I58" s="37"/>
      <c r="J58" s="41"/>
    </row>
    <row r="59" spans="1:10" ht="38.25">
      <c r="A59" s="39" t="s">
        <v>2</v>
      </c>
      <c r="B59" s="37">
        <v>52</v>
      </c>
      <c r="C59" s="27" t="s">
        <v>83</v>
      </c>
      <c r="D59" s="25" t="str">
        <f t="shared" si="0"/>
        <v>Tub pentru drenaj toracic. CH 10</v>
      </c>
      <c r="E59" s="37"/>
      <c r="F59" s="38"/>
      <c r="H59" s="27" t="s">
        <v>325</v>
      </c>
      <c r="I59" s="37"/>
      <c r="J59" s="41"/>
    </row>
    <row r="60" spans="1:10" ht="38.25">
      <c r="A60" s="39" t="s">
        <v>2</v>
      </c>
      <c r="B60" s="37">
        <v>53</v>
      </c>
      <c r="C60" s="27" t="s">
        <v>84</v>
      </c>
      <c r="D60" s="25" t="str">
        <f t="shared" si="0"/>
        <v>Tub pentru drenaj toracic. CH 12</v>
      </c>
      <c r="E60" s="37"/>
      <c r="F60" s="38"/>
      <c r="H60" s="24" t="s">
        <v>326</v>
      </c>
      <c r="I60" s="37"/>
      <c r="J60" s="41"/>
    </row>
    <row r="61" spans="1:10" ht="38.25">
      <c r="A61" s="39" t="s">
        <v>2</v>
      </c>
      <c r="B61" s="37">
        <v>54</v>
      </c>
      <c r="C61" s="27" t="s">
        <v>85</v>
      </c>
      <c r="D61" s="25" t="str">
        <f t="shared" si="0"/>
        <v>Tub pentru drenaj toracic. CH 14</v>
      </c>
      <c r="E61" s="37"/>
      <c r="F61" s="38"/>
      <c r="H61" s="24" t="s">
        <v>327</v>
      </c>
      <c r="I61" s="37"/>
      <c r="J61" s="41"/>
    </row>
    <row r="62" spans="1:10" ht="38.25">
      <c r="A62" s="39" t="s">
        <v>2</v>
      </c>
      <c r="B62" s="37">
        <v>55</v>
      </c>
      <c r="C62" s="27" t="s">
        <v>86</v>
      </c>
      <c r="D62" s="25" t="str">
        <f t="shared" si="0"/>
        <v>Tub pentru drenaj toracic. CH 18</v>
      </c>
      <c r="E62" s="37"/>
      <c r="F62" s="38"/>
      <c r="H62" s="26" t="s">
        <v>328</v>
      </c>
      <c r="I62" s="37"/>
      <c r="J62" s="41"/>
    </row>
    <row r="63" spans="1:10" ht="25.5">
      <c r="A63" s="39" t="s">
        <v>2</v>
      </c>
      <c r="B63" s="37">
        <v>56</v>
      </c>
      <c r="C63" s="27" t="s">
        <v>87</v>
      </c>
      <c r="D63" s="25" t="str">
        <f t="shared" si="0"/>
        <v>Cateter rectal / Tub pentru evacuarea gazelor</v>
      </c>
      <c r="E63" s="37"/>
      <c r="F63" s="38"/>
      <c r="H63" s="26" t="s">
        <v>329</v>
      </c>
      <c r="I63" s="37"/>
      <c r="J63" s="41"/>
    </row>
    <row r="64" spans="1:10" ht="127.5">
      <c r="A64" s="39" t="s">
        <v>2</v>
      </c>
      <c r="B64" s="37">
        <v>57</v>
      </c>
      <c r="C64" s="24" t="s">
        <v>88</v>
      </c>
      <c r="D64" s="25" t="str">
        <f t="shared" si="0"/>
        <v>Tub pentru intubație endotraheală cu manșetă 10.0</v>
      </c>
      <c r="E64" s="37"/>
      <c r="F64" s="38"/>
      <c r="H64" s="24" t="s">
        <v>330</v>
      </c>
      <c r="I64" s="37"/>
      <c r="J64" s="41"/>
    </row>
    <row r="65" spans="1:10" ht="127.5">
      <c r="A65" s="39" t="s">
        <v>2</v>
      </c>
      <c r="B65" s="37">
        <v>58</v>
      </c>
      <c r="C65" s="24" t="s">
        <v>89</v>
      </c>
      <c r="D65" s="25" t="str">
        <f t="shared" si="0"/>
        <v>Tub pentru intubație endotraheală cu manșetă 2.5</v>
      </c>
      <c r="E65" s="37"/>
      <c r="F65" s="38"/>
      <c r="H65" s="26" t="s">
        <v>331</v>
      </c>
      <c r="I65" s="37"/>
      <c r="J65" s="41"/>
    </row>
    <row r="66" spans="1:10" ht="127.5">
      <c r="A66" s="39" t="s">
        <v>2</v>
      </c>
      <c r="B66" s="37">
        <v>59</v>
      </c>
      <c r="C66" s="24" t="s">
        <v>90</v>
      </c>
      <c r="D66" s="25" t="str">
        <f t="shared" si="0"/>
        <v>Tub pentru intubație endotraheală cu manșetă 3.0</v>
      </c>
      <c r="E66" s="37"/>
      <c r="F66" s="38"/>
      <c r="H66" s="26" t="s">
        <v>332</v>
      </c>
      <c r="I66" s="37"/>
      <c r="J66" s="41"/>
    </row>
    <row r="67" spans="1:10" ht="127.5">
      <c r="A67" s="39" t="s">
        <v>2</v>
      </c>
      <c r="B67" s="37">
        <v>60</v>
      </c>
      <c r="C67" s="24" t="s">
        <v>91</v>
      </c>
      <c r="D67" s="25" t="str">
        <f t="shared" si="0"/>
        <v>Tub pentru intubație endotraheală cu manșetă 3.5</v>
      </c>
      <c r="E67" s="37"/>
      <c r="F67" s="38"/>
      <c r="H67" s="26" t="s">
        <v>333</v>
      </c>
      <c r="I67" s="37"/>
      <c r="J67" s="41"/>
    </row>
    <row r="68" spans="1:10" ht="127.5">
      <c r="A68" s="39" t="s">
        <v>2</v>
      </c>
      <c r="B68" s="37">
        <v>61</v>
      </c>
      <c r="C68" s="24" t="s">
        <v>92</v>
      </c>
      <c r="D68" s="25" t="str">
        <f t="shared" si="0"/>
        <v>Tub pentru intubație endotraheală cu manșetă 4.0</v>
      </c>
      <c r="E68" s="37"/>
      <c r="F68" s="38"/>
      <c r="H68" s="26" t="s">
        <v>334</v>
      </c>
      <c r="I68" s="37"/>
      <c r="J68" s="41"/>
    </row>
    <row r="69" spans="1:10" ht="127.5">
      <c r="A69" s="39" t="s">
        <v>2</v>
      </c>
      <c r="B69" s="37">
        <v>62</v>
      </c>
      <c r="C69" s="24" t="s">
        <v>93</v>
      </c>
      <c r="D69" s="25" t="str">
        <f t="shared" si="0"/>
        <v>Tub pentru intubație endotraheală cu manșetă 4.5</v>
      </c>
      <c r="E69" s="37"/>
      <c r="F69" s="38"/>
      <c r="H69" s="28" t="s">
        <v>335</v>
      </c>
      <c r="I69" s="37"/>
      <c r="J69" s="41"/>
    </row>
    <row r="70" spans="1:10" ht="127.5">
      <c r="A70" s="39" t="s">
        <v>2</v>
      </c>
      <c r="B70" s="37">
        <v>63</v>
      </c>
      <c r="C70" s="24" t="s">
        <v>94</v>
      </c>
      <c r="D70" s="25" t="str">
        <f t="shared" si="0"/>
        <v>Tub pentru intubație endotraheală cu manșetă 5.0</v>
      </c>
      <c r="E70" s="37"/>
      <c r="F70" s="38"/>
      <c r="H70" s="28" t="s">
        <v>336</v>
      </c>
      <c r="I70" s="37"/>
      <c r="J70" s="41"/>
    </row>
    <row r="71" spans="1:10" ht="127.5">
      <c r="A71" s="39" t="s">
        <v>2</v>
      </c>
      <c r="B71" s="37">
        <v>64</v>
      </c>
      <c r="C71" s="24" t="s">
        <v>95</v>
      </c>
      <c r="D71" s="25" t="str">
        <f t="shared" si="0"/>
        <v>Tub pentru intubație endotraheală cu manșetă 6.5</v>
      </c>
      <c r="E71" s="37"/>
      <c r="F71" s="38"/>
      <c r="H71" s="27" t="s">
        <v>337</v>
      </c>
      <c r="I71" s="37"/>
      <c r="J71" s="41"/>
    </row>
    <row r="72" spans="1:10" ht="127.5">
      <c r="A72" s="39" t="s">
        <v>2</v>
      </c>
      <c r="B72" s="37">
        <v>65</v>
      </c>
      <c r="C72" s="24" t="s">
        <v>96</v>
      </c>
      <c r="D72" s="25" t="str">
        <f t="shared" si="0"/>
        <v>Tub pentru intubație endotraheală cu manșetă 7.0</v>
      </c>
      <c r="E72" s="37"/>
      <c r="F72" s="38"/>
      <c r="H72" s="31" t="s">
        <v>338</v>
      </c>
      <c r="I72" s="37"/>
      <c r="J72" s="41"/>
    </row>
    <row r="73" spans="1:10" ht="127.5">
      <c r="A73" s="39" t="s">
        <v>2</v>
      </c>
      <c r="B73" s="37">
        <v>66</v>
      </c>
      <c r="C73" s="24" t="s">
        <v>97</v>
      </c>
      <c r="D73" s="25" t="str">
        <f aca="true" t="shared" si="1" ref="D73:D136">C73</f>
        <v>Tub pentru intubație endotraheală cu manșetă 7.5</v>
      </c>
      <c r="E73" s="37"/>
      <c r="F73" s="38"/>
      <c r="H73" s="31" t="s">
        <v>339</v>
      </c>
      <c r="I73" s="37"/>
      <c r="J73" s="41"/>
    </row>
    <row r="74" spans="1:10" ht="127.5">
      <c r="A74" s="39" t="s">
        <v>2</v>
      </c>
      <c r="B74" s="37">
        <v>67</v>
      </c>
      <c r="C74" s="24" t="s">
        <v>98</v>
      </c>
      <c r="D74" s="25" t="str">
        <f t="shared" si="1"/>
        <v>Tub pentru intubație endotraheală cu manșetă 8.0</v>
      </c>
      <c r="E74" s="37"/>
      <c r="F74" s="38"/>
      <c r="H74" s="26" t="s">
        <v>340</v>
      </c>
      <c r="I74" s="37"/>
      <c r="J74" s="41"/>
    </row>
    <row r="75" spans="1:10" ht="127.5">
      <c r="A75" s="39" t="s">
        <v>2</v>
      </c>
      <c r="B75" s="37">
        <v>68</v>
      </c>
      <c r="C75" s="24" t="s">
        <v>99</v>
      </c>
      <c r="D75" s="25" t="str">
        <f t="shared" si="1"/>
        <v>Tub pentru intubație endotraheală cu manșetă 8.5</v>
      </c>
      <c r="E75" s="37"/>
      <c r="F75" s="38"/>
      <c r="H75" s="27" t="s">
        <v>341</v>
      </c>
      <c r="I75" s="37"/>
      <c r="J75" s="41"/>
    </row>
    <row r="76" spans="1:10" ht="127.5">
      <c r="A76" s="39" t="s">
        <v>2</v>
      </c>
      <c r="B76" s="37">
        <v>69</v>
      </c>
      <c r="C76" s="24" t="s">
        <v>100</v>
      </c>
      <c r="D76" s="25" t="str">
        <f t="shared" si="1"/>
        <v>Tub pentru intubație endotraheală cu manșetă 9.0</v>
      </c>
      <c r="E76" s="37"/>
      <c r="F76" s="38"/>
      <c r="H76" s="24" t="s">
        <v>342</v>
      </c>
      <c r="I76" s="37"/>
      <c r="J76" s="41"/>
    </row>
    <row r="77" spans="1:10" ht="127.5">
      <c r="A77" s="39" t="s">
        <v>2</v>
      </c>
      <c r="B77" s="37">
        <v>70</v>
      </c>
      <c r="C77" s="24" t="s">
        <v>101</v>
      </c>
      <c r="D77" s="25" t="str">
        <f t="shared" si="1"/>
        <v>Tub pentru intubație endotraheală cu manșetă 9.5</v>
      </c>
      <c r="E77" s="37"/>
      <c r="F77" s="38"/>
      <c r="H77" s="26" t="s">
        <v>343</v>
      </c>
      <c r="I77" s="37"/>
      <c r="J77" s="41"/>
    </row>
    <row r="78" spans="1:10" ht="38.25">
      <c r="A78" s="39" t="s">
        <v>2</v>
      </c>
      <c r="B78" s="37">
        <v>71</v>
      </c>
      <c r="C78" s="24" t="s">
        <v>102</v>
      </c>
      <c r="D78" s="25" t="str">
        <f t="shared" si="1"/>
        <v>Tub pentru intubație endotraheală fără manșetă 4.0</v>
      </c>
      <c r="E78" s="37"/>
      <c r="F78" s="38"/>
      <c r="H78" s="26" t="s">
        <v>344</v>
      </c>
      <c r="I78" s="37"/>
      <c r="J78" s="41"/>
    </row>
    <row r="79" spans="1:10" ht="38.25">
      <c r="A79" s="39" t="s">
        <v>2</v>
      </c>
      <c r="B79" s="37">
        <v>72</v>
      </c>
      <c r="C79" s="24" t="s">
        <v>103</v>
      </c>
      <c r="D79" s="25" t="str">
        <f t="shared" si="1"/>
        <v>Tub pentru intubație endotraheală fără manșetă 4.5</v>
      </c>
      <c r="E79" s="37"/>
      <c r="F79" s="38"/>
      <c r="H79" s="29" t="s">
        <v>345</v>
      </c>
      <c r="I79" s="37"/>
      <c r="J79" s="41"/>
    </row>
    <row r="80" spans="1:10" ht="38.25">
      <c r="A80" s="39" t="s">
        <v>2</v>
      </c>
      <c r="B80" s="37">
        <v>73</v>
      </c>
      <c r="C80" s="24" t="s">
        <v>104</v>
      </c>
      <c r="D80" s="25" t="str">
        <f t="shared" si="1"/>
        <v>Tub pentru intubație endotraheală fără manșetă 5.0</v>
      </c>
      <c r="E80" s="37"/>
      <c r="F80" s="38"/>
      <c r="H80" s="32" t="s">
        <v>346</v>
      </c>
      <c r="I80" s="37"/>
      <c r="J80" s="41"/>
    </row>
    <row r="81" spans="1:10" ht="127.5">
      <c r="A81" s="39" t="s">
        <v>2</v>
      </c>
      <c r="B81" s="37">
        <v>74</v>
      </c>
      <c r="C81" s="24" t="s">
        <v>105</v>
      </c>
      <c r="D81" s="25" t="str">
        <f t="shared" si="1"/>
        <v xml:space="preserve">Tub pentru intubație endotraheală cu manșetă  5.5 </v>
      </c>
      <c r="E81" s="37"/>
      <c r="F81" s="38"/>
      <c r="H81" s="32" t="s">
        <v>347</v>
      </c>
      <c r="I81" s="37"/>
      <c r="J81" s="41"/>
    </row>
    <row r="82" spans="1:10" ht="127.5">
      <c r="A82" s="39" t="s">
        <v>2</v>
      </c>
      <c r="B82" s="37">
        <v>75</v>
      </c>
      <c r="C82" s="24" t="s">
        <v>106</v>
      </c>
      <c r="D82" s="25" t="str">
        <f t="shared" si="1"/>
        <v xml:space="preserve">Tub pentru intubație endotraheală cu manșetă  6.0 </v>
      </c>
      <c r="E82" s="37"/>
      <c r="F82" s="38"/>
      <c r="H82" s="27" t="s">
        <v>348</v>
      </c>
      <c r="I82" s="37"/>
      <c r="J82" s="41"/>
    </row>
    <row r="83" spans="1:10" ht="38.25">
      <c r="A83" s="39" t="s">
        <v>2</v>
      </c>
      <c r="B83" s="37">
        <v>76</v>
      </c>
      <c r="C83" s="24" t="s">
        <v>107</v>
      </c>
      <c r="D83" s="25" t="str">
        <f t="shared" si="1"/>
        <v>Tub pentru intubație endotraheală fără manșetă 2</v>
      </c>
      <c r="E83" s="37"/>
      <c r="F83" s="38"/>
      <c r="H83" s="27" t="s">
        <v>349</v>
      </c>
      <c r="I83" s="37"/>
      <c r="J83" s="41"/>
    </row>
    <row r="84" spans="1:10" ht="38.25">
      <c r="A84" s="39" t="s">
        <v>2</v>
      </c>
      <c r="B84" s="37">
        <v>77</v>
      </c>
      <c r="C84" s="24" t="s">
        <v>108</v>
      </c>
      <c r="D84" s="25" t="str">
        <f t="shared" si="1"/>
        <v>Tub pentru intubație endotraheală fără manșetă 2.5</v>
      </c>
      <c r="E84" s="37"/>
      <c r="F84" s="38"/>
      <c r="H84" s="24" t="s">
        <v>350</v>
      </c>
      <c r="I84" s="37"/>
      <c r="J84" s="41"/>
    </row>
    <row r="85" spans="1:10" ht="38.25">
      <c r="A85" s="39" t="s">
        <v>2</v>
      </c>
      <c r="B85" s="37">
        <v>78</v>
      </c>
      <c r="C85" s="24" t="s">
        <v>109</v>
      </c>
      <c r="D85" s="25" t="str">
        <f t="shared" si="1"/>
        <v>Tub pentru intubație endotraheală fără manșetă 3</v>
      </c>
      <c r="E85" s="37"/>
      <c r="F85" s="38"/>
      <c r="H85" s="26" t="s">
        <v>351</v>
      </c>
      <c r="I85" s="37"/>
      <c r="J85" s="41"/>
    </row>
    <row r="86" spans="1:10" ht="38.25">
      <c r="A86" s="39" t="s">
        <v>2</v>
      </c>
      <c r="B86" s="37">
        <v>79</v>
      </c>
      <c r="C86" s="24" t="s">
        <v>110</v>
      </c>
      <c r="D86" s="25" t="str">
        <f t="shared" si="1"/>
        <v>Tub pentru intubație endotraheală fără manșetă 3.5</v>
      </c>
      <c r="E86" s="37"/>
      <c r="F86" s="38"/>
      <c r="H86" s="27" t="s">
        <v>352</v>
      </c>
      <c r="I86" s="37"/>
      <c r="J86" s="41"/>
    </row>
    <row r="87" spans="1:10" ht="38.25">
      <c r="A87" s="39" t="s">
        <v>2</v>
      </c>
      <c r="B87" s="37">
        <v>80</v>
      </c>
      <c r="C87" s="24" t="s">
        <v>111</v>
      </c>
      <c r="D87" s="25" t="str">
        <f t="shared" si="1"/>
        <v>Tub pentru intubație endotraheală fără manșetă 5.5</v>
      </c>
      <c r="E87" s="37"/>
      <c r="F87" s="38"/>
      <c r="H87" s="27" t="s">
        <v>353</v>
      </c>
      <c r="I87" s="37"/>
      <c r="J87" s="41"/>
    </row>
    <row r="88" spans="1:10" ht="38.25">
      <c r="A88" s="39" t="s">
        <v>2</v>
      </c>
      <c r="B88" s="37">
        <v>81</v>
      </c>
      <c r="C88" s="24" t="s">
        <v>112</v>
      </c>
      <c r="D88" s="25" t="str">
        <f t="shared" si="1"/>
        <v>Tub pentru intubație endotraheală fără manșetă 6</v>
      </c>
      <c r="E88" s="37"/>
      <c r="F88" s="38"/>
      <c r="H88" s="42" t="s">
        <v>354</v>
      </c>
      <c r="I88" s="37"/>
      <c r="J88" s="41"/>
    </row>
    <row r="89" spans="1:10" ht="38.25">
      <c r="A89" s="39" t="s">
        <v>2</v>
      </c>
      <c r="B89" s="37">
        <v>82</v>
      </c>
      <c r="C89" s="24" t="s">
        <v>113</v>
      </c>
      <c r="D89" s="25" t="str">
        <f t="shared" si="1"/>
        <v>Tub pentru intubație endotraheală fără manșetă 6.5</v>
      </c>
      <c r="E89" s="37"/>
      <c r="F89" s="38"/>
      <c r="H89" s="28" t="s">
        <v>355</v>
      </c>
      <c r="I89" s="37"/>
      <c r="J89" s="41"/>
    </row>
    <row r="90" spans="1:10" ht="38.25">
      <c r="A90" s="39" t="s">
        <v>2</v>
      </c>
      <c r="B90" s="37">
        <v>83</v>
      </c>
      <c r="C90" s="24" t="s">
        <v>114</v>
      </c>
      <c r="D90" s="25" t="str">
        <f t="shared" si="1"/>
        <v>Tub pentru intubație endotraheală fără manșetă 7</v>
      </c>
      <c r="E90" s="37"/>
      <c r="F90" s="38"/>
      <c r="H90" s="33" t="s">
        <v>356</v>
      </c>
      <c r="I90" s="37"/>
      <c r="J90" s="41"/>
    </row>
    <row r="91" spans="1:10" ht="25.5">
      <c r="A91" s="39" t="s">
        <v>2</v>
      </c>
      <c r="B91" s="37">
        <v>84</v>
      </c>
      <c r="C91" s="27" t="s">
        <v>115</v>
      </c>
      <c r="D91" s="25" t="str">
        <f t="shared" si="1"/>
        <v>Tub pentru traheostomie bilumen tip Shiley 10</v>
      </c>
      <c r="E91" s="37"/>
      <c r="F91" s="38"/>
      <c r="H91" s="32" t="s">
        <v>357</v>
      </c>
      <c r="I91" s="37"/>
      <c r="J91" s="41"/>
    </row>
    <row r="92" spans="1:10" ht="25.5">
      <c r="A92" s="39" t="s">
        <v>2</v>
      </c>
      <c r="B92" s="37">
        <v>85</v>
      </c>
      <c r="C92" s="27" t="s">
        <v>116</v>
      </c>
      <c r="D92" s="25" t="str">
        <f t="shared" si="1"/>
        <v>Tub pentru traheostomie bilumen tip Shiley 7.5</v>
      </c>
      <c r="E92" s="37"/>
      <c r="F92" s="38"/>
      <c r="H92" s="32" t="s">
        <v>358</v>
      </c>
      <c r="I92" s="37"/>
      <c r="J92" s="41"/>
    </row>
    <row r="93" spans="1:10" ht="25.5">
      <c r="A93" s="39" t="s">
        <v>2</v>
      </c>
      <c r="B93" s="37">
        <v>86</v>
      </c>
      <c r="C93" s="27" t="s">
        <v>117</v>
      </c>
      <c r="D93" s="25" t="str">
        <f t="shared" si="1"/>
        <v>Tub pentru traheostomie bilumen tip Shiley 8.0</v>
      </c>
      <c r="E93" s="37"/>
      <c r="F93" s="38"/>
      <c r="H93" s="32" t="s">
        <v>359</v>
      </c>
      <c r="I93" s="37"/>
      <c r="J93" s="41"/>
    </row>
    <row r="94" spans="1:10" ht="25.5">
      <c r="A94" s="39" t="s">
        <v>2</v>
      </c>
      <c r="B94" s="37">
        <v>87</v>
      </c>
      <c r="C94" s="27" t="s">
        <v>118</v>
      </c>
      <c r="D94" s="25" t="str">
        <f t="shared" si="1"/>
        <v>Tub pentru traheostomie bilumen tip Shiley 8.5</v>
      </c>
      <c r="E94" s="37"/>
      <c r="F94" s="38"/>
      <c r="H94" s="32" t="s">
        <v>360</v>
      </c>
      <c r="I94" s="37"/>
      <c r="J94" s="41"/>
    </row>
    <row r="95" spans="1:10" ht="25.5">
      <c r="A95" s="39" t="s">
        <v>2</v>
      </c>
      <c r="B95" s="37">
        <v>88</v>
      </c>
      <c r="C95" s="27" t="s">
        <v>119</v>
      </c>
      <c r="D95" s="25" t="str">
        <f t="shared" si="1"/>
        <v>Tub polimer 10mm/8mm</v>
      </c>
      <c r="E95" s="37"/>
      <c r="F95" s="38"/>
      <c r="H95" s="32" t="s">
        <v>361</v>
      </c>
      <c r="I95" s="37"/>
      <c r="J95" s="41"/>
    </row>
    <row r="96" spans="1:10" ht="25.5">
      <c r="A96" s="39" t="s">
        <v>2</v>
      </c>
      <c r="B96" s="37">
        <v>89</v>
      </c>
      <c r="C96" s="27" t="s">
        <v>120</v>
      </c>
      <c r="D96" s="25" t="str">
        <f t="shared" si="1"/>
        <v>Tub polimer 8mm/6mm</v>
      </c>
      <c r="E96" s="37"/>
      <c r="F96" s="38"/>
      <c r="H96" s="32" t="s">
        <v>362</v>
      </c>
      <c r="I96" s="37"/>
      <c r="J96" s="41"/>
    </row>
    <row r="97" spans="1:10" ht="51">
      <c r="A97" s="39" t="s">
        <v>2</v>
      </c>
      <c r="B97" s="37">
        <v>90</v>
      </c>
      <c r="C97" s="27" t="s">
        <v>121</v>
      </c>
      <c r="D97" s="25" t="str">
        <f t="shared" si="1"/>
        <v xml:space="preserve">Tub prelungitor pentru sisteme de infuzie 220,150. </v>
      </c>
      <c r="E97" s="37"/>
      <c r="F97" s="38"/>
      <c r="H97" s="42" t="s">
        <v>363</v>
      </c>
      <c r="I97" s="37"/>
      <c r="J97" s="41"/>
    </row>
    <row r="98" spans="1:10" ht="25.5">
      <c r="A98" s="39" t="s">
        <v>2</v>
      </c>
      <c r="B98" s="37">
        <v>91</v>
      </c>
      <c r="C98" s="27" t="s">
        <v>122</v>
      </c>
      <c r="D98" s="25" t="str">
        <f t="shared" si="1"/>
        <v>Tub pentru caile biliare T-Kehr N10</v>
      </c>
      <c r="E98" s="37"/>
      <c r="F98" s="38"/>
      <c r="H98" s="42" t="s">
        <v>364</v>
      </c>
      <c r="I98" s="37"/>
      <c r="J98" s="41"/>
    </row>
    <row r="99" spans="1:10" ht="25.5">
      <c r="A99" s="39" t="s">
        <v>2</v>
      </c>
      <c r="B99" s="37">
        <v>92</v>
      </c>
      <c r="C99" s="27" t="s">
        <v>123</v>
      </c>
      <c r="D99" s="25" t="str">
        <f t="shared" si="1"/>
        <v>Tub pentru caile biliare T-Kehr N16</v>
      </c>
      <c r="E99" s="37"/>
      <c r="F99" s="38"/>
      <c r="H99" s="32" t="s">
        <v>365</v>
      </c>
      <c r="I99" s="37"/>
      <c r="J99" s="41"/>
    </row>
    <row r="100" spans="1:10" ht="25.5">
      <c r="A100" s="39" t="s">
        <v>2</v>
      </c>
      <c r="B100" s="37">
        <v>93</v>
      </c>
      <c r="C100" s="27" t="s">
        <v>124</v>
      </c>
      <c r="D100" s="25" t="str">
        <f t="shared" si="1"/>
        <v>Tub pentru caile biliare T-Kehr N20</v>
      </c>
      <c r="E100" s="37"/>
      <c r="F100" s="38"/>
      <c r="H100" s="33" t="s">
        <v>366</v>
      </c>
      <c r="I100" s="37"/>
      <c r="J100" s="41"/>
    </row>
    <row r="101" spans="1:10" ht="25.5">
      <c r="A101" s="39" t="s">
        <v>2</v>
      </c>
      <c r="B101" s="37">
        <v>94</v>
      </c>
      <c r="C101" s="27" t="s">
        <v>125</v>
      </c>
      <c r="D101" s="25" t="str">
        <f t="shared" si="1"/>
        <v>Tub pentru drenaj tip "Redon" nr.20, silicon</v>
      </c>
      <c r="E101" s="37"/>
      <c r="F101" s="38"/>
      <c r="H101" s="32" t="s">
        <v>367</v>
      </c>
      <c r="I101" s="37"/>
      <c r="J101" s="41"/>
    </row>
    <row r="102" spans="1:10" ht="25.5">
      <c r="A102" s="39" t="s">
        <v>2</v>
      </c>
      <c r="B102" s="37">
        <v>95</v>
      </c>
      <c r="C102" s="27" t="s">
        <v>126</v>
      </c>
      <c r="D102" s="25" t="str">
        <f t="shared" si="1"/>
        <v>Tub pentru drenaj tip "Redon" nr.22 silicon</v>
      </c>
      <c r="E102" s="37"/>
      <c r="F102" s="38"/>
      <c r="H102" s="42" t="s">
        <v>368</v>
      </c>
      <c r="I102" s="37"/>
      <c r="J102" s="41"/>
    </row>
    <row r="103" spans="1:10" ht="25.5">
      <c r="A103" s="39" t="s">
        <v>2</v>
      </c>
      <c r="B103" s="37">
        <v>96</v>
      </c>
      <c r="C103" s="27" t="s">
        <v>127</v>
      </c>
      <c r="D103" s="25" t="str">
        <f t="shared" si="1"/>
        <v>Tub pentru drenaj tip "Redon" nr.24, silicon</v>
      </c>
      <c r="E103" s="37"/>
      <c r="F103" s="38"/>
      <c r="H103" s="42" t="s">
        <v>369</v>
      </c>
      <c r="I103" s="37"/>
      <c r="J103" s="41"/>
    </row>
    <row r="104" spans="1:10" ht="25.5">
      <c r="A104" s="39" t="s">
        <v>2</v>
      </c>
      <c r="B104" s="37">
        <v>97</v>
      </c>
      <c r="C104" s="27" t="s">
        <v>128</v>
      </c>
      <c r="D104" s="25" t="str">
        <f t="shared" si="1"/>
        <v>Tub pentru drenaj tip "Redon" nr.26, silicon</v>
      </c>
      <c r="E104" s="37"/>
      <c r="F104" s="38"/>
      <c r="H104" s="42" t="s">
        <v>370</v>
      </c>
      <c r="I104" s="37"/>
      <c r="J104" s="41"/>
    </row>
    <row r="105" spans="1:10" ht="25.5">
      <c r="A105" s="39" t="s">
        <v>2</v>
      </c>
      <c r="B105" s="37">
        <v>98</v>
      </c>
      <c r="C105" s="27" t="s">
        <v>129</v>
      </c>
      <c r="D105" s="25" t="str">
        <f t="shared" si="1"/>
        <v>Tub pentru drenaj tip "Redon" nr.28, silicon</v>
      </c>
      <c r="E105" s="37"/>
      <c r="F105" s="38"/>
      <c r="H105" s="24" t="s">
        <v>371</v>
      </c>
      <c r="I105" s="37"/>
      <c r="J105" s="41"/>
    </row>
    <row r="106" spans="1:10" ht="25.5">
      <c r="A106" s="39" t="s">
        <v>2</v>
      </c>
      <c r="B106" s="37">
        <v>99</v>
      </c>
      <c r="C106" s="27" t="s">
        <v>130</v>
      </c>
      <c r="D106" s="25" t="str">
        <f t="shared" si="1"/>
        <v>Tub pentru drenaj tip "Redon" nr.30, silicon</v>
      </c>
      <c r="E106" s="37"/>
      <c r="F106" s="38"/>
      <c r="H106" s="24" t="s">
        <v>372</v>
      </c>
      <c r="I106" s="37"/>
      <c r="J106" s="41"/>
    </row>
    <row r="107" spans="1:10" ht="25.5">
      <c r="A107" s="39" t="s">
        <v>2</v>
      </c>
      <c r="B107" s="37">
        <v>100</v>
      </c>
      <c r="C107" s="24" t="s">
        <v>131</v>
      </c>
      <c r="D107" s="25" t="str">
        <f t="shared" si="1"/>
        <v>Tub silicon 5x7mm</v>
      </c>
      <c r="E107" s="37"/>
      <c r="F107" s="38"/>
      <c r="H107" s="24" t="s">
        <v>373</v>
      </c>
      <c r="I107" s="37"/>
      <c r="J107" s="41"/>
    </row>
    <row r="108" spans="1:10" ht="25.5">
      <c r="A108" s="39" t="s">
        <v>2</v>
      </c>
      <c r="B108" s="37">
        <v>101</v>
      </c>
      <c r="C108" s="24" t="s">
        <v>132</v>
      </c>
      <c r="D108" s="25" t="str">
        <f t="shared" si="1"/>
        <v>Tub silicon 7x9mm</v>
      </c>
      <c r="E108" s="37"/>
      <c r="F108" s="38"/>
      <c r="H108" s="24" t="s">
        <v>374</v>
      </c>
      <c r="I108" s="37"/>
      <c r="J108" s="41"/>
    </row>
    <row r="109" spans="1:10" ht="51">
      <c r="A109" s="39" t="s">
        <v>2</v>
      </c>
      <c r="B109" s="37">
        <v>102</v>
      </c>
      <c r="C109" s="24" t="s">
        <v>133</v>
      </c>
      <c r="D109" s="25" t="str">
        <f t="shared" si="1"/>
        <v>Tub traheostomic cu manșetă  Nr. 7</v>
      </c>
      <c r="E109" s="37"/>
      <c r="F109" s="38"/>
      <c r="H109" s="24" t="s">
        <v>375</v>
      </c>
      <c r="I109" s="37"/>
      <c r="J109" s="41"/>
    </row>
    <row r="110" spans="1:10" ht="51">
      <c r="A110" s="39" t="s">
        <v>2</v>
      </c>
      <c r="B110" s="37">
        <v>103</v>
      </c>
      <c r="C110" s="24" t="s">
        <v>134</v>
      </c>
      <c r="D110" s="25" t="str">
        <f t="shared" si="1"/>
        <v>Tub traheostomic cu manșetă  Nr. 7,5</v>
      </c>
      <c r="E110" s="37"/>
      <c r="F110" s="38"/>
      <c r="H110" s="24" t="s">
        <v>376</v>
      </c>
      <c r="I110" s="37"/>
      <c r="J110" s="41"/>
    </row>
    <row r="111" spans="1:10" ht="51">
      <c r="A111" s="39" t="s">
        <v>2</v>
      </c>
      <c r="B111" s="37">
        <v>104</v>
      </c>
      <c r="C111" s="24" t="s">
        <v>135</v>
      </c>
      <c r="D111" s="25" t="str">
        <f t="shared" si="1"/>
        <v>Tub traheostomic cu manșetă  Nr. 8</v>
      </c>
      <c r="E111" s="37"/>
      <c r="F111" s="38"/>
      <c r="H111" s="24" t="s">
        <v>377</v>
      </c>
      <c r="I111" s="37"/>
      <c r="J111" s="41"/>
    </row>
    <row r="112" spans="1:10" ht="51">
      <c r="A112" s="39" t="s">
        <v>2</v>
      </c>
      <c r="B112" s="37">
        <v>105</v>
      </c>
      <c r="C112" s="24" t="s">
        <v>136</v>
      </c>
      <c r="D112" s="25" t="str">
        <f t="shared" si="1"/>
        <v>Tub traheostomic cu manșetă  Nr. 8,5</v>
      </c>
      <c r="E112" s="37"/>
      <c r="F112" s="38"/>
      <c r="H112" s="28" t="s">
        <v>378</v>
      </c>
      <c r="I112" s="37"/>
      <c r="J112" s="41"/>
    </row>
    <row r="113" spans="1:10" ht="51">
      <c r="A113" s="39" t="s">
        <v>2</v>
      </c>
      <c r="B113" s="37">
        <v>106</v>
      </c>
      <c r="C113" s="24" t="s">
        <v>137</v>
      </c>
      <c r="D113" s="25" t="str">
        <f t="shared" si="1"/>
        <v>Tub traheostomic cu manșetă  Nr. 9</v>
      </c>
      <c r="E113" s="37"/>
      <c r="F113" s="38"/>
      <c r="H113" s="28" t="s">
        <v>379</v>
      </c>
      <c r="I113" s="37"/>
      <c r="J113" s="41"/>
    </row>
    <row r="114" spans="1:10" ht="25.5">
      <c r="A114" s="39" t="s">
        <v>2</v>
      </c>
      <c r="B114" s="37">
        <v>107</v>
      </c>
      <c r="C114" s="27" t="s">
        <v>138</v>
      </c>
      <c r="D114" s="25" t="str">
        <f t="shared" si="1"/>
        <v>Ploscă urinară pentru barbati</v>
      </c>
      <c r="E114" s="37"/>
      <c r="F114" s="38"/>
      <c r="H114" s="24" t="s">
        <v>380</v>
      </c>
      <c r="I114" s="37"/>
      <c r="J114" s="41"/>
    </row>
    <row r="115" spans="1:10" ht="38.25">
      <c r="A115" s="39" t="s">
        <v>2</v>
      </c>
      <c r="B115" s="37">
        <v>108</v>
      </c>
      <c r="C115" s="24" t="s">
        <v>139</v>
      </c>
      <c r="D115" s="25" t="str">
        <f t="shared" si="1"/>
        <v>Vacuum-chiureta pentru biopsie endometrială tip Pipelle</v>
      </c>
      <c r="E115" s="37"/>
      <c r="F115" s="38"/>
      <c r="H115" s="24" t="s">
        <v>381</v>
      </c>
      <c r="I115" s="37"/>
      <c r="J115" s="41"/>
    </row>
    <row r="116" spans="1:10" ht="51">
      <c r="A116" s="39" t="s">
        <v>2</v>
      </c>
      <c r="B116" s="37">
        <v>109</v>
      </c>
      <c r="C116" s="28" t="s">
        <v>140</v>
      </c>
      <c r="D116" s="25" t="str">
        <f t="shared" si="1"/>
        <v>Cearșaf medical 200*150 cm (material nețesut, laminat (cu peliculă) prelucrabil)</v>
      </c>
      <c r="E116" s="37"/>
      <c r="F116" s="38"/>
      <c r="H116" s="24" t="s">
        <v>382</v>
      </c>
      <c r="I116" s="37"/>
      <c r="J116" s="41"/>
    </row>
    <row r="117" spans="1:10" ht="51">
      <c r="A117" s="39" t="s">
        <v>2</v>
      </c>
      <c r="B117" s="37">
        <v>110</v>
      </c>
      <c r="C117" s="24" t="s">
        <v>141</v>
      </c>
      <c r="D117" s="25" t="str">
        <f t="shared" si="1"/>
        <v>Robinet tridirecţional steril, fără linie de extensie</v>
      </c>
      <c r="E117" s="37"/>
      <c r="F117" s="38"/>
      <c r="H117" s="27" t="s">
        <v>383</v>
      </c>
      <c r="I117" s="37"/>
      <c r="J117" s="41"/>
    </row>
    <row r="118" spans="1:10" ht="102">
      <c r="A118" s="39" t="s">
        <v>2</v>
      </c>
      <c r="B118" s="37">
        <v>111</v>
      </c>
      <c r="C118" s="42" t="s">
        <v>142</v>
      </c>
      <c r="D118" s="25" t="str">
        <f t="shared" si="1"/>
        <v>Cateter toracic cu trocar 18 FR</v>
      </c>
      <c r="E118" s="37"/>
      <c r="F118" s="38"/>
      <c r="H118" s="27" t="s">
        <v>384</v>
      </c>
      <c r="I118" s="37"/>
      <c r="J118" s="41"/>
    </row>
    <row r="119" spans="1:10" ht="102">
      <c r="A119" s="39" t="s">
        <v>2</v>
      </c>
      <c r="B119" s="37">
        <v>112</v>
      </c>
      <c r="C119" s="43" t="s">
        <v>143</v>
      </c>
      <c r="D119" s="25" t="str">
        <f t="shared" si="1"/>
        <v>Cateter toracic cu trocar 26 FR</v>
      </c>
      <c r="E119" s="37"/>
      <c r="F119" s="38"/>
      <c r="H119" s="27" t="s">
        <v>385</v>
      </c>
      <c r="I119" s="37"/>
      <c r="J119" s="41"/>
    </row>
    <row r="120" spans="1:10" ht="76.5">
      <c r="A120" s="39" t="s">
        <v>2</v>
      </c>
      <c r="B120" s="37">
        <v>113</v>
      </c>
      <c r="C120" s="42" t="s">
        <v>144</v>
      </c>
      <c r="D120" s="25" t="str">
        <f t="shared" si="1"/>
        <v>Set steril pentru laparoscopie</v>
      </c>
      <c r="E120" s="37"/>
      <c r="F120" s="38"/>
      <c r="H120" s="27" t="s">
        <v>386</v>
      </c>
      <c r="I120" s="37"/>
      <c r="J120" s="41"/>
    </row>
    <row r="121" spans="1:10" ht="25.5">
      <c r="A121" s="39" t="s">
        <v>2</v>
      </c>
      <c r="B121" s="37">
        <v>114</v>
      </c>
      <c r="C121" s="43" t="s">
        <v>145</v>
      </c>
      <c r="D121" s="25" t="str">
        <f t="shared" si="1"/>
        <v>Ac chirurgical rotund 1/2  17 mm</v>
      </c>
      <c r="E121" s="37"/>
      <c r="F121" s="38"/>
      <c r="H121" s="27" t="s">
        <v>145</v>
      </c>
      <c r="I121" s="37"/>
      <c r="J121" s="41"/>
    </row>
    <row r="122" spans="1:10" ht="25.5">
      <c r="A122" s="39" t="s">
        <v>2</v>
      </c>
      <c r="B122" s="37">
        <v>115</v>
      </c>
      <c r="C122" s="42" t="s">
        <v>146</v>
      </c>
      <c r="D122" s="25" t="str">
        <f t="shared" si="1"/>
        <v>Ac chirurgical rotund 1/2  22 mm</v>
      </c>
      <c r="E122" s="37"/>
      <c r="F122" s="38"/>
      <c r="H122" s="24" t="s">
        <v>146</v>
      </c>
      <c r="I122" s="37"/>
      <c r="J122" s="41"/>
    </row>
    <row r="123" spans="1:10" ht="25.5">
      <c r="A123" s="39" t="s">
        <v>2</v>
      </c>
      <c r="B123" s="37">
        <v>116</v>
      </c>
      <c r="C123" s="43" t="s">
        <v>147</v>
      </c>
      <c r="D123" s="25" t="str">
        <f t="shared" si="1"/>
        <v>Ac chirurgical rotund 1/2  26 mm</v>
      </c>
      <c r="E123" s="37"/>
      <c r="F123" s="38"/>
      <c r="H123" s="24" t="s">
        <v>147</v>
      </c>
      <c r="I123" s="37"/>
      <c r="J123" s="41"/>
    </row>
    <row r="124" spans="1:10" ht="25.5">
      <c r="A124" s="39" t="s">
        <v>2</v>
      </c>
      <c r="B124" s="37">
        <v>117</v>
      </c>
      <c r="C124" s="42" t="s">
        <v>148</v>
      </c>
      <c r="D124" s="25" t="str">
        <f t="shared" si="1"/>
        <v>Ac chirurgical rotund 1/2  30 mm</v>
      </c>
      <c r="E124" s="37"/>
      <c r="F124" s="38"/>
      <c r="H124" s="26" t="s">
        <v>148</v>
      </c>
      <c r="I124" s="37"/>
      <c r="J124" s="41"/>
    </row>
    <row r="125" spans="1:10" ht="25.5">
      <c r="A125" s="39" t="s">
        <v>2</v>
      </c>
      <c r="B125" s="37">
        <v>118</v>
      </c>
      <c r="C125" s="43" t="s">
        <v>149</v>
      </c>
      <c r="D125" s="25" t="str">
        <f t="shared" si="1"/>
        <v>Ac chirurgical rotund 3/8  17 mm</v>
      </c>
      <c r="E125" s="37"/>
      <c r="F125" s="38"/>
      <c r="H125" s="27" t="s">
        <v>149</v>
      </c>
      <c r="I125" s="37"/>
      <c r="J125" s="41"/>
    </row>
    <row r="126" spans="1:10" ht="25.5">
      <c r="A126" s="39" t="s">
        <v>2</v>
      </c>
      <c r="B126" s="37">
        <v>119</v>
      </c>
      <c r="C126" s="42" t="s">
        <v>150</v>
      </c>
      <c r="D126" s="25" t="str">
        <f t="shared" si="1"/>
        <v>Ac chirurgical rotund 3/8  26 mm</v>
      </c>
      <c r="E126" s="37"/>
      <c r="F126" s="38"/>
      <c r="H126" s="28" t="s">
        <v>150</v>
      </c>
      <c r="I126" s="37"/>
      <c r="J126" s="41"/>
    </row>
    <row r="127" spans="1:10" ht="25.5">
      <c r="A127" s="39" t="s">
        <v>2</v>
      </c>
      <c r="B127" s="37">
        <v>120</v>
      </c>
      <c r="C127" s="42" t="s">
        <v>151</v>
      </c>
      <c r="D127" s="25" t="str">
        <f t="shared" si="1"/>
        <v>Ac chirurgical rotund 3/8  22 mm</v>
      </c>
      <c r="E127" s="37"/>
      <c r="F127" s="38"/>
      <c r="H127" s="26" t="s">
        <v>151</v>
      </c>
      <c r="I127" s="37"/>
      <c r="J127" s="41"/>
    </row>
    <row r="128" spans="1:10" ht="25.5">
      <c r="A128" s="39" t="s">
        <v>2</v>
      </c>
      <c r="B128" s="37">
        <v>121</v>
      </c>
      <c r="C128" s="43" t="s">
        <v>152</v>
      </c>
      <c r="D128" s="25" t="str">
        <f t="shared" si="1"/>
        <v>Ac chirurgical tăietor 3/8  17 mm</v>
      </c>
      <c r="E128" s="37"/>
      <c r="F128" s="38"/>
      <c r="H128" s="27" t="s">
        <v>152</v>
      </c>
      <c r="I128" s="37"/>
      <c r="J128" s="41"/>
    </row>
    <row r="129" spans="1:10" ht="25.5">
      <c r="A129" s="39" t="s">
        <v>2</v>
      </c>
      <c r="B129" s="37">
        <v>122</v>
      </c>
      <c r="C129" s="42" t="s">
        <v>153</v>
      </c>
      <c r="D129" s="25" t="str">
        <f t="shared" si="1"/>
        <v>Ac chirurgical tăietor 3/8  22 mm</v>
      </c>
      <c r="E129" s="37"/>
      <c r="F129" s="38"/>
      <c r="H129" s="24" t="s">
        <v>153</v>
      </c>
      <c r="I129" s="37"/>
      <c r="J129" s="41"/>
    </row>
    <row r="130" spans="1:10" ht="51">
      <c r="A130" s="39" t="s">
        <v>2</v>
      </c>
      <c r="B130" s="37">
        <v>123</v>
      </c>
      <c r="C130" s="43" t="s">
        <v>154</v>
      </c>
      <c r="D130" s="25" t="str">
        <f t="shared" si="1"/>
        <v>Ac pentru biopsia și prelevarea țesuturilor moi, pentru pistol semiautomat, lungimea 130 mm.</v>
      </c>
      <c r="E130" s="37"/>
      <c r="F130" s="38"/>
      <c r="H130" s="44" t="s">
        <v>522</v>
      </c>
      <c r="I130" s="37"/>
      <c r="J130" s="41"/>
    </row>
    <row r="131" spans="1:10" ht="38.25">
      <c r="A131" s="39" t="s">
        <v>2</v>
      </c>
      <c r="B131" s="37">
        <v>124</v>
      </c>
      <c r="C131" s="42" t="s">
        <v>155</v>
      </c>
      <c r="D131" s="25" t="str">
        <f t="shared" si="1"/>
        <v xml:space="preserve">Burete (filtre) pentru casete biopsie </v>
      </c>
      <c r="E131" s="37"/>
      <c r="F131" s="38"/>
      <c r="H131" s="28" t="s">
        <v>387</v>
      </c>
      <c r="I131" s="37"/>
      <c r="J131" s="41"/>
    </row>
    <row r="132" spans="1:10" ht="38.25">
      <c r="A132" s="39" t="s">
        <v>2</v>
      </c>
      <c r="B132" s="37">
        <v>125</v>
      </c>
      <c r="C132" s="43" t="s">
        <v>156</v>
      </c>
      <c r="D132" s="25" t="str">
        <f t="shared" si="1"/>
        <v>Filtru tip Chemo Mini Spike Plus With Fluidfilter</v>
      </c>
      <c r="E132" s="37"/>
      <c r="F132" s="38"/>
      <c r="H132" s="30" t="s">
        <v>388</v>
      </c>
      <c r="I132" s="37"/>
      <c r="J132" s="41"/>
    </row>
    <row r="133" spans="1:10" ht="25.5">
      <c r="A133" s="39" t="s">
        <v>2</v>
      </c>
      <c r="B133" s="37">
        <v>126</v>
      </c>
      <c r="C133" s="42" t="s">
        <v>157</v>
      </c>
      <c r="D133" s="25" t="str">
        <f t="shared" si="1"/>
        <v>Citoperiuțe sterile cu tăietura unilaterală</v>
      </c>
      <c r="E133" s="37"/>
      <c r="F133" s="38"/>
      <c r="H133" s="27" t="s">
        <v>389</v>
      </c>
      <c r="I133" s="37"/>
      <c r="J133" s="41"/>
    </row>
    <row r="134" spans="1:10" ht="38.25">
      <c r="A134" s="39" t="s">
        <v>2</v>
      </c>
      <c r="B134" s="37">
        <v>127</v>
      </c>
      <c r="C134" s="43" t="s">
        <v>158</v>
      </c>
      <c r="D134" s="25" t="str">
        <f t="shared" si="1"/>
        <v>Pungi evacuatoare urostomie</v>
      </c>
      <c r="E134" s="37"/>
      <c r="F134" s="38"/>
      <c r="G134" s="41"/>
      <c r="H134" s="27" t="s">
        <v>390</v>
      </c>
      <c r="I134" s="37"/>
      <c r="J134" s="41"/>
    </row>
    <row r="135" spans="1:10" ht="38.25">
      <c r="A135" s="39" t="s">
        <v>2</v>
      </c>
      <c r="B135" s="37">
        <v>128</v>
      </c>
      <c r="C135" s="42" t="s">
        <v>159</v>
      </c>
      <c r="D135" s="25" t="str">
        <f t="shared" si="1"/>
        <v>Set pentru traheostomie (conicotomie)</v>
      </c>
      <c r="E135" s="37"/>
      <c r="F135" s="38"/>
      <c r="G135" s="41"/>
      <c r="H135" s="27" t="s">
        <v>391</v>
      </c>
      <c r="I135" s="37"/>
      <c r="J135" s="41"/>
    </row>
    <row r="136" spans="1:10" ht="25.5">
      <c r="A136" s="39" t="s">
        <v>2</v>
      </c>
      <c r="B136" s="37">
        <v>129</v>
      </c>
      <c r="C136" s="42" t="s">
        <v>160</v>
      </c>
      <c r="D136" s="25" t="str">
        <f t="shared" si="1"/>
        <v>Ac chirurgical 3B2</v>
      </c>
      <c r="E136" s="37"/>
      <c r="F136" s="38"/>
      <c r="H136" s="27" t="s">
        <v>392</v>
      </c>
      <c r="I136" s="37"/>
      <c r="J136" s="41"/>
    </row>
    <row r="137" spans="1:9" ht="25.5">
      <c r="A137" s="39" t="s">
        <v>2</v>
      </c>
      <c r="B137" s="37">
        <v>130</v>
      </c>
      <c r="C137" s="43" t="s">
        <v>160</v>
      </c>
      <c r="D137" s="25" t="str">
        <f aca="true" t="shared" si="2" ref="D137:D200">C137</f>
        <v>Ac chirurgical 3B2</v>
      </c>
      <c r="E137" s="37"/>
      <c r="F137" s="38"/>
      <c r="H137" s="27" t="s">
        <v>393</v>
      </c>
      <c r="I137" s="37"/>
    </row>
    <row r="138" spans="1:9" ht="25.5">
      <c r="A138" s="39" t="s">
        <v>2</v>
      </c>
      <c r="B138" s="37">
        <v>131</v>
      </c>
      <c r="C138" s="42" t="s">
        <v>161</v>
      </c>
      <c r="D138" s="25" t="str">
        <f t="shared" si="2"/>
        <v>Ac chirurgical 5A 1</v>
      </c>
      <c r="E138" s="37"/>
      <c r="F138" s="38"/>
      <c r="H138" s="27" t="s">
        <v>394</v>
      </c>
      <c r="I138" s="37"/>
    </row>
    <row r="139" spans="1:9" ht="25.5">
      <c r="A139" s="39" t="s">
        <v>2</v>
      </c>
      <c r="B139" s="37">
        <v>132</v>
      </c>
      <c r="C139" s="43" t="s">
        <v>162</v>
      </c>
      <c r="D139" s="25" t="str">
        <f t="shared" si="2"/>
        <v>Cearșaf cu gaură</v>
      </c>
      <c r="E139" s="37"/>
      <c r="F139" s="38"/>
      <c r="H139" s="24" t="s">
        <v>395</v>
      </c>
      <c r="I139" s="37"/>
    </row>
    <row r="140" spans="1:9" ht="25.5">
      <c r="A140" s="39" t="s">
        <v>2</v>
      </c>
      <c r="B140" s="37">
        <v>133</v>
      </c>
      <c r="C140" s="43" t="s">
        <v>163</v>
      </c>
      <c r="D140" s="25" t="str">
        <f t="shared" si="2"/>
        <v>Scutece (pelinci)</v>
      </c>
      <c r="E140" s="37"/>
      <c r="F140" s="38"/>
      <c r="H140" s="27" t="s">
        <v>396</v>
      </c>
      <c r="I140" s="37"/>
    </row>
    <row r="141" spans="1:9" ht="51">
      <c r="A141" s="39" t="s">
        <v>2</v>
      </c>
      <c r="B141" s="37">
        <v>134</v>
      </c>
      <c r="C141" s="42" t="s">
        <v>164</v>
      </c>
      <c r="D141" s="25" t="str">
        <f t="shared" si="2"/>
        <v>Tub traheostomatic cu manșetă Nr. 4,5</v>
      </c>
      <c r="E141" s="37"/>
      <c r="F141" s="38"/>
      <c r="H141" s="27" t="s">
        <v>397</v>
      </c>
      <c r="I141" s="37"/>
    </row>
    <row r="142" spans="1:9" ht="51">
      <c r="A142" s="39" t="s">
        <v>2</v>
      </c>
      <c r="B142" s="37">
        <v>135</v>
      </c>
      <c r="C142" s="43" t="s">
        <v>165</v>
      </c>
      <c r="D142" s="25" t="str">
        <f t="shared" si="2"/>
        <v xml:space="preserve">Tub traheostomatic cu manșetă Nr. 5,5 </v>
      </c>
      <c r="E142" s="37"/>
      <c r="F142" s="38"/>
      <c r="H142" s="26" t="s">
        <v>398</v>
      </c>
      <c r="I142" s="37"/>
    </row>
    <row r="143" spans="1:9" ht="51">
      <c r="A143" s="39" t="s">
        <v>2</v>
      </c>
      <c r="B143" s="37">
        <v>136</v>
      </c>
      <c r="C143" s="42" t="s">
        <v>166</v>
      </c>
      <c r="D143" s="25" t="str">
        <f t="shared" si="2"/>
        <v xml:space="preserve">Tub traheostomatic cu manșetă Nr. 6,5 </v>
      </c>
      <c r="E143" s="37"/>
      <c r="F143" s="38"/>
      <c r="H143" s="27" t="s">
        <v>399</v>
      </c>
      <c r="I143" s="37"/>
    </row>
    <row r="144" spans="1:9" ht="25.5">
      <c r="A144" s="39" t="s">
        <v>2</v>
      </c>
      <c r="B144" s="37">
        <v>137</v>
      </c>
      <c r="C144" s="42" t="s">
        <v>167</v>
      </c>
      <c r="D144" s="25" t="str">
        <f t="shared" si="2"/>
        <v>Ac chirurgical B 502-000</v>
      </c>
      <c r="E144" s="37"/>
      <c r="F144" s="38"/>
      <c r="H144" s="28" t="s">
        <v>400</v>
      </c>
      <c r="I144" s="37"/>
    </row>
    <row r="145" spans="1:9" ht="25.5">
      <c r="A145" s="39" t="s">
        <v>2</v>
      </c>
      <c r="B145" s="37">
        <v>138</v>
      </c>
      <c r="C145" s="43" t="s">
        <v>168</v>
      </c>
      <c r="D145" s="25" t="str">
        <f t="shared" si="2"/>
        <v xml:space="preserve">Ac chirurgical B 502-1   </v>
      </c>
      <c r="E145" s="37"/>
      <c r="F145" s="38"/>
      <c r="H145" s="26" t="s">
        <v>401</v>
      </c>
      <c r="I145" s="37"/>
    </row>
    <row r="146" spans="1:9" ht="25.5">
      <c r="A146" s="39" t="s">
        <v>2</v>
      </c>
      <c r="B146" s="37">
        <v>139</v>
      </c>
      <c r="C146" s="42" t="s">
        <v>169</v>
      </c>
      <c r="D146" s="25" t="str">
        <f t="shared" si="2"/>
        <v xml:space="preserve">Ac chirurgical B 502-4   </v>
      </c>
      <c r="E146" s="37"/>
      <c r="F146" s="38"/>
      <c r="H146" s="27" t="s">
        <v>402</v>
      </c>
      <c r="I146" s="37"/>
    </row>
    <row r="147" spans="1:9" ht="25.5">
      <c r="A147" s="39" t="s">
        <v>2</v>
      </c>
      <c r="B147" s="37">
        <v>140</v>
      </c>
      <c r="C147" s="43" t="s">
        <v>170</v>
      </c>
      <c r="D147" s="25" t="str">
        <f t="shared" si="2"/>
        <v xml:space="preserve">Ac chirurgical B 502-5   </v>
      </c>
      <c r="E147" s="37"/>
      <c r="F147" s="38"/>
      <c r="H147" s="26" t="s">
        <v>403</v>
      </c>
      <c r="I147" s="37"/>
    </row>
    <row r="148" spans="1:9" ht="25.5">
      <c r="A148" s="39" t="s">
        <v>2</v>
      </c>
      <c r="B148" s="37">
        <v>141</v>
      </c>
      <c r="C148" s="42" t="s">
        <v>171</v>
      </c>
      <c r="D148" s="25" t="str">
        <f t="shared" si="2"/>
        <v xml:space="preserve">Ac chirurgical B 502-11   </v>
      </c>
      <c r="E148" s="37"/>
      <c r="F148" s="38"/>
      <c r="H148" s="27" t="s">
        <v>404</v>
      </c>
      <c r="I148" s="37"/>
    </row>
    <row r="149" spans="1:9" ht="25.5">
      <c r="A149" s="39" t="s">
        <v>2</v>
      </c>
      <c r="B149" s="37">
        <v>142</v>
      </c>
      <c r="C149" s="43" t="s">
        <v>172</v>
      </c>
      <c r="D149" s="25" t="str">
        <f t="shared" si="2"/>
        <v xml:space="preserve">Ac chirurgical BE 560-4   </v>
      </c>
      <c r="E149" s="37"/>
      <c r="F149" s="38"/>
      <c r="H149" s="27" t="s">
        <v>405</v>
      </c>
      <c r="I149" s="37"/>
    </row>
    <row r="150" spans="1:9" ht="25.5">
      <c r="A150" s="39" t="s">
        <v>2</v>
      </c>
      <c r="B150" s="37">
        <v>143</v>
      </c>
      <c r="C150" s="42" t="s">
        <v>173</v>
      </c>
      <c r="D150" s="25" t="str">
        <f t="shared" si="2"/>
        <v xml:space="preserve">Ac chirurgical BE 560-10   </v>
      </c>
      <c r="E150" s="37"/>
      <c r="F150" s="38"/>
      <c r="H150" s="28" t="s">
        <v>406</v>
      </c>
      <c r="I150" s="37"/>
    </row>
    <row r="151" spans="1:9" ht="25.5">
      <c r="A151" s="39" t="s">
        <v>2</v>
      </c>
      <c r="B151" s="37">
        <v>144</v>
      </c>
      <c r="C151" s="43" t="s">
        <v>174</v>
      </c>
      <c r="D151" s="25" t="str">
        <f t="shared" si="2"/>
        <v xml:space="preserve">Ac chirurgical BE 560-12   </v>
      </c>
      <c r="E151" s="37"/>
      <c r="F151" s="38"/>
      <c r="H151" s="24" t="s">
        <v>407</v>
      </c>
      <c r="I151" s="37"/>
    </row>
    <row r="152" spans="1:9" ht="25.5">
      <c r="A152" s="39" t="s">
        <v>2</v>
      </c>
      <c r="B152" s="37">
        <v>145</v>
      </c>
      <c r="C152" s="42" t="s">
        <v>175</v>
      </c>
      <c r="D152" s="25" t="str">
        <f t="shared" si="2"/>
        <v xml:space="preserve">Ac chirurgical BE 560-13   </v>
      </c>
      <c r="E152" s="37"/>
      <c r="F152" s="38"/>
      <c r="H152" s="24" t="s">
        <v>408</v>
      </c>
      <c r="I152" s="37"/>
    </row>
    <row r="153" spans="1:9" ht="25.5">
      <c r="A153" s="39" t="s">
        <v>2</v>
      </c>
      <c r="B153" s="37">
        <v>146</v>
      </c>
      <c r="C153" s="43" t="s">
        <v>176</v>
      </c>
      <c r="D153" s="25" t="str">
        <f t="shared" si="2"/>
        <v xml:space="preserve">Ac chirurgical PB 538-3   </v>
      </c>
      <c r="E153" s="37"/>
      <c r="F153" s="38"/>
      <c r="H153" s="24" t="s">
        <v>409</v>
      </c>
      <c r="I153" s="37"/>
    </row>
    <row r="154" spans="1:9" ht="25.5">
      <c r="A154" s="39" t="s">
        <v>2</v>
      </c>
      <c r="B154" s="37">
        <v>147</v>
      </c>
      <c r="C154" s="42" t="s">
        <v>177</v>
      </c>
      <c r="D154" s="25" t="str">
        <f t="shared" si="2"/>
        <v xml:space="preserve">Ac chirurgical BR 510-1  </v>
      </c>
      <c r="E154" s="37"/>
      <c r="F154" s="38"/>
      <c r="H154" s="24" t="s">
        <v>410</v>
      </c>
      <c r="I154" s="37"/>
    </row>
    <row r="155" spans="1:9" ht="25.5">
      <c r="A155" s="39" t="s">
        <v>2</v>
      </c>
      <c r="B155" s="37">
        <v>148</v>
      </c>
      <c r="C155" s="43" t="s">
        <v>178</v>
      </c>
      <c r="D155" s="25" t="str">
        <f t="shared" si="2"/>
        <v xml:space="preserve">Ac chirurgical BR 510-3  </v>
      </c>
      <c r="E155" s="37"/>
      <c r="F155" s="38"/>
      <c r="G155" s="45"/>
      <c r="H155" s="24" t="s">
        <v>411</v>
      </c>
      <c r="I155" s="37"/>
    </row>
    <row r="156" spans="1:9" ht="25.5">
      <c r="A156" s="39" t="s">
        <v>2</v>
      </c>
      <c r="B156" s="37">
        <v>149</v>
      </c>
      <c r="C156" s="43" t="s">
        <v>178</v>
      </c>
      <c r="D156" s="25" t="str">
        <f t="shared" si="2"/>
        <v xml:space="preserve">Ac chirurgical BR 510-3  </v>
      </c>
      <c r="E156" s="37"/>
      <c r="F156" s="38"/>
      <c r="G156" s="45"/>
      <c r="H156" s="24" t="s">
        <v>412</v>
      </c>
      <c r="I156" s="37"/>
    </row>
    <row r="157" spans="1:9" ht="25.5">
      <c r="A157" s="39" t="s">
        <v>2</v>
      </c>
      <c r="B157" s="37">
        <v>150</v>
      </c>
      <c r="C157" s="43" t="s">
        <v>179</v>
      </c>
      <c r="D157" s="25" t="str">
        <f t="shared" si="2"/>
        <v xml:space="preserve">Ac chirurgical BR 510-6  </v>
      </c>
      <c r="E157" s="37"/>
      <c r="F157" s="38"/>
      <c r="G157" s="45"/>
      <c r="H157" s="24" t="s">
        <v>413</v>
      </c>
      <c r="I157" s="37"/>
    </row>
    <row r="158" spans="1:9" ht="25.5">
      <c r="A158" s="39" t="s">
        <v>2</v>
      </c>
      <c r="B158" s="37">
        <v>151</v>
      </c>
      <c r="C158" s="42" t="s">
        <v>180</v>
      </c>
      <c r="D158" s="25" t="str">
        <f t="shared" si="2"/>
        <v xml:space="preserve">Ac chirurgical GR 514-000  </v>
      </c>
      <c r="E158" s="37"/>
      <c r="F158" s="38"/>
      <c r="G158" s="45"/>
      <c r="H158" s="24" t="s">
        <v>414</v>
      </c>
      <c r="I158" s="37"/>
    </row>
    <row r="159" spans="1:9" ht="25.5">
      <c r="A159" s="39" t="s">
        <v>2</v>
      </c>
      <c r="B159" s="37">
        <v>152</v>
      </c>
      <c r="C159" s="43" t="s">
        <v>180</v>
      </c>
      <c r="D159" s="25" t="str">
        <f t="shared" si="2"/>
        <v xml:space="preserve">Ac chirurgical GR 514-000  </v>
      </c>
      <c r="E159" s="37"/>
      <c r="F159" s="38"/>
      <c r="G159" s="45"/>
      <c r="H159" s="24" t="s">
        <v>415</v>
      </c>
      <c r="I159" s="37"/>
    </row>
    <row r="160" spans="1:9" ht="25.5">
      <c r="A160" s="39" t="s">
        <v>2</v>
      </c>
      <c r="B160" s="37">
        <v>153</v>
      </c>
      <c r="C160" s="42" t="s">
        <v>181</v>
      </c>
      <c r="D160" s="25" t="str">
        <f t="shared" si="2"/>
        <v xml:space="preserve">Ac chirurgical GR 514-1  </v>
      </c>
      <c r="E160" s="37"/>
      <c r="F160" s="38"/>
      <c r="G160" s="45"/>
      <c r="H160" s="24" t="s">
        <v>416</v>
      </c>
      <c r="I160" s="37"/>
    </row>
    <row r="161" spans="1:9" ht="25.5">
      <c r="A161" s="39" t="s">
        <v>2</v>
      </c>
      <c r="B161" s="37">
        <v>154</v>
      </c>
      <c r="C161" s="43" t="s">
        <v>182</v>
      </c>
      <c r="D161" s="25" t="str">
        <f t="shared" si="2"/>
        <v xml:space="preserve">Ac chirurgical GR 514-3  </v>
      </c>
      <c r="E161" s="37"/>
      <c r="F161" s="38"/>
      <c r="G161" s="45"/>
      <c r="H161" s="24" t="s">
        <v>417</v>
      </c>
      <c r="I161" s="37"/>
    </row>
    <row r="162" spans="1:9" ht="25.5">
      <c r="A162" s="39" t="s">
        <v>2</v>
      </c>
      <c r="B162" s="37">
        <v>155</v>
      </c>
      <c r="C162" s="42" t="s">
        <v>183</v>
      </c>
      <c r="D162" s="25" t="str">
        <f t="shared" si="2"/>
        <v xml:space="preserve">Ac chirurgical GR 514-12  </v>
      </c>
      <c r="E162" s="37"/>
      <c r="F162" s="38"/>
      <c r="G162" s="45"/>
      <c r="H162" s="24" t="s">
        <v>418</v>
      </c>
      <c r="I162" s="37"/>
    </row>
    <row r="163" spans="1:9" ht="25.5">
      <c r="A163" s="39" t="s">
        <v>2</v>
      </c>
      <c r="B163" s="37">
        <v>156</v>
      </c>
      <c r="C163" s="43" t="s">
        <v>184</v>
      </c>
      <c r="D163" s="25" t="str">
        <f t="shared" si="2"/>
        <v xml:space="preserve">Ac chirurgical GAR 496-00  </v>
      </c>
      <c r="E163" s="37"/>
      <c r="F163" s="38"/>
      <c r="G163" s="45"/>
      <c r="H163" s="24" t="s">
        <v>419</v>
      </c>
      <c r="I163" s="37"/>
    </row>
    <row r="164" spans="1:9" ht="25.5">
      <c r="A164" s="39" t="s">
        <v>2</v>
      </c>
      <c r="B164" s="37">
        <v>157</v>
      </c>
      <c r="C164" s="42" t="s">
        <v>185</v>
      </c>
      <c r="D164" s="25" t="str">
        <f t="shared" si="2"/>
        <v xml:space="preserve">Ac chirurgical GAR 498-1  </v>
      </c>
      <c r="E164" s="37"/>
      <c r="F164" s="38"/>
      <c r="H164" s="24" t="s">
        <v>420</v>
      </c>
      <c r="I164" s="37"/>
    </row>
    <row r="165" spans="1:9" ht="25.5">
      <c r="A165" s="39" t="s">
        <v>2</v>
      </c>
      <c r="B165" s="37">
        <v>158</v>
      </c>
      <c r="C165" s="43" t="s">
        <v>186</v>
      </c>
      <c r="D165" s="25" t="str">
        <f t="shared" si="2"/>
        <v xml:space="preserve">Ac chirurgical GAR 498-4  </v>
      </c>
      <c r="E165" s="37"/>
      <c r="F165" s="38"/>
      <c r="H165" s="24" t="s">
        <v>421</v>
      </c>
      <c r="I165" s="37"/>
    </row>
    <row r="166" spans="1:9" ht="25.5">
      <c r="A166" s="39" t="s">
        <v>2</v>
      </c>
      <c r="B166" s="37">
        <v>159</v>
      </c>
      <c r="C166" s="43" t="s">
        <v>187</v>
      </c>
      <c r="D166" s="25" t="str">
        <f t="shared" si="2"/>
        <v xml:space="preserve">Ac chirurgical Mayo 542-1  </v>
      </c>
      <c r="E166" s="37"/>
      <c r="F166" s="38"/>
      <c r="H166" s="24" t="s">
        <v>422</v>
      </c>
      <c r="I166" s="37"/>
    </row>
    <row r="167" spans="1:9" ht="25.5">
      <c r="A167" s="39" t="s">
        <v>2</v>
      </c>
      <c r="B167" s="37">
        <v>160</v>
      </c>
      <c r="C167" s="42" t="s">
        <v>188</v>
      </c>
      <c r="D167" s="25" t="str">
        <f t="shared" si="2"/>
        <v xml:space="preserve">Ac chirurgical Mayo 542-2  </v>
      </c>
      <c r="E167" s="37"/>
      <c r="F167" s="38"/>
      <c r="H167" s="28" t="s">
        <v>423</v>
      </c>
      <c r="I167" s="37"/>
    </row>
    <row r="168" spans="1:9" ht="25.5">
      <c r="A168" s="39" t="s">
        <v>2</v>
      </c>
      <c r="B168" s="37">
        <v>161</v>
      </c>
      <c r="C168" s="43" t="s">
        <v>189</v>
      </c>
      <c r="D168" s="25" t="str">
        <f t="shared" si="2"/>
        <v xml:space="preserve">Ac chirurgical Mayo 542-3 </v>
      </c>
      <c r="E168" s="37"/>
      <c r="F168" s="38"/>
      <c r="H168" s="30" t="s">
        <v>424</v>
      </c>
      <c r="I168" s="37"/>
    </row>
    <row r="169" spans="1:9" ht="25.5">
      <c r="A169" s="39" t="s">
        <v>2</v>
      </c>
      <c r="B169" s="37">
        <v>162</v>
      </c>
      <c r="C169" s="42" t="s">
        <v>190</v>
      </c>
      <c r="D169" s="25" t="str">
        <f t="shared" si="2"/>
        <v xml:space="preserve">Ac chirurgical G 504-0  </v>
      </c>
      <c r="E169" s="37"/>
      <c r="F169" s="38"/>
      <c r="H169" s="27" t="s">
        <v>425</v>
      </c>
      <c r="I169" s="37"/>
    </row>
    <row r="170" spans="1:9" ht="25.5">
      <c r="A170" s="39" t="s">
        <v>2</v>
      </c>
      <c r="B170" s="37">
        <v>163</v>
      </c>
      <c r="C170" s="43" t="s">
        <v>191</v>
      </c>
      <c r="D170" s="25" t="str">
        <f t="shared" si="2"/>
        <v xml:space="preserve">Ac chirurgical G 504-3  </v>
      </c>
      <c r="E170" s="37"/>
      <c r="F170" s="38"/>
      <c r="H170" s="30" t="s">
        <v>426</v>
      </c>
      <c r="I170" s="37"/>
    </row>
    <row r="171" spans="1:9" ht="25.5">
      <c r="A171" s="39" t="s">
        <v>2</v>
      </c>
      <c r="B171" s="37">
        <v>164</v>
      </c>
      <c r="C171" s="42" t="s">
        <v>192</v>
      </c>
      <c r="D171" s="25" t="str">
        <f t="shared" si="2"/>
        <v xml:space="preserve">Ac chirurgical G 504-4  </v>
      </c>
      <c r="E171" s="37"/>
      <c r="F171" s="38"/>
      <c r="H171" s="30" t="s">
        <v>427</v>
      </c>
      <c r="I171" s="37"/>
    </row>
    <row r="172" spans="1:9" ht="25.5">
      <c r="A172" s="39" t="s">
        <v>2</v>
      </c>
      <c r="B172" s="37">
        <v>165</v>
      </c>
      <c r="C172" s="43" t="s">
        <v>193</v>
      </c>
      <c r="D172" s="25" t="str">
        <f t="shared" si="2"/>
        <v xml:space="preserve">Ac chirurgical G 504-6  </v>
      </c>
      <c r="E172" s="37"/>
      <c r="F172" s="38"/>
      <c r="H172" s="26" t="s">
        <v>428</v>
      </c>
      <c r="I172" s="37"/>
    </row>
    <row r="173" spans="1:9" ht="25.5">
      <c r="A173" s="39" t="s">
        <v>2</v>
      </c>
      <c r="B173" s="37">
        <v>166</v>
      </c>
      <c r="C173" s="42" t="s">
        <v>194</v>
      </c>
      <c r="D173" s="25" t="str">
        <f t="shared" si="2"/>
        <v xml:space="preserve">Ac chirurgical PD 534-3 </v>
      </c>
      <c r="E173" s="37"/>
      <c r="F173" s="38"/>
      <c r="H173" s="26" t="s">
        <v>429</v>
      </c>
      <c r="I173" s="37"/>
    </row>
    <row r="174" spans="1:9" ht="25.5">
      <c r="A174" s="39" t="s">
        <v>2</v>
      </c>
      <c r="B174" s="37">
        <v>167</v>
      </c>
      <c r="C174" s="43" t="s">
        <v>195</v>
      </c>
      <c r="D174" s="25" t="str">
        <f t="shared" si="2"/>
        <v xml:space="preserve">Ac chirurgical PD 534-5  </v>
      </c>
      <c r="E174" s="37"/>
      <c r="F174" s="38"/>
      <c r="H174" s="27" t="s">
        <v>430</v>
      </c>
      <c r="I174" s="37"/>
    </row>
    <row r="175" spans="1:9" ht="25.5">
      <c r="A175" s="39" t="s">
        <v>2</v>
      </c>
      <c r="B175" s="37">
        <v>168</v>
      </c>
      <c r="C175" s="42" t="s">
        <v>196</v>
      </c>
      <c r="D175" s="25" t="str">
        <f t="shared" si="2"/>
        <v xml:space="preserve">Ac chirurgical HR 422-00 </v>
      </c>
      <c r="E175" s="37"/>
      <c r="F175" s="38"/>
      <c r="H175" s="26" t="s">
        <v>431</v>
      </c>
      <c r="I175" s="37"/>
    </row>
    <row r="176" spans="1:9" ht="25.5">
      <c r="A176" s="39" t="s">
        <v>2</v>
      </c>
      <c r="B176" s="37">
        <v>169</v>
      </c>
      <c r="C176" s="43" t="s">
        <v>196</v>
      </c>
      <c r="D176" s="25" t="str">
        <f t="shared" si="2"/>
        <v xml:space="preserve">Ac chirurgical HR 422-00 </v>
      </c>
      <c r="E176" s="37"/>
      <c r="F176" s="38"/>
      <c r="H176" s="27" t="s">
        <v>432</v>
      </c>
      <c r="I176" s="37"/>
    </row>
    <row r="177" spans="1:9" ht="25.5">
      <c r="A177" s="39" t="s">
        <v>2</v>
      </c>
      <c r="B177" s="37">
        <v>170</v>
      </c>
      <c r="C177" s="42" t="s">
        <v>197</v>
      </c>
      <c r="D177" s="25" t="str">
        <f t="shared" si="2"/>
        <v xml:space="preserve">Ac chirurgical HR 422-1  </v>
      </c>
      <c r="E177" s="37"/>
      <c r="F177" s="38"/>
      <c r="H177" s="27" t="s">
        <v>433</v>
      </c>
      <c r="I177" s="37"/>
    </row>
    <row r="178" spans="1:9" ht="25.5">
      <c r="A178" s="39" t="s">
        <v>2</v>
      </c>
      <c r="B178" s="37">
        <v>171</v>
      </c>
      <c r="C178" s="43" t="s">
        <v>198</v>
      </c>
      <c r="D178" s="25" t="str">
        <f t="shared" si="2"/>
        <v xml:space="preserve">Ac chirurgical HR 422-2 </v>
      </c>
      <c r="E178" s="37"/>
      <c r="F178" s="38"/>
      <c r="H178" s="27" t="s">
        <v>434</v>
      </c>
      <c r="I178" s="37"/>
    </row>
    <row r="179" spans="1:9" ht="25.5">
      <c r="A179" s="39" t="s">
        <v>2</v>
      </c>
      <c r="B179" s="37">
        <v>172</v>
      </c>
      <c r="C179" s="42" t="s">
        <v>199</v>
      </c>
      <c r="D179" s="25" t="str">
        <f t="shared" si="2"/>
        <v xml:space="preserve">Ac chirurgical PH 544-1  </v>
      </c>
      <c r="E179" s="37"/>
      <c r="F179" s="38"/>
      <c r="H179" s="27" t="s">
        <v>435</v>
      </c>
      <c r="I179" s="37"/>
    </row>
    <row r="180" spans="1:9" ht="25.5">
      <c r="A180" s="39" t="s">
        <v>2</v>
      </c>
      <c r="B180" s="37">
        <v>173</v>
      </c>
      <c r="C180" s="43" t="s">
        <v>200</v>
      </c>
      <c r="D180" s="25" t="str">
        <f t="shared" si="2"/>
        <v xml:space="preserve">Ac chirurgical PH 544-2  </v>
      </c>
      <c r="E180" s="37"/>
      <c r="F180" s="38"/>
      <c r="H180" s="27" t="s">
        <v>436</v>
      </c>
      <c r="I180" s="37"/>
    </row>
    <row r="181" spans="1:9" ht="25.5">
      <c r="A181" s="39" t="s">
        <v>2</v>
      </c>
      <c r="B181" s="37">
        <v>174</v>
      </c>
      <c r="C181" s="42" t="s">
        <v>201</v>
      </c>
      <c r="D181" s="25" t="str">
        <f t="shared" si="2"/>
        <v xml:space="preserve">Ac chirurgical PH 544-3  </v>
      </c>
      <c r="E181" s="37"/>
      <c r="F181" s="38"/>
      <c r="H181" s="26" t="s">
        <v>437</v>
      </c>
      <c r="I181" s="37"/>
    </row>
    <row r="182" spans="1:9" ht="25.5">
      <c r="A182" s="39" t="s">
        <v>2</v>
      </c>
      <c r="B182" s="37">
        <v>175</v>
      </c>
      <c r="C182" s="43" t="s">
        <v>202</v>
      </c>
      <c r="D182" s="25" t="str">
        <f t="shared" si="2"/>
        <v xml:space="preserve">Ac chirurgical E 530-2  </v>
      </c>
      <c r="E182" s="37"/>
      <c r="F182" s="38"/>
      <c r="H182" s="26" t="s">
        <v>438</v>
      </c>
      <c r="I182" s="37"/>
    </row>
    <row r="183" spans="1:9" ht="25.5">
      <c r="A183" s="39" t="s">
        <v>2</v>
      </c>
      <c r="B183" s="37">
        <v>176</v>
      </c>
      <c r="C183" s="42" t="s">
        <v>203</v>
      </c>
      <c r="D183" s="25" t="str">
        <f t="shared" si="2"/>
        <v xml:space="preserve">Ac chirurgical GER 566-7  </v>
      </c>
      <c r="E183" s="37"/>
      <c r="F183" s="38"/>
      <c r="H183" s="26" t="s">
        <v>439</v>
      </c>
      <c r="I183" s="37"/>
    </row>
    <row r="184" spans="1:9" ht="25.5">
      <c r="A184" s="39" t="s">
        <v>2</v>
      </c>
      <c r="B184" s="37">
        <v>177</v>
      </c>
      <c r="C184" s="43" t="s">
        <v>204</v>
      </c>
      <c r="D184" s="25" t="str">
        <f t="shared" si="2"/>
        <v xml:space="preserve">Ac chirurgical GER 566-8 </v>
      </c>
      <c r="E184" s="37"/>
      <c r="F184" s="38"/>
      <c r="H184" s="26" t="s">
        <v>440</v>
      </c>
      <c r="I184" s="37"/>
    </row>
    <row r="185" spans="1:9" ht="25.5">
      <c r="A185" s="39" t="s">
        <v>2</v>
      </c>
      <c r="B185" s="37">
        <v>178</v>
      </c>
      <c r="C185" s="42" t="s">
        <v>205</v>
      </c>
      <c r="D185" s="25" t="str">
        <f t="shared" si="2"/>
        <v xml:space="preserve">Ac chirurgical GER 566-12  </v>
      </c>
      <c r="E185" s="37"/>
      <c r="F185" s="38"/>
      <c r="H185" s="26" t="s">
        <v>441</v>
      </c>
      <c r="I185" s="37"/>
    </row>
    <row r="186" spans="1:9" ht="25.5">
      <c r="A186" s="39" t="s">
        <v>2</v>
      </c>
      <c r="B186" s="37">
        <v>179</v>
      </c>
      <c r="C186" s="43" t="s">
        <v>206</v>
      </c>
      <c r="D186" s="25" t="str">
        <f t="shared" si="2"/>
        <v xml:space="preserve">Ac chirurgical GER 566-14 </v>
      </c>
      <c r="E186" s="37"/>
      <c r="F186" s="38"/>
      <c r="H186" s="27" t="s">
        <v>442</v>
      </c>
      <c r="I186" s="37"/>
    </row>
    <row r="187" spans="1:9" ht="25.5">
      <c r="A187" s="39" t="s">
        <v>2</v>
      </c>
      <c r="B187" s="37">
        <v>180</v>
      </c>
      <c r="C187" s="42" t="s">
        <v>207</v>
      </c>
      <c r="D187" s="25" t="str">
        <f t="shared" si="2"/>
        <v xml:space="preserve">BALON AMBU </v>
      </c>
      <c r="E187" s="37"/>
      <c r="F187" s="38"/>
      <c r="H187" s="24" t="s">
        <v>443</v>
      </c>
      <c r="I187" s="37"/>
    </row>
    <row r="188" spans="1:9" ht="38.25">
      <c r="A188" s="39" t="s">
        <v>2</v>
      </c>
      <c r="B188" s="37">
        <v>181</v>
      </c>
      <c r="C188" s="43" t="s">
        <v>208</v>
      </c>
      <c r="D188" s="25" t="str">
        <f t="shared" si="2"/>
        <v>Canulă ginecologică pentru vacum aspiratie  la  seringa  Karman</v>
      </c>
      <c r="E188" s="37"/>
      <c r="F188" s="38"/>
      <c r="H188" s="24" t="s">
        <v>444</v>
      </c>
      <c r="I188" s="37"/>
    </row>
    <row r="189" spans="1:9" ht="25.5">
      <c r="A189" s="39" t="s">
        <v>2</v>
      </c>
      <c r="B189" s="37">
        <v>182</v>
      </c>
      <c r="C189" s="42" t="s">
        <v>209</v>
      </c>
      <c r="D189" s="25" t="str">
        <f t="shared" si="2"/>
        <v xml:space="preserve">Tub pentru drenaj tip "Redon" nr.16 F, silicon </v>
      </c>
      <c r="E189" s="37"/>
      <c r="F189" s="38"/>
      <c r="H189" s="24" t="s">
        <v>445</v>
      </c>
      <c r="I189" s="37"/>
    </row>
    <row r="190" spans="1:9" ht="25.5">
      <c r="A190" s="39" t="s">
        <v>2</v>
      </c>
      <c r="B190" s="37">
        <v>183</v>
      </c>
      <c r="C190" s="43" t="s">
        <v>210</v>
      </c>
      <c r="D190" s="25" t="str">
        <f t="shared" si="2"/>
        <v xml:space="preserve">Tub pentru drenaj tip "Redon" nr.18 F, silicon  </v>
      </c>
      <c r="E190" s="37"/>
      <c r="F190" s="38"/>
      <c r="H190" s="24" t="s">
        <v>446</v>
      </c>
      <c r="I190" s="37"/>
    </row>
    <row r="191" spans="1:9" ht="25.5">
      <c r="A191" s="39" t="s">
        <v>2</v>
      </c>
      <c r="B191" s="37">
        <v>184</v>
      </c>
      <c r="C191" s="43" t="s">
        <v>211</v>
      </c>
      <c r="D191" s="25" t="str">
        <f t="shared" si="2"/>
        <v xml:space="preserve">Cateter Foley uretro-vezical </v>
      </c>
      <c r="E191" s="37"/>
      <c r="F191" s="38"/>
      <c r="H191" s="27" t="s">
        <v>447</v>
      </c>
      <c r="I191" s="37"/>
    </row>
    <row r="192" spans="1:9" ht="25.5">
      <c r="A192" s="39" t="s">
        <v>2</v>
      </c>
      <c r="B192" s="37">
        <v>185</v>
      </c>
      <c r="C192" s="43" t="s">
        <v>211</v>
      </c>
      <c r="D192" s="25" t="str">
        <f t="shared" si="2"/>
        <v xml:space="preserve">Cateter Foley uretro-vezical </v>
      </c>
      <c r="E192" s="37"/>
      <c r="F192" s="38"/>
      <c r="H192" s="26" t="s">
        <v>448</v>
      </c>
      <c r="I192" s="37"/>
    </row>
    <row r="193" spans="1:9" ht="25.5">
      <c r="A193" s="39" t="s">
        <v>2</v>
      </c>
      <c r="B193" s="37">
        <v>186</v>
      </c>
      <c r="C193" s="43" t="s">
        <v>212</v>
      </c>
      <c r="D193" s="25" t="str">
        <f t="shared" si="2"/>
        <v>Cateter pentru alimetatie enterala</v>
      </c>
      <c r="E193" s="37"/>
      <c r="F193" s="38"/>
      <c r="H193" s="27" t="s">
        <v>449</v>
      </c>
      <c r="I193" s="37"/>
    </row>
    <row r="194" spans="1:9" ht="89.25">
      <c r="A194" s="39" t="s">
        <v>2</v>
      </c>
      <c r="B194" s="37">
        <v>187</v>
      </c>
      <c r="C194" s="43" t="s">
        <v>213</v>
      </c>
      <c r="D194" s="25" t="str">
        <f t="shared" si="2"/>
        <v>Set pentru cateterizare arteriilor periferice dupa metoda Seldinger pentru masurarea invaziva presiunei arteriale si preluarea singei la analiza+linia de extensie cu supapa hemostatica speciala</v>
      </c>
      <c r="E194" s="37"/>
      <c r="F194" s="38"/>
      <c r="H194" s="27" t="s">
        <v>450</v>
      </c>
      <c r="I194" s="37"/>
    </row>
    <row r="195" spans="1:9" ht="63.75">
      <c r="A195" s="39" t="s">
        <v>2</v>
      </c>
      <c r="B195" s="37">
        <v>188</v>
      </c>
      <c r="C195" s="42" t="s">
        <v>214</v>
      </c>
      <c r="D195" s="25" t="str">
        <f t="shared" si="2"/>
        <v>Set seringa compatibil cu angiomat Stellant Dual( CT)</v>
      </c>
      <c r="E195" s="37"/>
      <c r="F195" s="38"/>
      <c r="H195" s="24" t="s">
        <v>451</v>
      </c>
      <c r="I195" s="37"/>
    </row>
    <row r="196" spans="1:9" ht="63.75">
      <c r="A196" s="39" t="s">
        <v>2</v>
      </c>
      <c r="B196" s="37">
        <v>189</v>
      </c>
      <c r="C196" s="43" t="s">
        <v>215</v>
      </c>
      <c r="D196" s="25" t="str">
        <f t="shared" si="2"/>
        <v>Set seringa compatibil cu angiomat VISTRON ( CT)</v>
      </c>
      <c r="E196" s="37"/>
      <c r="F196" s="38"/>
      <c r="H196" s="24" t="s">
        <v>452</v>
      </c>
      <c r="I196" s="37"/>
    </row>
    <row r="197" spans="1:9" ht="25.5">
      <c r="A197" s="39" t="s">
        <v>2</v>
      </c>
      <c r="B197" s="37">
        <v>190</v>
      </c>
      <c r="C197" s="42" t="s">
        <v>216</v>
      </c>
      <c r="D197" s="25" t="str">
        <f t="shared" si="2"/>
        <v>Tub pentru intubație endotraheală cu manșetă</v>
      </c>
      <c r="E197" s="37"/>
      <c r="F197" s="38"/>
      <c r="H197" s="27" t="s">
        <v>453</v>
      </c>
      <c r="I197" s="37"/>
    </row>
    <row r="198" spans="1:9" ht="38.25">
      <c r="A198" s="39" t="s">
        <v>2</v>
      </c>
      <c r="B198" s="37">
        <v>191</v>
      </c>
      <c r="C198" s="43" t="s">
        <v>217</v>
      </c>
      <c r="D198" s="25" t="str">
        <f t="shared" si="2"/>
        <v>Tub conector pentru seringa compatibil cu angiomatul  Stellant Dual  CT</v>
      </c>
      <c r="E198" s="37"/>
      <c r="F198" s="38"/>
      <c r="H198" s="27" t="s">
        <v>454</v>
      </c>
      <c r="I198" s="37"/>
    </row>
    <row r="199" spans="1:9" ht="38.25">
      <c r="A199" s="39" t="s">
        <v>2</v>
      </c>
      <c r="B199" s="37">
        <v>192</v>
      </c>
      <c r="C199" s="42" t="s">
        <v>218</v>
      </c>
      <c r="D199" s="25" t="str">
        <f t="shared" si="2"/>
        <v>Tub conector pentru seringa compatibil cu angiomatul Vistron CT</v>
      </c>
      <c r="E199" s="37"/>
      <c r="F199" s="38"/>
      <c r="H199" s="26" t="s">
        <v>454</v>
      </c>
      <c r="I199" s="37"/>
    </row>
    <row r="200" spans="1:9" ht="25.5">
      <c r="A200" s="39" t="s">
        <v>2</v>
      </c>
      <c r="B200" s="37">
        <v>193</v>
      </c>
      <c r="C200" s="43" t="s">
        <v>219</v>
      </c>
      <c r="D200" s="25" t="str">
        <f t="shared" si="2"/>
        <v>Ac de tip Luer Lock Hub</v>
      </c>
      <c r="E200" s="37"/>
      <c r="F200" s="38"/>
      <c r="H200" s="26" t="s">
        <v>455</v>
      </c>
      <c r="I200" s="37"/>
    </row>
    <row r="201" spans="1:9" ht="25.5">
      <c r="A201" s="39" t="s">
        <v>2</v>
      </c>
      <c r="B201" s="37">
        <v>194</v>
      </c>
      <c r="C201" s="42" t="s">
        <v>220</v>
      </c>
      <c r="D201" s="25" t="str">
        <f aca="true" t="shared" si="3" ref="D201:D264">C201</f>
        <v>Ac epidural 18G</v>
      </c>
      <c r="E201" s="37"/>
      <c r="F201" s="38"/>
      <c r="H201" s="26"/>
      <c r="I201" s="37"/>
    </row>
    <row r="202" spans="1:9" ht="25.5">
      <c r="A202" s="39" t="s">
        <v>2</v>
      </c>
      <c r="B202" s="37">
        <v>195</v>
      </c>
      <c r="C202" s="43" t="s">
        <v>221</v>
      </c>
      <c r="D202" s="25" t="str">
        <f t="shared" si="3"/>
        <v>Ac pentru stiloul de insulina</v>
      </c>
      <c r="E202" s="37"/>
      <c r="F202" s="38"/>
      <c r="H202" s="26" t="s">
        <v>456</v>
      </c>
      <c r="I202" s="37"/>
    </row>
    <row r="203" spans="1:9" ht="63.75">
      <c r="A203" s="39" t="s">
        <v>2</v>
      </c>
      <c r="B203" s="37">
        <v>196</v>
      </c>
      <c r="C203" s="42" t="s">
        <v>222</v>
      </c>
      <c r="D203" s="25" t="str">
        <f t="shared" si="3"/>
        <v>Ac pentru amniocenteză, lungimea 210mm, de unică folosinţă, apirogene, în ambalaj individual, sterile, cu marcaj special ultrapoint.</v>
      </c>
      <c r="E203" s="37"/>
      <c r="F203" s="38"/>
      <c r="H203" s="26" t="s">
        <v>457</v>
      </c>
      <c r="I203" s="37"/>
    </row>
    <row r="204" spans="1:9" ht="25.5">
      <c r="A204" s="39" t="s">
        <v>2</v>
      </c>
      <c r="B204" s="37">
        <v>197</v>
      </c>
      <c r="C204" s="43" t="s">
        <v>223</v>
      </c>
      <c r="D204" s="25" t="str">
        <f t="shared" si="3"/>
        <v xml:space="preserve">Bandaj tubular elastic N6 (polisomnografie) </v>
      </c>
      <c r="E204" s="37"/>
      <c r="F204" s="38"/>
      <c r="H204" s="27" t="s">
        <v>458</v>
      </c>
      <c r="I204" s="37"/>
    </row>
    <row r="205" spans="1:9" ht="25.5">
      <c r="A205" s="39" t="s">
        <v>2</v>
      </c>
      <c r="B205" s="37">
        <v>198</v>
      </c>
      <c r="C205" s="42" t="s">
        <v>224</v>
      </c>
      <c r="D205" s="25" t="str">
        <f t="shared" si="3"/>
        <v>Cateter rectal nr. 18</v>
      </c>
      <c r="E205" s="37"/>
      <c r="F205" s="38"/>
      <c r="H205" s="24" t="s">
        <v>459</v>
      </c>
      <c r="I205" s="37"/>
    </row>
    <row r="206" spans="1:9" ht="25.5">
      <c r="A206" s="39" t="s">
        <v>2</v>
      </c>
      <c r="B206" s="37">
        <v>199</v>
      </c>
      <c r="C206" s="43" t="s">
        <v>225</v>
      </c>
      <c r="D206" s="25" t="str">
        <f t="shared" si="3"/>
        <v>Cateter rectal nr. 16</v>
      </c>
      <c r="E206" s="37"/>
      <c r="F206" s="46"/>
      <c r="H206" s="27" t="s">
        <v>460</v>
      </c>
      <c r="I206" s="55"/>
    </row>
    <row r="207" spans="1:19" ht="25.5">
      <c r="A207" s="39" t="s">
        <v>2</v>
      </c>
      <c r="B207" s="37">
        <v>200</v>
      </c>
      <c r="C207" s="42" t="s">
        <v>226</v>
      </c>
      <c r="D207" s="25" t="str">
        <f t="shared" si="3"/>
        <v>Cateter rectal nr. 14</v>
      </c>
      <c r="E207" s="37"/>
      <c r="F207" s="46"/>
      <c r="G207" s="55"/>
      <c r="H207" s="27" t="s">
        <v>461</v>
      </c>
      <c r="I207" s="55"/>
      <c r="J207" s="55"/>
      <c r="K207" s="55"/>
      <c r="L207" s="55"/>
      <c r="M207" s="55"/>
      <c r="N207" s="55"/>
      <c r="O207" s="55"/>
      <c r="P207" s="55"/>
      <c r="Q207" s="55"/>
      <c r="R207" s="55"/>
      <c r="S207" s="55"/>
    </row>
    <row r="208" spans="1:19" ht="25.5">
      <c r="A208" s="39" t="s">
        <v>2</v>
      </c>
      <c r="B208" s="37">
        <v>201</v>
      </c>
      <c r="C208" s="43" t="s">
        <v>227</v>
      </c>
      <c r="D208" s="25" t="str">
        <f t="shared" si="3"/>
        <v>Cateter rectal nr. 12</v>
      </c>
      <c r="E208" s="37"/>
      <c r="F208" s="46"/>
      <c r="G208" s="55"/>
      <c r="H208" s="27" t="s">
        <v>462</v>
      </c>
      <c r="I208" s="55"/>
      <c r="J208" s="55"/>
      <c r="K208" s="55"/>
      <c r="L208" s="55"/>
      <c r="M208" s="55"/>
      <c r="N208" s="55"/>
      <c r="O208" s="55"/>
      <c r="P208" s="55"/>
      <c r="Q208" s="55"/>
      <c r="R208" s="55"/>
      <c r="S208" s="55"/>
    </row>
    <row r="209" spans="1:11" ht="25.5">
      <c r="A209" s="39" t="s">
        <v>2</v>
      </c>
      <c r="B209" s="37">
        <v>202</v>
      </c>
      <c r="C209" s="42" t="s">
        <v>228</v>
      </c>
      <c r="D209" s="25" t="str">
        <f t="shared" si="3"/>
        <v>Cateter rectal nr. 10</v>
      </c>
      <c r="E209" s="55"/>
      <c r="F209" s="55"/>
      <c r="G209" s="55"/>
      <c r="H209" s="27" t="s">
        <v>463</v>
      </c>
      <c r="I209" s="55"/>
      <c r="J209" s="55"/>
      <c r="K209" s="55"/>
    </row>
    <row r="210" spans="1:11" ht="25.5">
      <c r="A210" s="39" t="s">
        <v>2</v>
      </c>
      <c r="B210" s="37">
        <v>203</v>
      </c>
      <c r="C210" s="43" t="s">
        <v>229</v>
      </c>
      <c r="D210" s="25" t="str">
        <f t="shared" si="3"/>
        <v>Cateter subclaviar</v>
      </c>
      <c r="E210" s="55"/>
      <c r="F210" s="55"/>
      <c r="G210" s="55"/>
      <c r="H210" s="27" t="s">
        <v>464</v>
      </c>
      <c r="I210" s="55"/>
      <c r="J210" s="55"/>
      <c r="K210" s="55"/>
    </row>
    <row r="211" spans="1:11" ht="25.5">
      <c r="A211" s="39" t="s">
        <v>2</v>
      </c>
      <c r="B211" s="37">
        <v>204</v>
      </c>
      <c r="C211" s="42" t="s">
        <v>230</v>
      </c>
      <c r="D211" s="25" t="str">
        <f t="shared" si="3"/>
        <v>Container anatomo-patmorfologic</v>
      </c>
      <c r="E211" s="55"/>
      <c r="F211" s="55"/>
      <c r="G211" s="55"/>
      <c r="H211" s="27" t="s">
        <v>465</v>
      </c>
      <c r="I211" s="55"/>
      <c r="J211" s="55"/>
      <c r="K211" s="55"/>
    </row>
    <row r="212" spans="1:8" ht="25.5">
      <c r="A212" s="39" t="s">
        <v>2</v>
      </c>
      <c r="B212" s="37">
        <v>205</v>
      </c>
      <c r="C212" s="43" t="s">
        <v>230</v>
      </c>
      <c r="D212" s="25" t="str">
        <f t="shared" si="3"/>
        <v>Container anatomo-patmorfologic</v>
      </c>
      <c r="H212" s="27" t="s">
        <v>466</v>
      </c>
    </row>
    <row r="213" spans="1:8" ht="25.5">
      <c r="A213" s="39" t="s">
        <v>2</v>
      </c>
      <c r="B213" s="37">
        <v>206</v>
      </c>
      <c r="C213" s="42" t="s">
        <v>230</v>
      </c>
      <c r="D213" s="25" t="str">
        <f t="shared" si="3"/>
        <v>Container anatomo-patmorfologic</v>
      </c>
      <c r="H213" s="26" t="s">
        <v>467</v>
      </c>
    </row>
    <row r="214" spans="1:8" ht="25.5">
      <c r="A214" s="39" t="s">
        <v>2</v>
      </c>
      <c r="B214" s="37">
        <v>207</v>
      </c>
      <c r="C214" s="43" t="s">
        <v>230</v>
      </c>
      <c r="D214" s="25" t="str">
        <f t="shared" si="3"/>
        <v>Container anatomo-patmorfologic</v>
      </c>
      <c r="H214" s="24" t="s">
        <v>468</v>
      </c>
    </row>
    <row r="215" spans="1:8" ht="25.5">
      <c r="A215" s="39" t="s">
        <v>2</v>
      </c>
      <c r="B215" s="37">
        <v>208</v>
      </c>
      <c r="C215" s="42" t="s">
        <v>230</v>
      </c>
      <c r="D215" s="25" t="str">
        <f t="shared" si="3"/>
        <v>Container anatomo-patmorfologic</v>
      </c>
      <c r="H215" s="27" t="s">
        <v>469</v>
      </c>
    </row>
    <row r="216" spans="1:8" ht="25.5">
      <c r="A216" s="39" t="s">
        <v>2</v>
      </c>
      <c r="B216" s="37">
        <v>209</v>
      </c>
      <c r="C216" s="43" t="s">
        <v>231</v>
      </c>
      <c r="D216" s="25" t="str">
        <f t="shared" si="3"/>
        <v>Drenuri</v>
      </c>
      <c r="H216" s="26" t="s">
        <v>470</v>
      </c>
    </row>
    <row r="217" spans="1:8" ht="25.5">
      <c r="A217" s="39" t="s">
        <v>2</v>
      </c>
      <c r="B217" s="37">
        <v>210</v>
      </c>
      <c r="C217" s="42" t="s">
        <v>232</v>
      </c>
      <c r="D217" s="25" t="str">
        <f t="shared" si="3"/>
        <v xml:space="preserve">Garou hemostatic </v>
      </c>
      <c r="H217" s="27" t="s">
        <v>471</v>
      </c>
    </row>
    <row r="218" spans="1:8" ht="25.5">
      <c r="A218" s="39" t="s">
        <v>2</v>
      </c>
      <c r="B218" s="37">
        <v>211</v>
      </c>
      <c r="C218" s="43" t="s">
        <v>233</v>
      </c>
      <c r="D218" s="25" t="str">
        <f t="shared" si="3"/>
        <v>Garou hemostatic</v>
      </c>
      <c r="H218" s="28" t="s">
        <v>472</v>
      </c>
    </row>
    <row r="219" spans="1:8" ht="25.5">
      <c r="A219" s="39" t="s">
        <v>2</v>
      </c>
      <c r="B219" s="37">
        <v>212</v>
      </c>
      <c r="C219" s="42" t="s">
        <v>234</v>
      </c>
      <c r="D219" s="25" t="str">
        <f t="shared" si="3"/>
        <v xml:space="preserve">Învelis plagial </v>
      </c>
      <c r="H219" s="27" t="s">
        <v>473</v>
      </c>
    </row>
    <row r="220" spans="1:8" ht="25.5">
      <c r="A220" s="39" t="s">
        <v>2</v>
      </c>
      <c r="B220" s="37">
        <v>213</v>
      </c>
      <c r="C220" s="43" t="s">
        <v>235</v>
      </c>
      <c r="D220" s="25" t="str">
        <f t="shared" si="3"/>
        <v>Set gastrostomă</v>
      </c>
      <c r="H220" s="27" t="s">
        <v>474</v>
      </c>
    </row>
    <row r="221" spans="1:8" ht="25.5">
      <c r="A221" s="39" t="s">
        <v>2</v>
      </c>
      <c r="B221" s="37">
        <v>214</v>
      </c>
      <c r="C221" s="42" t="s">
        <v>235</v>
      </c>
      <c r="D221" s="25" t="str">
        <f t="shared" si="3"/>
        <v>Set gastrostomă</v>
      </c>
      <c r="H221" s="27" t="s">
        <v>475</v>
      </c>
    </row>
    <row r="222" spans="1:8" ht="25.5">
      <c r="A222" s="39" t="s">
        <v>2</v>
      </c>
      <c r="B222" s="37">
        <v>215</v>
      </c>
      <c r="C222" s="43" t="s">
        <v>235</v>
      </c>
      <c r="D222" s="25" t="str">
        <f t="shared" si="3"/>
        <v>Set gastrostomă</v>
      </c>
      <c r="H222" s="27" t="s">
        <v>476</v>
      </c>
    </row>
    <row r="223" spans="1:8" ht="25.5">
      <c r="A223" s="39" t="s">
        <v>2</v>
      </c>
      <c r="B223" s="37">
        <v>216</v>
      </c>
      <c r="C223" s="42" t="s">
        <v>235</v>
      </c>
      <c r="D223" s="25" t="str">
        <f t="shared" si="3"/>
        <v>Set gastrostomă</v>
      </c>
      <c r="H223" s="27" t="s">
        <v>477</v>
      </c>
    </row>
    <row r="224" spans="1:8" ht="25.5">
      <c r="A224" s="39" t="s">
        <v>2</v>
      </c>
      <c r="B224" s="37">
        <v>217</v>
      </c>
      <c r="C224" s="43" t="s">
        <v>236</v>
      </c>
      <c r="D224" s="25" t="str">
        <f t="shared" si="3"/>
        <v>Set pentru cateterizarea venoasa centrala percutana</v>
      </c>
      <c r="H224" s="27" t="s">
        <v>478</v>
      </c>
    </row>
    <row r="225" spans="1:19" ht="38.25">
      <c r="A225" s="39" t="s">
        <v>2</v>
      </c>
      <c r="B225" s="37">
        <v>218</v>
      </c>
      <c r="C225" s="42" t="s">
        <v>236</v>
      </c>
      <c r="D225" s="25" t="str">
        <f t="shared" si="3"/>
        <v>Set pentru cateterizarea venoasa centrala percutana</v>
      </c>
      <c r="E225" s="55"/>
      <c r="F225" s="55"/>
      <c r="G225" s="55"/>
      <c r="H225" s="29" t="s">
        <v>479</v>
      </c>
      <c r="I225" s="55"/>
      <c r="J225" s="55"/>
      <c r="K225" s="55"/>
      <c r="L225" s="55"/>
      <c r="M225" s="55"/>
      <c r="N225" s="55"/>
      <c r="O225" s="55"/>
      <c r="P225" s="55"/>
      <c r="Q225" s="55"/>
      <c r="R225" s="55"/>
      <c r="S225" s="55"/>
    </row>
    <row r="226" spans="1:19" ht="25.5">
      <c r="A226" s="39" t="s">
        <v>2</v>
      </c>
      <c r="B226" s="37">
        <v>219</v>
      </c>
      <c r="C226" s="43" t="s">
        <v>237</v>
      </c>
      <c r="D226" s="25" t="str">
        <f t="shared" si="3"/>
        <v>Silo Bag silicon</v>
      </c>
      <c r="E226" s="55"/>
      <c r="F226" s="55"/>
      <c r="G226" s="55"/>
      <c r="H226" s="29" t="s">
        <v>480</v>
      </c>
      <c r="I226" s="55"/>
      <c r="J226" s="55"/>
      <c r="K226" s="55"/>
      <c r="L226" s="55"/>
      <c r="M226" s="55"/>
      <c r="N226" s="55"/>
      <c r="O226" s="55"/>
      <c r="P226" s="55"/>
      <c r="Q226" s="55"/>
      <c r="R226" s="55"/>
      <c r="S226" s="55"/>
    </row>
    <row r="227" spans="1:19" ht="25.5">
      <c r="A227" s="39" t="s">
        <v>2</v>
      </c>
      <c r="B227" s="37">
        <v>220</v>
      </c>
      <c r="C227" s="42" t="s">
        <v>238</v>
      </c>
      <c r="D227" s="25" t="str">
        <f t="shared" si="3"/>
        <v xml:space="preserve">Sistem de șuntare  ventricolo-peritonial </v>
      </c>
      <c r="E227" s="55"/>
      <c r="F227" s="55"/>
      <c r="G227" s="55"/>
      <c r="H227" s="29" t="s">
        <v>481</v>
      </c>
      <c r="I227" s="55"/>
      <c r="J227" s="55"/>
      <c r="K227" s="55"/>
      <c r="L227" s="55"/>
      <c r="M227" s="55"/>
      <c r="N227" s="55"/>
      <c r="O227" s="55"/>
      <c r="P227" s="55"/>
      <c r="Q227" s="55"/>
      <c r="R227" s="55"/>
      <c r="S227" s="55"/>
    </row>
    <row r="228" spans="1:19" ht="25.5">
      <c r="A228" s="39" t="s">
        <v>2</v>
      </c>
      <c r="B228" s="37">
        <v>221</v>
      </c>
      <c r="C228" s="43" t="s">
        <v>238</v>
      </c>
      <c r="D228" s="25" t="str">
        <f t="shared" si="3"/>
        <v xml:space="preserve">Sistem de șuntare  ventricolo-peritonial </v>
      </c>
      <c r="E228" s="55"/>
      <c r="F228" s="55"/>
      <c r="G228" s="55"/>
      <c r="H228" s="24" t="s">
        <v>482</v>
      </c>
      <c r="I228" s="55"/>
      <c r="J228" s="55"/>
      <c r="K228" s="55"/>
      <c r="L228" s="55"/>
      <c r="M228" s="55"/>
      <c r="N228" s="55"/>
      <c r="O228" s="55"/>
      <c r="P228" s="55"/>
      <c r="Q228" s="55"/>
      <c r="R228" s="55"/>
      <c r="S228" s="55"/>
    </row>
    <row r="229" spans="1:8" ht="25.5">
      <c r="A229" s="39" t="s">
        <v>2</v>
      </c>
      <c r="B229" s="37">
        <v>222</v>
      </c>
      <c r="C229" s="42" t="s">
        <v>239</v>
      </c>
      <c r="D229" s="25" t="str">
        <f t="shared" si="3"/>
        <v xml:space="preserve">Sistem de șuntare ventricolo-peritonial </v>
      </c>
      <c r="H229" s="28" t="s">
        <v>483</v>
      </c>
    </row>
    <row r="230" spans="1:8" ht="25.5">
      <c r="A230" s="39" t="s">
        <v>2</v>
      </c>
      <c r="B230" s="37">
        <v>223</v>
      </c>
      <c r="C230" s="43" t="s">
        <v>240</v>
      </c>
      <c r="D230" s="25" t="str">
        <f t="shared" si="3"/>
        <v xml:space="preserve">Sistem de aspiratie cu circuit inchis </v>
      </c>
      <c r="H230" s="24" t="s">
        <v>484</v>
      </c>
    </row>
    <row r="231" spans="1:8" ht="25.5">
      <c r="A231" s="39" t="s">
        <v>2</v>
      </c>
      <c r="B231" s="37">
        <v>224</v>
      </c>
      <c r="C231" s="42" t="s">
        <v>241</v>
      </c>
      <c r="D231" s="25" t="str">
        <f t="shared" si="3"/>
        <v>Sonda gastrica nr 4</v>
      </c>
      <c r="H231" s="29" t="s">
        <v>485</v>
      </c>
    </row>
    <row r="232" spans="1:8" ht="25.5">
      <c r="A232" s="39" t="s">
        <v>2</v>
      </c>
      <c r="B232" s="37">
        <v>225</v>
      </c>
      <c r="C232" s="43" t="s">
        <v>242</v>
      </c>
      <c r="D232" s="25" t="str">
        <f t="shared" si="3"/>
        <v>Sonda gastrica nr 6</v>
      </c>
      <c r="H232" s="34" t="s">
        <v>486</v>
      </c>
    </row>
    <row r="233" spans="1:8" ht="38.25">
      <c r="A233" s="39" t="s">
        <v>2</v>
      </c>
      <c r="B233" s="37">
        <v>226</v>
      </c>
      <c r="C233" s="43" t="s">
        <v>243</v>
      </c>
      <c r="D233" s="25" t="str">
        <f t="shared" si="3"/>
        <v>Cateter Foley uretro-vezical CH 10</v>
      </c>
      <c r="H233" s="29" t="s">
        <v>487</v>
      </c>
    </row>
    <row r="234" spans="1:8" ht="38.25">
      <c r="A234" s="39" t="s">
        <v>2</v>
      </c>
      <c r="B234" s="37">
        <v>227</v>
      </c>
      <c r="C234" s="43" t="s">
        <v>244</v>
      </c>
      <c r="D234" s="25" t="str">
        <f t="shared" si="3"/>
        <v>Cateter Foley uretro-vezical CH 6</v>
      </c>
      <c r="H234" s="34" t="s">
        <v>488</v>
      </c>
    </row>
    <row r="235" spans="1:8" ht="38.25">
      <c r="A235" s="39" t="s">
        <v>2</v>
      </c>
      <c r="B235" s="37">
        <v>228</v>
      </c>
      <c r="C235" s="43" t="s">
        <v>245</v>
      </c>
      <c r="D235" s="25" t="str">
        <f t="shared" si="3"/>
        <v>Cateter Foley uretro-vezical CH 8</v>
      </c>
      <c r="H235" s="29" t="s">
        <v>489</v>
      </c>
    </row>
    <row r="236" spans="1:8" ht="38.25">
      <c r="A236" s="39" t="s">
        <v>2</v>
      </c>
      <c r="B236" s="37">
        <v>229</v>
      </c>
      <c r="C236" s="43" t="s">
        <v>246</v>
      </c>
      <c r="D236" s="25" t="str">
        <f t="shared" si="3"/>
        <v>Stent ureteral Pigtail cu ghid bilateral X-RAY 3 Fr, pentru copii</v>
      </c>
      <c r="H236" s="29" t="s">
        <v>490</v>
      </c>
    </row>
    <row r="237" spans="1:8" ht="38.25">
      <c r="A237" s="39" t="s">
        <v>2</v>
      </c>
      <c r="B237" s="37">
        <v>230</v>
      </c>
      <c r="C237" s="43" t="s">
        <v>247</v>
      </c>
      <c r="D237" s="25" t="str">
        <f t="shared" si="3"/>
        <v>Stent ureteral Pigtail cu ghid bilateral X-RAY 4 Fr, pentru copii</v>
      </c>
      <c r="H237" s="29" t="s">
        <v>491</v>
      </c>
    </row>
    <row r="238" spans="1:8" ht="25.5">
      <c r="A238" s="39" t="s">
        <v>2</v>
      </c>
      <c r="B238" s="37">
        <v>231</v>
      </c>
      <c r="C238" s="43" t="s">
        <v>248</v>
      </c>
      <c r="D238" s="25" t="str">
        <f t="shared" si="3"/>
        <v>Protector de pat 60*90 cm</v>
      </c>
      <c r="H238" s="29" t="s">
        <v>492</v>
      </c>
    </row>
    <row r="239" spans="1:8" ht="63.75">
      <c r="A239" s="39" t="s">
        <v>2</v>
      </c>
      <c r="B239" s="37">
        <v>232</v>
      </c>
      <c r="C239" s="43" t="s">
        <v>249</v>
      </c>
      <c r="D239" s="25" t="str">
        <f t="shared" si="3"/>
        <v xml:space="preserve">Saci pentru deșeuri medicale </v>
      </c>
      <c r="H239" s="30" t="s">
        <v>493</v>
      </c>
    </row>
    <row r="240" spans="1:8" ht="25.5">
      <c r="A240" s="39" t="s">
        <v>2</v>
      </c>
      <c r="B240" s="37">
        <v>233</v>
      </c>
      <c r="C240" s="42" t="s">
        <v>250</v>
      </c>
      <c r="D240" s="25" t="str">
        <f t="shared" si="3"/>
        <v>Mucus extractor tip Polymed 4004++4008</v>
      </c>
      <c r="H240" s="26" t="s">
        <v>494</v>
      </c>
    </row>
    <row r="241" spans="1:8" ht="51">
      <c r="A241" s="39" t="s">
        <v>2</v>
      </c>
      <c r="B241" s="37">
        <v>234</v>
      </c>
      <c r="C241" s="43" t="s">
        <v>251</v>
      </c>
      <c r="D241" s="25" t="str">
        <f t="shared" si="3"/>
        <v>Absorbante pentru femei, destinate pacienților internați în IMSP SPITALUL CLINIC DE PSIHIATRIE</v>
      </c>
      <c r="H241" s="26" t="s">
        <v>495</v>
      </c>
    </row>
    <row r="242" spans="1:8" ht="113.25" customHeight="1">
      <c r="A242" s="39" t="s">
        <v>2</v>
      </c>
      <c r="B242" s="37">
        <v>235</v>
      </c>
      <c r="C242" s="42" t="s">
        <v>252</v>
      </c>
      <c r="D242" s="25" t="str">
        <f t="shared" si="3"/>
        <v>Respiratoare cu valva respiratorie</v>
      </c>
      <c r="H242" s="114" t="s">
        <v>523</v>
      </c>
    </row>
    <row r="243" spans="1:8" ht="38.25">
      <c r="A243" s="39" t="s">
        <v>2</v>
      </c>
      <c r="B243" s="37">
        <v>236</v>
      </c>
      <c r="C243" s="42" t="s">
        <v>253</v>
      </c>
      <c r="D243" s="25" t="str">
        <f t="shared" si="3"/>
        <v>Brățară de identificare (baieti)</v>
      </c>
      <c r="H243" s="26" t="s">
        <v>496</v>
      </c>
    </row>
    <row r="244" spans="1:8" ht="38.25">
      <c r="A244" s="39" t="s">
        <v>2</v>
      </c>
      <c r="B244" s="37">
        <v>237</v>
      </c>
      <c r="C244" s="43" t="s">
        <v>254</v>
      </c>
      <c r="D244" s="25" t="str">
        <f t="shared" si="3"/>
        <v>Brățară de identificare (fete)</v>
      </c>
      <c r="H244" s="29" t="s">
        <v>497</v>
      </c>
    </row>
    <row r="245" spans="1:8" ht="25.5">
      <c r="A245" s="39" t="s">
        <v>2</v>
      </c>
      <c r="B245" s="37">
        <v>238</v>
      </c>
      <c r="C245" s="43" t="s">
        <v>255</v>
      </c>
      <c r="D245" s="25" t="str">
        <f t="shared" si="3"/>
        <v xml:space="preserve">Canulă ginecologică pentru VAM </v>
      </c>
      <c r="H245" s="29" t="s">
        <v>498</v>
      </c>
    </row>
    <row r="246" spans="1:8" ht="409.5">
      <c r="A246" s="39" t="s">
        <v>2</v>
      </c>
      <c r="B246" s="37">
        <v>239</v>
      </c>
      <c r="C246" s="42" t="s">
        <v>256</v>
      </c>
      <c r="D246" s="25" t="str">
        <f t="shared" si="3"/>
        <v xml:space="preserve">Pungi pentru colectarea singelui dublu </v>
      </c>
      <c r="H246" s="29" t="s">
        <v>499</v>
      </c>
    </row>
    <row r="247" spans="1:8" ht="140.25">
      <c r="A247" s="39" t="s">
        <v>2</v>
      </c>
      <c r="B247" s="37">
        <v>240</v>
      </c>
      <c r="C247" s="42" t="s">
        <v>257</v>
      </c>
      <c r="D247" s="25" t="str">
        <f t="shared" si="3"/>
        <v xml:space="preserve">Set combinat pentru anestezie spinală și analgezie epidurală </v>
      </c>
      <c r="H247" s="29" t="s">
        <v>500</v>
      </c>
    </row>
    <row r="248" spans="1:8" ht="25.5">
      <c r="A248" s="39" t="s">
        <v>2</v>
      </c>
      <c r="B248" s="37">
        <v>241</v>
      </c>
      <c r="C248" s="43" t="s">
        <v>258</v>
      </c>
      <c r="D248" s="25" t="str">
        <f t="shared" si="3"/>
        <v>Set de extensie cu diametrul mic cu supapa Safeflow</v>
      </c>
      <c r="H248" s="29" t="str">
        <f>D248</f>
        <v>Set de extensie cu diametrul mic cu supapa Safeflow</v>
      </c>
    </row>
    <row r="249" spans="1:8" ht="25.5">
      <c r="A249" s="39" t="s">
        <v>2</v>
      </c>
      <c r="B249" s="37">
        <v>242</v>
      </c>
      <c r="C249" s="42" t="s">
        <v>259</v>
      </c>
      <c r="D249" s="25" t="str">
        <f t="shared" si="3"/>
        <v xml:space="preserve">Set de extensie Y fara supapa </v>
      </c>
      <c r="H249" s="29" t="str">
        <f aca="true" t="shared" si="4" ref="H249:H251">D249</f>
        <v xml:space="preserve">Set de extensie Y fara supapa </v>
      </c>
    </row>
    <row r="250" spans="1:8" ht="25.5">
      <c r="A250" s="39" t="s">
        <v>2</v>
      </c>
      <c r="B250" s="37">
        <v>243</v>
      </c>
      <c r="C250" s="42" t="s">
        <v>260</v>
      </c>
      <c r="D250" s="25" t="str">
        <f t="shared" si="3"/>
        <v>Sonda pentru alimentare 4 Fr</v>
      </c>
      <c r="E250" s="41"/>
      <c r="F250" s="41"/>
      <c r="G250" s="41"/>
      <c r="H250" s="29" t="str">
        <f t="shared" si="4"/>
        <v>Sonda pentru alimentare 4 Fr</v>
      </c>
    </row>
    <row r="251" spans="1:18" ht="25.5">
      <c r="A251" s="39" t="s">
        <v>2</v>
      </c>
      <c r="B251" s="37">
        <v>244</v>
      </c>
      <c r="C251" s="43" t="s">
        <v>261</v>
      </c>
      <c r="D251" s="25" t="str">
        <f t="shared" si="3"/>
        <v>Sonda pentru alimentare 6 Fr</v>
      </c>
      <c r="E251" s="58"/>
      <c r="F251" s="58"/>
      <c r="G251" s="58"/>
      <c r="H251" s="29" t="str">
        <f t="shared" si="4"/>
        <v>Sonda pentru alimentare 6 Fr</v>
      </c>
      <c r="I251" s="55"/>
      <c r="J251" s="55"/>
      <c r="K251" s="55"/>
      <c r="L251" s="55"/>
      <c r="M251" s="55"/>
      <c r="N251" s="55"/>
      <c r="O251" s="55"/>
      <c r="P251" s="55"/>
      <c r="Q251" s="55"/>
      <c r="R251" s="55"/>
    </row>
    <row r="252" spans="1:18" ht="25.5">
      <c r="A252" s="39" t="s">
        <v>2</v>
      </c>
      <c r="B252" s="37">
        <v>245</v>
      </c>
      <c r="C252" s="42" t="s">
        <v>262</v>
      </c>
      <c r="D252" s="25" t="str">
        <f t="shared" si="3"/>
        <v>Sterilete</v>
      </c>
      <c r="E252" s="58"/>
      <c r="F252" s="58"/>
      <c r="G252" s="58"/>
      <c r="H252" s="27" t="s">
        <v>501</v>
      </c>
      <c r="I252" s="55"/>
      <c r="J252" s="55"/>
      <c r="K252" s="55"/>
      <c r="L252" s="55"/>
      <c r="M252" s="55"/>
      <c r="N252" s="55"/>
      <c r="O252" s="55"/>
      <c r="P252" s="55"/>
      <c r="Q252" s="55"/>
      <c r="R252" s="55"/>
    </row>
    <row r="253" spans="1:18" ht="25.5">
      <c r="A253" s="39" t="s">
        <v>2</v>
      </c>
      <c r="B253" s="37">
        <v>246</v>
      </c>
      <c r="C253" s="42" t="s">
        <v>263</v>
      </c>
      <c r="D253" s="25" t="str">
        <f t="shared" si="3"/>
        <v>Tub p/u alimentare cu port tip mama L 40 cm 4Fr</v>
      </c>
      <c r="E253" s="58"/>
      <c r="F253" s="58"/>
      <c r="G253" s="58"/>
      <c r="H253" s="25" t="s">
        <v>263</v>
      </c>
      <c r="I253" s="55"/>
      <c r="J253" s="55"/>
      <c r="K253" s="55"/>
      <c r="L253" s="55"/>
      <c r="M253" s="55"/>
      <c r="N253" s="55"/>
      <c r="O253" s="55"/>
      <c r="P253" s="55"/>
      <c r="Q253" s="55"/>
      <c r="R253" s="55"/>
    </row>
    <row r="254" spans="1:18" ht="25.5">
      <c r="A254" s="39" t="s">
        <v>2</v>
      </c>
      <c r="B254" s="37">
        <v>247</v>
      </c>
      <c r="C254" s="43" t="s">
        <v>264</v>
      </c>
      <c r="D254" s="25" t="str">
        <f t="shared" si="3"/>
        <v>Tub p/u alimentare cu port tip mama L 40 cm 6Fr</v>
      </c>
      <c r="E254" s="59"/>
      <c r="F254" s="59"/>
      <c r="G254" s="59"/>
      <c r="H254" s="25" t="s">
        <v>264</v>
      </c>
      <c r="I254" s="56"/>
      <c r="J254" s="56"/>
      <c r="K254" s="56"/>
      <c r="L254" s="56"/>
      <c r="M254" s="56"/>
      <c r="N254" s="56"/>
      <c r="O254" s="56"/>
      <c r="P254" s="56"/>
      <c r="Q254" s="56"/>
      <c r="R254" s="56"/>
    </row>
    <row r="255" spans="1:18" ht="25.5">
      <c r="A255" s="39" t="s">
        <v>2</v>
      </c>
      <c r="B255" s="37">
        <v>248</v>
      </c>
      <c r="C255" s="43" t="s">
        <v>265</v>
      </c>
      <c r="D255" s="25" t="str">
        <f t="shared" si="3"/>
        <v xml:space="preserve">Cearșaf medical 50*40 cm absorbant </v>
      </c>
      <c r="E255" s="59"/>
      <c r="F255" s="59"/>
      <c r="G255" s="59"/>
      <c r="H255" s="27" t="s">
        <v>502</v>
      </c>
      <c r="I255" s="56"/>
      <c r="J255" s="56"/>
      <c r="K255" s="56"/>
      <c r="L255" s="56"/>
      <c r="M255" s="56"/>
      <c r="N255" s="56"/>
      <c r="O255" s="56"/>
      <c r="P255" s="56"/>
      <c r="Q255" s="56"/>
      <c r="R255" s="56"/>
    </row>
    <row r="256" spans="1:8" ht="25.5">
      <c r="A256" s="39" t="s">
        <v>2</v>
      </c>
      <c r="B256" s="37">
        <v>249</v>
      </c>
      <c r="C256" s="24" t="s">
        <v>266</v>
      </c>
      <c r="D256" s="25" t="str">
        <f t="shared" si="3"/>
        <v>Set pentru vase Centrale metoda Seldiner monolumen 8F</v>
      </c>
      <c r="E256" s="41"/>
      <c r="F256" s="41"/>
      <c r="G256" s="41"/>
      <c r="H256" s="27" t="s">
        <v>503</v>
      </c>
    </row>
    <row r="257" spans="1:8" ht="25.5">
      <c r="A257" s="39" t="s">
        <v>2</v>
      </c>
      <c r="B257" s="37">
        <v>250</v>
      </c>
      <c r="C257" s="42" t="s">
        <v>267</v>
      </c>
      <c r="D257" s="25" t="str">
        <f t="shared" si="3"/>
        <v>Pungi pentru colectarea urinei 100 ml</v>
      </c>
      <c r="E257" s="41"/>
      <c r="F257" s="41"/>
      <c r="G257" s="41"/>
      <c r="H257" s="27" t="s">
        <v>504</v>
      </c>
    </row>
    <row r="258" spans="1:8" ht="38.25">
      <c r="A258" s="39" t="s">
        <v>2</v>
      </c>
      <c r="B258" s="37">
        <v>251</v>
      </c>
      <c r="C258" s="43" t="s">
        <v>268</v>
      </c>
      <c r="D258" s="25" t="str">
        <f t="shared" si="3"/>
        <v>Sonda nazo-gastrica (tip Levin) CH 26</v>
      </c>
      <c r="E258" s="41"/>
      <c r="F258" s="41"/>
      <c r="G258" s="41"/>
      <c r="H258" s="27" t="s">
        <v>505</v>
      </c>
    </row>
    <row r="259" spans="1:8" ht="25.5">
      <c r="A259" s="39" t="s">
        <v>2</v>
      </c>
      <c r="B259" s="37">
        <v>252</v>
      </c>
      <c r="C259" s="42" t="s">
        <v>269</v>
      </c>
      <c r="D259" s="25" t="str">
        <f t="shared" si="3"/>
        <v>Garou hemostatic din latex</v>
      </c>
      <c r="E259" s="41"/>
      <c r="F259" s="41"/>
      <c r="G259" s="41"/>
      <c r="H259" s="27" t="s">
        <v>506</v>
      </c>
    </row>
    <row r="260" spans="1:8" ht="25.5">
      <c r="A260" s="39" t="s">
        <v>2</v>
      </c>
      <c r="B260" s="37">
        <v>253</v>
      </c>
      <c r="C260" s="43" t="s">
        <v>270</v>
      </c>
      <c r="D260" s="25" t="str">
        <f t="shared" si="3"/>
        <v>Lingurița Folkman</v>
      </c>
      <c r="E260" s="41"/>
      <c r="F260" s="41"/>
      <c r="G260" s="41"/>
      <c r="H260" s="27" t="s">
        <v>507</v>
      </c>
    </row>
    <row r="261" spans="1:8" ht="25.5">
      <c r="A261" s="39" t="s">
        <v>2</v>
      </c>
      <c r="B261" s="37">
        <v>254</v>
      </c>
      <c r="C261" s="42" t="s">
        <v>271</v>
      </c>
      <c r="D261" s="25" t="str">
        <f t="shared" si="3"/>
        <v>Saci pentru vomă</v>
      </c>
      <c r="E261" s="41"/>
      <c r="F261" s="41"/>
      <c r="G261" s="41"/>
      <c r="H261" s="27" t="s">
        <v>508</v>
      </c>
    </row>
    <row r="262" spans="1:8" ht="51">
      <c r="A262" s="39" t="s">
        <v>2</v>
      </c>
      <c r="B262" s="37">
        <v>255</v>
      </c>
      <c r="C262" s="43" t="s">
        <v>272</v>
      </c>
      <c r="D262" s="25" t="str">
        <f t="shared" si="3"/>
        <v>Scutece-copii 9-18 kg</v>
      </c>
      <c r="E262" s="41"/>
      <c r="F262" s="41"/>
      <c r="G262" s="41"/>
      <c r="H262" s="26" t="s">
        <v>509</v>
      </c>
    </row>
    <row r="263" spans="1:8" ht="76.5">
      <c r="A263" s="39" t="s">
        <v>2</v>
      </c>
      <c r="B263" s="37">
        <v>256</v>
      </c>
      <c r="C263" s="42" t="s">
        <v>273</v>
      </c>
      <c r="D263" s="25" t="str">
        <f t="shared" si="3"/>
        <v>Drenaj steril pentru aspiratie active a plagilor postoperatorii cu balon de 400 ml</v>
      </c>
      <c r="E263" s="41"/>
      <c r="F263" s="41"/>
      <c r="G263" s="41"/>
      <c r="H263" s="29" t="s">
        <v>510</v>
      </c>
    </row>
    <row r="264" spans="1:8" ht="25.5">
      <c r="A264" s="39" t="s">
        <v>2</v>
      </c>
      <c r="B264" s="37">
        <v>257</v>
      </c>
      <c r="C264" s="26" t="s">
        <v>274</v>
      </c>
      <c r="D264" s="25" t="str">
        <f t="shared" si="3"/>
        <v>Canula nazala pentru oxigen, pediatrică</v>
      </c>
      <c r="E264" s="41"/>
      <c r="F264" s="41"/>
      <c r="G264" s="41"/>
      <c r="H264" s="29" t="s">
        <v>511</v>
      </c>
    </row>
    <row r="265" spans="1:8" ht="38.25">
      <c r="A265" s="39" t="s">
        <v>2</v>
      </c>
      <c r="B265" s="37">
        <v>258</v>
      </c>
      <c r="C265" s="27" t="s">
        <v>275</v>
      </c>
      <c r="D265" s="25" t="str">
        <f aca="true" t="shared" si="5" ref="D265:D271">C265</f>
        <v>Masca Nebulizer pediatrică</v>
      </c>
      <c r="E265" s="41"/>
      <c r="F265" s="41"/>
      <c r="G265" s="41"/>
      <c r="H265" s="29" t="s">
        <v>512</v>
      </c>
    </row>
    <row r="266" spans="1:8" ht="38.25">
      <c r="A266" s="39" t="s">
        <v>2</v>
      </c>
      <c r="B266" s="37">
        <v>259</v>
      </c>
      <c r="C266" s="28" t="s">
        <v>276</v>
      </c>
      <c r="D266" s="25" t="str">
        <f t="shared" si="5"/>
        <v>Prelungitor pentru sisteme infuzie, pediatrice</v>
      </c>
      <c r="E266" s="41"/>
      <c r="F266" s="41"/>
      <c r="G266" s="41"/>
      <c r="H266" s="29" t="s">
        <v>513</v>
      </c>
    </row>
    <row r="267" spans="1:8" ht="25.5">
      <c r="A267" s="39" t="s">
        <v>2</v>
      </c>
      <c r="B267" s="37">
        <v>260</v>
      </c>
      <c r="C267" s="43" t="s">
        <v>277</v>
      </c>
      <c r="D267" s="25" t="str">
        <f t="shared" si="5"/>
        <v>Ac de unică folosință pentru seringi 25G</v>
      </c>
      <c r="E267" s="41"/>
      <c r="F267" s="41"/>
      <c r="G267" s="41"/>
      <c r="H267" s="27" t="s">
        <v>514</v>
      </c>
    </row>
    <row r="268" spans="1:8" ht="25.5">
      <c r="A268" s="39" t="s">
        <v>2</v>
      </c>
      <c r="B268" s="37">
        <v>261</v>
      </c>
      <c r="C268" s="42" t="s">
        <v>278</v>
      </c>
      <c r="D268" s="25" t="str">
        <f t="shared" si="5"/>
        <v>Ac de unică folosință pentru seringi 18G</v>
      </c>
      <c r="E268" s="41"/>
      <c r="F268" s="41"/>
      <c r="G268" s="41"/>
      <c r="H268" s="27" t="s">
        <v>515</v>
      </c>
    </row>
    <row r="269" spans="1:8" ht="357">
      <c r="A269" s="39" t="s">
        <v>2</v>
      </c>
      <c r="B269" s="37">
        <v>262</v>
      </c>
      <c r="C269" s="42" t="s">
        <v>279</v>
      </c>
      <c r="D269" s="25" t="str">
        <f t="shared" si="5"/>
        <v>Combinezoane de protecţie (protecţie înaltă pentru sectii ATI)</v>
      </c>
      <c r="E269" s="41"/>
      <c r="F269" s="41"/>
      <c r="G269" s="41"/>
      <c r="H269" s="27" t="s">
        <v>516</v>
      </c>
    </row>
    <row r="270" spans="1:8" ht="331.5">
      <c r="A270" s="39" t="s">
        <v>2</v>
      </c>
      <c r="B270" s="37">
        <v>263</v>
      </c>
      <c r="C270" s="42" t="s">
        <v>280</v>
      </c>
      <c r="D270" s="25" t="str">
        <f t="shared" si="5"/>
        <v>Combinezoane de protecţie (protecţie medie)</v>
      </c>
      <c r="E270" s="41"/>
      <c r="F270" s="41"/>
      <c r="G270" s="41"/>
      <c r="H270" s="27" t="s">
        <v>517</v>
      </c>
    </row>
    <row r="271" spans="1:8" ht="357">
      <c r="A271" s="39" t="s">
        <v>2</v>
      </c>
      <c r="B271" s="37">
        <v>264</v>
      </c>
      <c r="C271" s="28" t="s">
        <v>281</v>
      </c>
      <c r="D271" s="25" t="str">
        <f t="shared" si="5"/>
        <v xml:space="preserve">Set chirurgical standard steril </v>
      </c>
      <c r="E271" s="41"/>
      <c r="F271" s="41"/>
      <c r="G271" s="41"/>
      <c r="H271" s="27" t="s">
        <v>518</v>
      </c>
    </row>
    <row r="273" spans="2:17" ht="12.75">
      <c r="B273" s="55" t="s">
        <v>15</v>
      </c>
      <c r="C273" s="55"/>
      <c r="D273" s="55"/>
      <c r="E273" s="55"/>
      <c r="F273" s="55"/>
      <c r="G273" s="55"/>
      <c r="H273" s="58"/>
      <c r="I273" s="55"/>
      <c r="J273" s="55"/>
      <c r="K273" s="55"/>
      <c r="L273" s="55"/>
      <c r="M273" s="55"/>
      <c r="N273" s="55"/>
      <c r="O273" s="55"/>
      <c r="P273" s="55"/>
      <c r="Q273" s="55"/>
    </row>
    <row r="274" spans="2:17" ht="12.75">
      <c r="B274" s="55"/>
      <c r="C274" s="55"/>
      <c r="D274" s="55"/>
      <c r="E274" s="55"/>
      <c r="F274" s="55"/>
      <c r="G274" s="55"/>
      <c r="H274" s="58"/>
      <c r="I274" s="55"/>
      <c r="J274" s="55"/>
      <c r="K274" s="55"/>
      <c r="L274" s="55"/>
      <c r="M274" s="55"/>
      <c r="N274" s="55"/>
      <c r="O274" s="55"/>
      <c r="P274" s="55"/>
      <c r="Q274" s="55"/>
    </row>
    <row r="275" spans="2:17" ht="12.75">
      <c r="B275" s="55" t="s">
        <v>16</v>
      </c>
      <c r="C275" s="55"/>
      <c r="D275" s="55"/>
      <c r="E275" s="55"/>
      <c r="F275" s="55"/>
      <c r="G275" s="55"/>
      <c r="H275" s="58"/>
      <c r="I275" s="55"/>
      <c r="J275" s="55"/>
      <c r="K275" s="55"/>
      <c r="L275" s="55"/>
      <c r="M275" s="55"/>
      <c r="N275" s="55"/>
      <c r="O275" s="55"/>
      <c r="P275" s="55"/>
      <c r="Q275" s="55"/>
    </row>
  </sheetData>
  <autoFilter ref="A6:K208"/>
  <mergeCells count="9">
    <mergeCell ref="D5:H5"/>
    <mergeCell ref="I5:J5"/>
    <mergeCell ref="B7:D7"/>
    <mergeCell ref="D1:K1"/>
    <mergeCell ref="D2:H2"/>
    <mergeCell ref="A3:C3"/>
    <mergeCell ref="D3:H3"/>
    <mergeCell ref="A4:C4"/>
    <mergeCell ref="D4:H4"/>
  </mergeCells>
  <conditionalFormatting sqref="H19:H20">
    <cfRule type="duplicateValues" priority="1" dxfId="1" stopIfTrue="1">
      <formula>AND(COUNTIF($H$19:$H$20,H19)&gt;1,NOT(ISBLANK(H19)))</formula>
    </cfRule>
    <cfRule type="duplicateValues" priority="2" dxfId="0" stopIfTrue="1">
      <formula>AND(COUNTIF($H$19:$H$20,H19)&gt;1,NOT(ISBLANK(H19)))</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7"/>
  <sheetViews>
    <sheetView zoomScale="90" zoomScaleNormal="90" workbookViewId="0" topLeftCell="A253">
      <selection activeCell="H271" sqref="H271"/>
    </sheetView>
  </sheetViews>
  <sheetFormatPr defaultColWidth="9.140625" defaultRowHeight="12.75"/>
  <cols>
    <col min="1" max="1" width="3.421875" style="10" customWidth="1"/>
    <col min="2" max="2" width="5.7109375" style="10" customWidth="1"/>
    <col min="3" max="3" width="6.00390625" style="14" customWidth="1"/>
    <col min="4" max="4" width="25.8515625" style="10" customWidth="1"/>
    <col min="5" max="5" width="28.00390625" style="11" customWidth="1"/>
    <col min="6" max="6" width="8.7109375" style="16" customWidth="1"/>
    <col min="7" max="7" width="14.7109375" style="17" customWidth="1"/>
    <col min="8" max="8" width="18.28125" style="10" customWidth="1"/>
    <col min="9" max="9" width="20.57421875" style="10" customWidth="1"/>
    <col min="10" max="10" width="19.28125" style="10" customWidth="1"/>
    <col min="11" max="11" width="25.28125" style="10" customWidth="1"/>
    <col min="12" max="12" width="54.00390625" style="10" customWidth="1"/>
    <col min="13" max="13" width="14.28125" style="12" bestFit="1" customWidth="1"/>
    <col min="14" max="16384" width="9.140625" style="10" customWidth="1"/>
  </cols>
  <sheetData>
    <row r="1" spans="4:12" ht="12.75">
      <c r="D1" s="107" t="s">
        <v>30</v>
      </c>
      <c r="E1" s="107"/>
      <c r="F1" s="107"/>
      <c r="G1" s="107"/>
      <c r="H1" s="107"/>
      <c r="I1" s="107"/>
      <c r="J1" s="107"/>
      <c r="K1" s="107"/>
      <c r="L1" s="107"/>
    </row>
    <row r="2" spans="4:11" ht="12.75">
      <c r="D2" s="108" t="s">
        <v>17</v>
      </c>
      <c r="E2" s="108"/>
      <c r="F2" s="108"/>
      <c r="G2" s="108"/>
      <c r="H2" s="108"/>
      <c r="I2" s="108"/>
      <c r="J2" s="108"/>
      <c r="K2" s="15"/>
    </row>
    <row r="3" spans="2:12" ht="47.25">
      <c r="B3" s="109" t="s">
        <v>9</v>
      </c>
      <c r="C3" s="109"/>
      <c r="D3" s="109"/>
      <c r="E3" s="110" t="s">
        <v>26</v>
      </c>
      <c r="F3" s="110"/>
      <c r="G3" s="110"/>
      <c r="H3" s="110"/>
      <c r="I3" s="110"/>
      <c r="K3" s="10" t="s">
        <v>10</v>
      </c>
      <c r="L3" s="10" t="s">
        <v>12</v>
      </c>
    </row>
    <row r="4" spans="1:12" ht="39.75" customHeight="1">
      <c r="A4" s="8"/>
      <c r="B4" s="111" t="s">
        <v>8</v>
      </c>
      <c r="C4" s="111"/>
      <c r="D4" s="111"/>
      <c r="E4" s="112" t="s">
        <v>35</v>
      </c>
      <c r="F4" s="112"/>
      <c r="G4" s="112"/>
      <c r="H4" s="112"/>
      <c r="I4" s="112"/>
      <c r="J4" s="112"/>
      <c r="K4" s="9" t="s">
        <v>11</v>
      </c>
      <c r="L4" s="9" t="s">
        <v>13</v>
      </c>
    </row>
    <row r="5" spans="1:12" ht="20.1" customHeight="1">
      <c r="A5" s="8"/>
      <c r="E5" s="105"/>
      <c r="F5" s="105"/>
      <c r="G5" s="105"/>
      <c r="H5" s="105"/>
      <c r="I5" s="105"/>
      <c r="J5" s="105"/>
      <c r="K5" s="105"/>
      <c r="L5" s="105"/>
    </row>
    <row r="6" spans="1:20" ht="38.25">
      <c r="A6" s="61"/>
      <c r="B6" s="62" t="s">
        <v>3</v>
      </c>
      <c r="C6" s="62" t="s">
        <v>0</v>
      </c>
      <c r="D6" s="62" t="s">
        <v>1</v>
      </c>
      <c r="E6" s="62" t="s">
        <v>4</v>
      </c>
      <c r="F6" s="62" t="s">
        <v>18</v>
      </c>
      <c r="G6" s="62" t="s">
        <v>19</v>
      </c>
      <c r="H6" s="62" t="s">
        <v>20</v>
      </c>
      <c r="I6" s="62" t="s">
        <v>21</v>
      </c>
      <c r="J6" s="62" t="s">
        <v>22</v>
      </c>
      <c r="K6" s="62" t="s">
        <v>23</v>
      </c>
      <c r="L6" s="62" t="s">
        <v>24</v>
      </c>
      <c r="M6" s="62" t="s">
        <v>31</v>
      </c>
      <c r="N6" s="63"/>
      <c r="O6" s="63"/>
      <c r="P6" s="63"/>
      <c r="Q6" s="63"/>
      <c r="R6" s="63"/>
      <c r="S6" s="63"/>
      <c r="T6" s="63"/>
    </row>
    <row r="7" spans="1:20" ht="12.75">
      <c r="A7" s="61"/>
      <c r="B7" s="64">
        <v>1</v>
      </c>
      <c r="C7" s="106">
        <v>2</v>
      </c>
      <c r="D7" s="106"/>
      <c r="E7" s="106"/>
      <c r="F7" s="64">
        <v>3</v>
      </c>
      <c r="G7" s="65">
        <v>4</v>
      </c>
      <c r="H7" s="64">
        <v>5</v>
      </c>
      <c r="I7" s="64">
        <v>6</v>
      </c>
      <c r="J7" s="64">
        <v>7</v>
      </c>
      <c r="K7" s="64">
        <v>8</v>
      </c>
      <c r="L7" s="64">
        <v>9</v>
      </c>
      <c r="M7" s="62"/>
      <c r="N7" s="63"/>
      <c r="O7" s="63"/>
      <c r="P7" s="63"/>
      <c r="Q7" s="63"/>
      <c r="R7" s="63"/>
      <c r="S7" s="63"/>
      <c r="T7" s="63"/>
    </row>
    <row r="8" spans="1:20" ht="38.25">
      <c r="A8" s="66"/>
      <c r="B8" s="60" t="s">
        <v>2</v>
      </c>
      <c r="C8" s="60">
        <v>1</v>
      </c>
      <c r="D8" s="67" t="s">
        <v>36</v>
      </c>
      <c r="E8" s="68" t="str">
        <f>D8</f>
        <v>Stent ureteral mono J CH8</v>
      </c>
      <c r="F8" s="69" t="s">
        <v>33</v>
      </c>
      <c r="G8" s="69">
        <v>70</v>
      </c>
      <c r="H8" s="70"/>
      <c r="I8" s="70"/>
      <c r="J8" s="70"/>
      <c r="K8" s="71"/>
      <c r="L8" s="72" t="s">
        <v>34</v>
      </c>
      <c r="M8" s="73">
        <v>40512.5</v>
      </c>
      <c r="N8" s="63"/>
      <c r="O8" s="63"/>
      <c r="P8" s="63"/>
      <c r="Q8" s="63"/>
      <c r="R8" s="63"/>
      <c r="S8" s="63"/>
      <c r="T8" s="63"/>
    </row>
    <row r="9" spans="1:20" ht="38.25">
      <c r="A9" s="66"/>
      <c r="B9" s="60" t="s">
        <v>2</v>
      </c>
      <c r="C9" s="60">
        <v>2</v>
      </c>
      <c r="D9" s="67" t="s">
        <v>37</v>
      </c>
      <c r="E9" s="68" t="str">
        <f aca="true" t="shared" si="0" ref="E9:E72">D9</f>
        <v>Stent ureteral mono J CH9</v>
      </c>
      <c r="F9" s="69" t="s">
        <v>33</v>
      </c>
      <c r="G9" s="69">
        <v>70</v>
      </c>
      <c r="H9" s="74"/>
      <c r="I9" s="74"/>
      <c r="J9" s="70"/>
      <c r="K9" s="71"/>
      <c r="L9" s="72" t="s">
        <v>34</v>
      </c>
      <c r="M9" s="73">
        <v>56000</v>
      </c>
      <c r="N9" s="63"/>
      <c r="O9" s="63"/>
      <c r="P9" s="63"/>
      <c r="Q9" s="63"/>
      <c r="R9" s="63"/>
      <c r="S9" s="63"/>
      <c r="T9" s="63"/>
    </row>
    <row r="10" spans="1:20" ht="38.25">
      <c r="A10" s="66"/>
      <c r="B10" s="60" t="s">
        <v>2</v>
      </c>
      <c r="C10" s="60">
        <v>3</v>
      </c>
      <c r="D10" s="71" t="s">
        <v>38</v>
      </c>
      <c r="E10" s="68" t="str">
        <f t="shared" si="0"/>
        <v>Stent ureteral Pigtail cu ghid  bilateral X-RAY 5 Fr</v>
      </c>
      <c r="F10" s="69" t="s">
        <v>33</v>
      </c>
      <c r="G10" s="69">
        <v>185</v>
      </c>
      <c r="H10" s="75"/>
      <c r="I10" s="75"/>
      <c r="J10" s="70"/>
      <c r="K10" s="71"/>
      <c r="L10" s="72" t="s">
        <v>34</v>
      </c>
      <c r="M10" s="73">
        <v>240500</v>
      </c>
      <c r="N10" s="63"/>
      <c r="O10" s="63"/>
      <c r="P10" s="63"/>
      <c r="Q10" s="63"/>
      <c r="R10" s="63"/>
      <c r="S10" s="63"/>
      <c r="T10" s="63"/>
    </row>
    <row r="11" spans="1:20" ht="38.25">
      <c r="A11" s="66"/>
      <c r="B11" s="60" t="s">
        <v>2</v>
      </c>
      <c r="C11" s="60">
        <v>4</v>
      </c>
      <c r="D11" s="71" t="s">
        <v>39</v>
      </c>
      <c r="E11" s="68" t="str">
        <f t="shared" si="0"/>
        <v>Stent ureteral Pigtail cu ghid  bilateral X-RAY 6 Fr</v>
      </c>
      <c r="F11" s="69" t="s">
        <v>33</v>
      </c>
      <c r="G11" s="76">
        <v>510</v>
      </c>
      <c r="H11" s="75"/>
      <c r="I11" s="75"/>
      <c r="J11" s="70"/>
      <c r="K11" s="71"/>
      <c r="L11" s="72" t="s">
        <v>34</v>
      </c>
      <c r="M11" s="93">
        <v>926500</v>
      </c>
      <c r="N11" s="63"/>
      <c r="O11" s="63"/>
      <c r="P11" s="63"/>
      <c r="Q11" s="63"/>
      <c r="R11" s="63"/>
      <c r="S11" s="63"/>
      <c r="T11" s="63"/>
    </row>
    <row r="12" spans="1:20" ht="38.25">
      <c r="A12" s="66"/>
      <c r="B12" s="60" t="s">
        <v>2</v>
      </c>
      <c r="C12" s="60">
        <v>5</v>
      </c>
      <c r="D12" s="71" t="s">
        <v>39</v>
      </c>
      <c r="E12" s="68" t="str">
        <f t="shared" si="0"/>
        <v>Stent ureteral Pigtail cu ghid  bilateral X-RAY 6 Fr</v>
      </c>
      <c r="F12" s="69" t="s">
        <v>33</v>
      </c>
      <c r="G12" s="69">
        <v>765</v>
      </c>
      <c r="H12" s="75"/>
      <c r="I12" s="75"/>
      <c r="J12" s="70"/>
      <c r="K12" s="71"/>
      <c r="L12" s="72" t="s">
        <v>34</v>
      </c>
      <c r="M12" s="73">
        <v>1453500</v>
      </c>
      <c r="N12" s="63"/>
      <c r="O12" s="63"/>
      <c r="P12" s="63"/>
      <c r="Q12" s="63"/>
      <c r="R12" s="63"/>
      <c r="S12" s="63"/>
      <c r="T12" s="63"/>
    </row>
    <row r="13" spans="1:20" ht="38.25">
      <c r="A13" s="66"/>
      <c r="B13" s="60" t="s">
        <v>2</v>
      </c>
      <c r="C13" s="60">
        <v>6</v>
      </c>
      <c r="D13" s="71" t="s">
        <v>40</v>
      </c>
      <c r="E13" s="68" t="str">
        <f t="shared" si="0"/>
        <v>Stent ureteral Pigtail cu ghid  bilateral X-RAY 7 Fr</v>
      </c>
      <c r="F13" s="69" t="s">
        <v>33</v>
      </c>
      <c r="G13" s="69">
        <v>55</v>
      </c>
      <c r="H13" s="75"/>
      <c r="I13" s="75"/>
      <c r="J13" s="70"/>
      <c r="K13" s="71"/>
      <c r="L13" s="72" t="s">
        <v>34</v>
      </c>
      <c r="M13" s="73">
        <v>99916.66666666667</v>
      </c>
      <c r="N13" s="63"/>
      <c r="O13" s="63"/>
      <c r="P13" s="63"/>
      <c r="Q13" s="63"/>
      <c r="R13" s="63"/>
      <c r="S13" s="63"/>
      <c r="T13" s="63"/>
    </row>
    <row r="14" spans="1:20" ht="38.25">
      <c r="A14" s="66"/>
      <c r="B14" s="60" t="s">
        <v>2</v>
      </c>
      <c r="C14" s="60">
        <v>7</v>
      </c>
      <c r="D14" s="71" t="s">
        <v>40</v>
      </c>
      <c r="E14" s="68" t="str">
        <f t="shared" si="0"/>
        <v>Stent ureteral Pigtail cu ghid  bilateral X-RAY 7 Fr</v>
      </c>
      <c r="F14" s="69" t="s">
        <v>33</v>
      </c>
      <c r="G14" s="69">
        <v>30</v>
      </c>
      <c r="H14" s="75"/>
      <c r="I14" s="75"/>
      <c r="J14" s="70"/>
      <c r="K14" s="71"/>
      <c r="L14" s="72" t="s">
        <v>34</v>
      </c>
      <c r="M14" s="73">
        <v>57000</v>
      </c>
      <c r="N14" s="63"/>
      <c r="O14" s="63"/>
      <c r="P14" s="63"/>
      <c r="Q14" s="63"/>
      <c r="R14" s="63"/>
      <c r="S14" s="63"/>
      <c r="T14" s="63"/>
    </row>
    <row r="15" spans="1:20" ht="38.25">
      <c r="A15" s="66"/>
      <c r="B15" s="60" t="s">
        <v>2</v>
      </c>
      <c r="C15" s="60">
        <v>8</v>
      </c>
      <c r="D15" s="69" t="s">
        <v>41</v>
      </c>
      <c r="E15" s="68" t="str">
        <f t="shared" si="0"/>
        <v>Stent ureteral Pigtail 5 Fr</v>
      </c>
      <c r="F15" s="69" t="s">
        <v>33</v>
      </c>
      <c r="G15" s="69">
        <v>350</v>
      </c>
      <c r="H15" s="75"/>
      <c r="I15" s="75"/>
      <c r="J15" s="70"/>
      <c r="K15" s="71"/>
      <c r="L15" s="72" t="s">
        <v>34</v>
      </c>
      <c r="M15" s="73">
        <v>118125</v>
      </c>
      <c r="N15" s="63"/>
      <c r="O15" s="63"/>
      <c r="P15" s="63"/>
      <c r="Q15" s="63"/>
      <c r="R15" s="63"/>
      <c r="S15" s="63"/>
      <c r="T15" s="63"/>
    </row>
    <row r="16" spans="1:20" ht="38.25">
      <c r="A16" s="66"/>
      <c r="B16" s="60" t="s">
        <v>2</v>
      </c>
      <c r="C16" s="60">
        <v>9</v>
      </c>
      <c r="D16" s="69" t="s">
        <v>42</v>
      </c>
      <c r="E16" s="68" t="str">
        <f t="shared" si="0"/>
        <v>Stent ureteral Pigtail 6 Fr</v>
      </c>
      <c r="F16" s="69" t="s">
        <v>33</v>
      </c>
      <c r="G16" s="69">
        <v>896</v>
      </c>
      <c r="H16" s="75"/>
      <c r="I16" s="75"/>
      <c r="J16" s="70"/>
      <c r="K16" s="71"/>
      <c r="L16" s="72" t="s">
        <v>34</v>
      </c>
      <c r="M16" s="73">
        <v>302400</v>
      </c>
      <c r="N16" s="63"/>
      <c r="O16" s="63"/>
      <c r="P16" s="63"/>
      <c r="Q16" s="63"/>
      <c r="R16" s="63"/>
      <c r="S16" s="63"/>
      <c r="T16" s="63"/>
    </row>
    <row r="17" spans="1:20" ht="38.25">
      <c r="A17" s="66"/>
      <c r="B17" s="60" t="s">
        <v>2</v>
      </c>
      <c r="C17" s="60">
        <v>10</v>
      </c>
      <c r="D17" s="69" t="s">
        <v>43</v>
      </c>
      <c r="E17" s="68" t="str">
        <f t="shared" si="0"/>
        <v>Stent biliar</v>
      </c>
      <c r="F17" s="69" t="s">
        <v>33</v>
      </c>
      <c r="G17" s="69">
        <v>160</v>
      </c>
      <c r="H17" s="75"/>
      <c r="I17" s="75"/>
      <c r="J17" s="70"/>
      <c r="K17" s="71"/>
      <c r="L17" s="72" t="s">
        <v>34</v>
      </c>
      <c r="M17" s="73">
        <v>79200</v>
      </c>
      <c r="N17" s="63"/>
      <c r="O17" s="63"/>
      <c r="P17" s="63"/>
      <c r="Q17" s="63"/>
      <c r="R17" s="63"/>
      <c r="S17" s="63"/>
      <c r="T17" s="63"/>
    </row>
    <row r="18" spans="1:20" ht="38.25">
      <c r="A18" s="66"/>
      <c r="B18" s="60" t="s">
        <v>2</v>
      </c>
      <c r="C18" s="60">
        <v>11</v>
      </c>
      <c r="D18" s="67" t="s">
        <v>44</v>
      </c>
      <c r="E18" s="68" t="str">
        <f t="shared" si="0"/>
        <v>Sterifix 0,2 infusion filter</v>
      </c>
      <c r="F18" s="69" t="s">
        <v>33</v>
      </c>
      <c r="G18" s="69">
        <v>6000</v>
      </c>
      <c r="H18" s="75"/>
      <c r="I18" s="75"/>
      <c r="J18" s="70"/>
      <c r="K18" s="71"/>
      <c r="L18" s="72" t="s">
        <v>34</v>
      </c>
      <c r="M18" s="73">
        <v>212250.00000000003</v>
      </c>
      <c r="N18" s="63"/>
      <c r="O18" s="63"/>
      <c r="P18" s="63"/>
      <c r="Q18" s="63"/>
      <c r="R18" s="63"/>
      <c r="S18" s="63"/>
      <c r="T18" s="63"/>
    </row>
    <row r="19" spans="1:20" ht="38.25">
      <c r="A19" s="66"/>
      <c r="B19" s="60" t="s">
        <v>2</v>
      </c>
      <c r="C19" s="60">
        <v>12</v>
      </c>
      <c r="D19" s="67" t="s">
        <v>45</v>
      </c>
      <c r="E19" s="68" t="str">
        <f t="shared" si="0"/>
        <v>Stickere pentru marcajul medicamentelor</v>
      </c>
      <c r="F19" s="69" t="s">
        <v>33</v>
      </c>
      <c r="G19" s="77">
        <v>67080</v>
      </c>
      <c r="H19" s="75"/>
      <c r="I19" s="75"/>
      <c r="J19" s="70"/>
      <c r="K19" s="71"/>
      <c r="L19" s="72" t="s">
        <v>34</v>
      </c>
      <c r="M19" s="94">
        <v>61713.6</v>
      </c>
      <c r="N19" s="63"/>
      <c r="O19" s="63"/>
      <c r="P19" s="63"/>
      <c r="Q19" s="63"/>
      <c r="R19" s="63"/>
      <c r="S19" s="63"/>
      <c r="T19" s="63"/>
    </row>
    <row r="20" spans="1:20" ht="38.25">
      <c r="A20" s="66"/>
      <c r="B20" s="60" t="s">
        <v>2</v>
      </c>
      <c r="C20" s="60">
        <v>13</v>
      </c>
      <c r="D20" s="71" t="s">
        <v>46</v>
      </c>
      <c r="E20" s="68" t="str">
        <f t="shared" si="0"/>
        <v>Stilet de intubaţie cu lubrifiant 10Fr</v>
      </c>
      <c r="F20" s="69" t="s">
        <v>33</v>
      </c>
      <c r="G20" s="78">
        <v>31</v>
      </c>
      <c r="H20" s="74"/>
      <c r="I20" s="74"/>
      <c r="J20" s="70"/>
      <c r="K20" s="71"/>
      <c r="L20" s="72" t="s">
        <v>34</v>
      </c>
      <c r="M20" s="94">
        <v>1527.53</v>
      </c>
      <c r="N20" s="63"/>
      <c r="O20" s="63"/>
      <c r="P20" s="63"/>
      <c r="Q20" s="63"/>
      <c r="R20" s="63"/>
      <c r="S20" s="63"/>
      <c r="T20" s="63"/>
    </row>
    <row r="21" spans="1:20" ht="38.25">
      <c r="A21" s="66"/>
      <c r="B21" s="60" t="s">
        <v>2</v>
      </c>
      <c r="C21" s="60">
        <v>14</v>
      </c>
      <c r="D21" s="71" t="s">
        <v>47</v>
      </c>
      <c r="E21" s="68" t="str">
        <f t="shared" si="0"/>
        <v>Stilet de intubaţie cu lubrifiant 12Fr</v>
      </c>
      <c r="F21" s="69" t="s">
        <v>33</v>
      </c>
      <c r="G21" s="78">
        <v>120</v>
      </c>
      <c r="H21" s="75"/>
      <c r="I21" s="75"/>
      <c r="J21" s="70"/>
      <c r="K21" s="71"/>
      <c r="L21" s="72" t="s">
        <v>34</v>
      </c>
      <c r="M21" s="94">
        <v>5913</v>
      </c>
      <c r="N21" s="63"/>
      <c r="O21" s="63"/>
      <c r="P21" s="63"/>
      <c r="Q21" s="63"/>
      <c r="R21" s="63"/>
      <c r="S21" s="63"/>
      <c r="T21" s="63"/>
    </row>
    <row r="22" spans="1:20" ht="38.25">
      <c r="A22" s="66"/>
      <c r="B22" s="60" t="s">
        <v>2</v>
      </c>
      <c r="C22" s="60">
        <v>15</v>
      </c>
      <c r="D22" s="71" t="s">
        <v>48</v>
      </c>
      <c r="E22" s="68" t="str">
        <f t="shared" si="0"/>
        <v>Stilet de intubaţie cu lubrifiant 14Fr</v>
      </c>
      <c r="F22" s="69" t="s">
        <v>33</v>
      </c>
      <c r="G22" s="78">
        <v>345</v>
      </c>
      <c r="H22" s="74"/>
      <c r="I22" s="74"/>
      <c r="J22" s="70"/>
      <c r="K22" s="71"/>
      <c r="L22" s="72" t="s">
        <v>34</v>
      </c>
      <c r="M22" s="94">
        <v>18388.5</v>
      </c>
      <c r="N22" s="63"/>
      <c r="O22" s="63"/>
      <c r="P22" s="63"/>
      <c r="Q22" s="63"/>
      <c r="R22" s="63"/>
      <c r="S22" s="63"/>
      <c r="T22" s="63"/>
    </row>
    <row r="23" spans="1:20" ht="38.25">
      <c r="A23" s="66"/>
      <c r="B23" s="60" t="s">
        <v>2</v>
      </c>
      <c r="C23" s="60">
        <v>16</v>
      </c>
      <c r="D23" s="71" t="s">
        <v>49</v>
      </c>
      <c r="E23" s="68" t="str">
        <f t="shared" si="0"/>
        <v>Stilet de intubaţie cu lubrifiant 16Fr</v>
      </c>
      <c r="F23" s="69" t="s">
        <v>33</v>
      </c>
      <c r="G23" s="78">
        <v>93</v>
      </c>
      <c r="H23" s="74"/>
      <c r="I23" s="74"/>
      <c r="J23" s="70"/>
      <c r="K23" s="71"/>
      <c r="L23" s="72" t="s">
        <v>34</v>
      </c>
      <c r="M23" s="94">
        <v>4956.9</v>
      </c>
      <c r="N23" s="63"/>
      <c r="O23" s="63"/>
      <c r="P23" s="63"/>
      <c r="Q23" s="63"/>
      <c r="R23" s="63"/>
      <c r="S23" s="63"/>
      <c r="T23" s="63"/>
    </row>
    <row r="24" spans="1:20" ht="38.25">
      <c r="A24" s="63"/>
      <c r="B24" s="60" t="s">
        <v>2</v>
      </c>
      <c r="C24" s="60">
        <v>17</v>
      </c>
      <c r="D24" s="71" t="s">
        <v>50</v>
      </c>
      <c r="E24" s="68" t="str">
        <f t="shared" si="0"/>
        <v>Stilet / bujii pentru intubaţie dificilă. Adulţi</v>
      </c>
      <c r="F24" s="69" t="s">
        <v>33</v>
      </c>
      <c r="G24" s="78">
        <v>448</v>
      </c>
      <c r="H24" s="74"/>
      <c r="I24" s="74"/>
      <c r="J24" s="70"/>
      <c r="K24" s="71"/>
      <c r="L24" s="72" t="s">
        <v>34</v>
      </c>
      <c r="M24" s="94">
        <v>84000</v>
      </c>
      <c r="N24" s="63"/>
      <c r="O24" s="63"/>
      <c r="P24" s="63"/>
      <c r="Q24" s="63"/>
      <c r="R24" s="63"/>
      <c r="S24" s="63"/>
      <c r="T24" s="63"/>
    </row>
    <row r="25" spans="1:20" ht="38.25">
      <c r="A25" s="63"/>
      <c r="B25" s="60" t="s">
        <v>2</v>
      </c>
      <c r="C25" s="60">
        <v>18</v>
      </c>
      <c r="D25" s="71" t="s">
        <v>51</v>
      </c>
      <c r="E25" s="68" t="str">
        <f t="shared" si="0"/>
        <v>Stilet / bujii pentru intubaţie dificilă. Neonatal</v>
      </c>
      <c r="F25" s="69" t="s">
        <v>33</v>
      </c>
      <c r="G25" s="79">
        <v>18</v>
      </c>
      <c r="H25" s="75"/>
      <c r="I25" s="75"/>
      <c r="J25" s="70"/>
      <c r="K25" s="71"/>
      <c r="L25" s="72" t="s">
        <v>34</v>
      </c>
      <c r="M25" s="95">
        <v>3600</v>
      </c>
      <c r="N25" s="63"/>
      <c r="O25" s="63"/>
      <c r="P25" s="63"/>
      <c r="Q25" s="63"/>
      <c r="R25" s="63"/>
      <c r="S25" s="63"/>
      <c r="T25" s="63"/>
    </row>
    <row r="26" spans="1:20" ht="38.25">
      <c r="A26" s="63"/>
      <c r="B26" s="60" t="s">
        <v>2</v>
      </c>
      <c r="C26" s="60">
        <v>19</v>
      </c>
      <c r="D26" s="71" t="s">
        <v>52</v>
      </c>
      <c r="E26" s="68" t="str">
        <f t="shared" si="0"/>
        <v>Stilet / bujii pentru intubaţie dificilă. Pediatric</v>
      </c>
      <c r="F26" s="69" t="s">
        <v>33</v>
      </c>
      <c r="G26" s="78">
        <v>41</v>
      </c>
      <c r="H26" s="75"/>
      <c r="I26" s="75"/>
      <c r="J26" s="70"/>
      <c r="K26" s="71"/>
      <c r="L26" s="72" t="s">
        <v>34</v>
      </c>
      <c r="M26" s="94">
        <v>7687.5</v>
      </c>
      <c r="N26" s="63"/>
      <c r="O26" s="63"/>
      <c r="P26" s="63"/>
      <c r="Q26" s="63"/>
      <c r="R26" s="63"/>
      <c r="S26" s="63"/>
      <c r="T26" s="63"/>
    </row>
    <row r="27" spans="1:20" ht="38.25">
      <c r="A27" s="63"/>
      <c r="B27" s="60" t="s">
        <v>2</v>
      </c>
      <c r="C27" s="60">
        <v>20</v>
      </c>
      <c r="D27" s="69" t="s">
        <v>53</v>
      </c>
      <c r="E27" s="68" t="str">
        <f t="shared" si="0"/>
        <v>Stone Basket Nitinol FR3</v>
      </c>
      <c r="F27" s="69" t="s">
        <v>33</v>
      </c>
      <c r="G27" s="69">
        <v>12</v>
      </c>
      <c r="H27" s="75"/>
      <c r="I27" s="75"/>
      <c r="J27" s="70"/>
      <c r="K27" s="71"/>
      <c r="L27" s="72" t="s">
        <v>34</v>
      </c>
      <c r="M27" s="73">
        <v>16800</v>
      </c>
      <c r="N27" s="63"/>
      <c r="O27" s="63"/>
      <c r="P27" s="63"/>
      <c r="Q27" s="63"/>
      <c r="R27" s="63"/>
      <c r="S27" s="63"/>
      <c r="T27" s="63"/>
    </row>
    <row r="28" spans="1:20" ht="38.25">
      <c r="A28" s="63"/>
      <c r="B28" s="60" t="s">
        <v>2</v>
      </c>
      <c r="C28" s="60">
        <v>21</v>
      </c>
      <c r="D28" s="80" t="s">
        <v>54</v>
      </c>
      <c r="E28" s="68" t="str">
        <f t="shared" si="0"/>
        <v>Tampoane impregnate cu alcool (large size)</v>
      </c>
      <c r="F28" s="69" t="s">
        <v>519</v>
      </c>
      <c r="G28" s="69">
        <v>33799</v>
      </c>
      <c r="H28" s="75"/>
      <c r="I28" s="75"/>
      <c r="J28" s="70"/>
      <c r="K28" s="71"/>
      <c r="L28" s="72" t="s">
        <v>34</v>
      </c>
      <c r="M28" s="73">
        <v>402208.1</v>
      </c>
      <c r="N28" s="63"/>
      <c r="O28" s="63"/>
      <c r="P28" s="63"/>
      <c r="Q28" s="63"/>
      <c r="R28" s="63"/>
      <c r="S28" s="63"/>
      <c r="T28" s="63"/>
    </row>
    <row r="29" spans="1:20" ht="38.25">
      <c r="A29" s="63"/>
      <c r="B29" s="60" t="s">
        <v>2</v>
      </c>
      <c r="C29" s="60">
        <v>22</v>
      </c>
      <c r="D29" s="80" t="s">
        <v>55</v>
      </c>
      <c r="E29" s="68" t="str">
        <f t="shared" si="0"/>
        <v>Tampoane impregnate cu alcool (standard size)</v>
      </c>
      <c r="F29" s="69" t="s">
        <v>519</v>
      </c>
      <c r="G29" s="69">
        <v>22976</v>
      </c>
      <c r="H29" s="74"/>
      <c r="I29" s="74"/>
      <c r="J29" s="70"/>
      <c r="K29" s="71"/>
      <c r="L29" s="72" t="s">
        <v>34</v>
      </c>
      <c r="M29" s="73">
        <v>193498.128</v>
      </c>
      <c r="N29" s="63"/>
      <c r="O29" s="63"/>
      <c r="P29" s="63"/>
      <c r="Q29" s="63"/>
      <c r="R29" s="63"/>
      <c r="S29" s="63"/>
      <c r="T29" s="63"/>
    </row>
    <row r="30" spans="1:20" ht="38.25">
      <c r="A30" s="63"/>
      <c r="B30" s="60" t="s">
        <v>2</v>
      </c>
      <c r="C30" s="60">
        <v>23</v>
      </c>
      <c r="D30" s="80" t="s">
        <v>56</v>
      </c>
      <c r="E30" s="68" t="str">
        <f t="shared" si="0"/>
        <v xml:space="preserve">Tampoane sterile fără alcool,  p/u aplicarea după procedura (large size) </v>
      </c>
      <c r="F30" s="69" t="s">
        <v>519</v>
      </c>
      <c r="G30" s="77">
        <v>22112</v>
      </c>
      <c r="H30" s="74"/>
      <c r="I30" s="74"/>
      <c r="J30" s="70"/>
      <c r="K30" s="71"/>
      <c r="L30" s="72" t="s">
        <v>34</v>
      </c>
      <c r="M30" s="94">
        <v>333670.08</v>
      </c>
      <c r="N30" s="63"/>
      <c r="O30" s="63"/>
      <c r="P30" s="63"/>
      <c r="Q30" s="63"/>
      <c r="R30" s="63"/>
      <c r="S30" s="63"/>
      <c r="T30" s="63"/>
    </row>
    <row r="31" spans="1:20" ht="38.25">
      <c r="A31" s="63"/>
      <c r="B31" s="60" t="s">
        <v>2</v>
      </c>
      <c r="C31" s="60">
        <v>24</v>
      </c>
      <c r="D31" s="80" t="s">
        <v>57</v>
      </c>
      <c r="E31" s="68" t="str">
        <f t="shared" si="0"/>
        <v>Tampoane sterile fără alcool,  p/u aplicarea după procedura (standard size)</v>
      </c>
      <c r="F31" s="69" t="s">
        <v>519</v>
      </c>
      <c r="G31" s="79">
        <v>5871</v>
      </c>
      <c r="H31" s="75"/>
      <c r="I31" s="75"/>
      <c r="J31" s="70"/>
      <c r="K31" s="71"/>
      <c r="L31" s="72" t="s">
        <v>34</v>
      </c>
      <c r="M31" s="95">
        <v>59473.23</v>
      </c>
      <c r="N31" s="63"/>
      <c r="O31" s="63"/>
      <c r="P31" s="63"/>
      <c r="Q31" s="63"/>
      <c r="R31" s="63"/>
      <c r="S31" s="63"/>
      <c r="T31" s="63"/>
    </row>
    <row r="32" spans="1:20" ht="38.25">
      <c r="A32" s="63"/>
      <c r="B32" s="60" t="s">
        <v>2</v>
      </c>
      <c r="C32" s="60">
        <v>25</v>
      </c>
      <c r="D32" s="71" t="s">
        <v>58</v>
      </c>
      <c r="E32" s="68" t="str">
        <f t="shared" si="0"/>
        <v>A Termofor combinat  2500ml - 3000ml</v>
      </c>
      <c r="F32" s="69" t="s">
        <v>33</v>
      </c>
      <c r="G32" s="78">
        <v>490</v>
      </c>
      <c r="H32" s="75"/>
      <c r="I32" s="75"/>
      <c r="J32" s="70"/>
      <c r="K32" s="71"/>
      <c r="L32" s="72" t="s">
        <v>34</v>
      </c>
      <c r="M32" s="94">
        <v>39200</v>
      </c>
      <c r="N32" s="63"/>
      <c r="O32" s="63"/>
      <c r="P32" s="63"/>
      <c r="Q32" s="63"/>
      <c r="R32" s="63"/>
      <c r="S32" s="63"/>
      <c r="T32" s="63"/>
    </row>
    <row r="33" spans="1:20" ht="38.25">
      <c r="A33" s="63"/>
      <c r="B33" s="60" t="s">
        <v>2</v>
      </c>
      <c r="C33" s="60">
        <v>26</v>
      </c>
      <c r="D33" s="67" t="s">
        <v>59</v>
      </c>
      <c r="E33" s="68" t="str">
        <f t="shared" si="0"/>
        <v>Test pentru sarcina</v>
      </c>
      <c r="F33" s="69" t="s">
        <v>33</v>
      </c>
      <c r="G33" s="78">
        <v>7245</v>
      </c>
      <c r="H33" s="75"/>
      <c r="I33" s="75"/>
      <c r="J33" s="70"/>
      <c r="K33" s="71"/>
      <c r="L33" s="72" t="s">
        <v>34</v>
      </c>
      <c r="M33" s="94">
        <v>25067.7</v>
      </c>
      <c r="N33" s="63"/>
      <c r="O33" s="63"/>
      <c r="P33" s="63"/>
      <c r="Q33" s="63"/>
      <c r="R33" s="63"/>
      <c r="S33" s="63"/>
      <c r="T33" s="63"/>
    </row>
    <row r="34" spans="1:20" ht="38.25">
      <c r="A34" s="63"/>
      <c r="B34" s="60" t="s">
        <v>2</v>
      </c>
      <c r="C34" s="60">
        <v>27</v>
      </c>
      <c r="D34" s="67" t="s">
        <v>60</v>
      </c>
      <c r="E34" s="68" t="str">
        <f t="shared" si="0"/>
        <v>Trusa toracocenteza (Pneumocath set)</v>
      </c>
      <c r="F34" s="69" t="s">
        <v>33</v>
      </c>
      <c r="G34" s="79">
        <v>158</v>
      </c>
      <c r="H34" s="75"/>
      <c r="I34" s="75"/>
      <c r="J34" s="70"/>
      <c r="K34" s="71"/>
      <c r="L34" s="72" t="s">
        <v>34</v>
      </c>
      <c r="M34" s="95">
        <v>77025</v>
      </c>
      <c r="N34" s="63"/>
      <c r="O34" s="63"/>
      <c r="P34" s="63"/>
      <c r="Q34" s="63"/>
      <c r="R34" s="63"/>
      <c r="S34" s="63"/>
      <c r="T34" s="63"/>
    </row>
    <row r="35" spans="1:20" ht="38.25">
      <c r="A35" s="63"/>
      <c r="B35" s="60" t="s">
        <v>2</v>
      </c>
      <c r="C35" s="60">
        <v>28</v>
      </c>
      <c r="D35" s="69" t="s">
        <v>61</v>
      </c>
      <c r="E35" s="68" t="str">
        <f t="shared" si="0"/>
        <v>Tub conector la tubul de intubare Mount</v>
      </c>
      <c r="F35" s="69" t="s">
        <v>33</v>
      </c>
      <c r="G35" s="78">
        <v>14265</v>
      </c>
      <c r="H35" s="75"/>
      <c r="I35" s="75"/>
      <c r="J35" s="70"/>
      <c r="K35" s="71"/>
      <c r="L35" s="72" t="s">
        <v>34</v>
      </c>
      <c r="M35" s="94">
        <v>211407.3</v>
      </c>
      <c r="N35" s="63"/>
      <c r="O35" s="63"/>
      <c r="P35" s="63"/>
      <c r="Q35" s="63"/>
      <c r="R35" s="63"/>
      <c r="S35" s="63"/>
      <c r="T35" s="63"/>
    </row>
    <row r="36" spans="1:20" ht="38.25">
      <c r="A36" s="63"/>
      <c r="B36" s="60" t="s">
        <v>2</v>
      </c>
      <c r="C36" s="60">
        <v>29</v>
      </c>
      <c r="D36" s="71" t="s">
        <v>62</v>
      </c>
      <c r="E36" s="68" t="str">
        <f t="shared" si="0"/>
        <v>Tub conector tip Y pentru tuburi de intubare (Mount d=22 mm cu conector)</v>
      </c>
      <c r="F36" s="69" t="s">
        <v>33</v>
      </c>
      <c r="G36" s="78">
        <v>1257</v>
      </c>
      <c r="H36" s="75"/>
      <c r="I36" s="75"/>
      <c r="J36" s="70"/>
      <c r="K36" s="71"/>
      <c r="L36" s="72" t="s">
        <v>34</v>
      </c>
      <c r="M36" s="94">
        <v>15084</v>
      </c>
      <c r="N36" s="63"/>
      <c r="O36" s="63"/>
      <c r="P36" s="63"/>
      <c r="Q36" s="63"/>
      <c r="R36" s="63"/>
      <c r="S36" s="63"/>
      <c r="T36" s="63"/>
    </row>
    <row r="37" spans="1:20" ht="38.25">
      <c r="A37" s="63"/>
      <c r="B37" s="60" t="s">
        <v>2</v>
      </c>
      <c r="C37" s="60">
        <v>30</v>
      </c>
      <c r="D37" s="69" t="s">
        <v>63</v>
      </c>
      <c r="E37" s="68" t="str">
        <f t="shared" si="0"/>
        <v>Tub de conexiune la sacul pentru aparatele de intubare 24Fr-28Fr</v>
      </c>
      <c r="F37" s="69" t="s">
        <v>33</v>
      </c>
      <c r="G37" s="79">
        <v>10</v>
      </c>
      <c r="H37" s="75"/>
      <c r="I37" s="75"/>
      <c r="J37" s="70"/>
      <c r="K37" s="71"/>
      <c r="L37" s="72" t="s">
        <v>34</v>
      </c>
      <c r="M37" s="95">
        <v>480</v>
      </c>
      <c r="N37" s="63"/>
      <c r="O37" s="63"/>
      <c r="P37" s="63"/>
      <c r="Q37" s="63"/>
      <c r="R37" s="63"/>
      <c r="S37" s="63"/>
      <c r="T37" s="63"/>
    </row>
    <row r="38" spans="1:20" ht="38.25">
      <c r="A38" s="63"/>
      <c r="B38" s="60" t="s">
        <v>2</v>
      </c>
      <c r="C38" s="60">
        <v>31</v>
      </c>
      <c r="D38" s="71" t="s">
        <v>64</v>
      </c>
      <c r="E38" s="68" t="str">
        <f t="shared" si="0"/>
        <v>Tub de intubare 8.0 cu orificiu pentru aspiratie supraglotic</v>
      </c>
      <c r="F38" s="69" t="s">
        <v>33</v>
      </c>
      <c r="G38" s="78">
        <v>1885</v>
      </c>
      <c r="H38" s="75"/>
      <c r="I38" s="75"/>
      <c r="J38" s="70"/>
      <c r="K38" s="71"/>
      <c r="L38" s="72" t="s">
        <v>34</v>
      </c>
      <c r="M38" s="94">
        <v>15251.54</v>
      </c>
      <c r="N38" s="63"/>
      <c r="O38" s="63"/>
      <c r="P38" s="63"/>
      <c r="Q38" s="63"/>
      <c r="R38" s="63"/>
      <c r="S38" s="63"/>
      <c r="T38" s="63"/>
    </row>
    <row r="39" spans="1:20" ht="38.25">
      <c r="A39" s="63"/>
      <c r="B39" s="60" t="s">
        <v>2</v>
      </c>
      <c r="C39" s="60">
        <v>32</v>
      </c>
      <c r="D39" s="71" t="s">
        <v>65</v>
      </c>
      <c r="E39" s="68" t="str">
        <f t="shared" si="0"/>
        <v>Tub de intubare 8.5 cu orificiu pentru aspiratie supraglotic</v>
      </c>
      <c r="F39" s="69" t="s">
        <v>33</v>
      </c>
      <c r="G39" s="78">
        <v>1720</v>
      </c>
      <c r="H39" s="75"/>
      <c r="I39" s="75"/>
      <c r="J39" s="70"/>
      <c r="K39" s="71"/>
      <c r="L39" s="72" t="s">
        <v>34</v>
      </c>
      <c r="M39" s="94">
        <v>13916.52</v>
      </c>
      <c r="N39" s="63"/>
      <c r="O39" s="63"/>
      <c r="P39" s="63"/>
      <c r="Q39" s="63"/>
      <c r="R39" s="63"/>
      <c r="S39" s="63"/>
      <c r="T39" s="63"/>
    </row>
    <row r="40" spans="1:20" ht="38.25">
      <c r="A40" s="63"/>
      <c r="B40" s="60" t="s">
        <v>2</v>
      </c>
      <c r="C40" s="60">
        <v>33</v>
      </c>
      <c r="D40" s="71" t="s">
        <v>66</v>
      </c>
      <c r="E40" s="68" t="str">
        <f t="shared" si="0"/>
        <v>Tub de intubare 9.0 cu orificiu pentru aspiratie supraglotic</v>
      </c>
      <c r="F40" s="69" t="s">
        <v>33</v>
      </c>
      <c r="G40" s="79">
        <v>980</v>
      </c>
      <c r="H40" s="75"/>
      <c r="I40" s="75"/>
      <c r="J40" s="70"/>
      <c r="K40" s="71"/>
      <c r="L40" s="72" t="s">
        <v>34</v>
      </c>
      <c r="M40" s="95">
        <v>7929.18</v>
      </c>
      <c r="N40" s="63"/>
      <c r="O40" s="63"/>
      <c r="P40" s="63"/>
      <c r="Q40" s="63"/>
      <c r="R40" s="63"/>
      <c r="S40" s="63"/>
      <c r="T40" s="63"/>
    </row>
    <row r="41" spans="1:20" ht="38.25">
      <c r="A41" s="63"/>
      <c r="B41" s="60" t="s">
        <v>2</v>
      </c>
      <c r="C41" s="60">
        <v>34</v>
      </c>
      <c r="D41" s="69" t="s">
        <v>67</v>
      </c>
      <c r="E41" s="68" t="str">
        <f t="shared" si="0"/>
        <v xml:space="preserve">Tub dren T- Kher </v>
      </c>
      <c r="F41" s="69" t="s">
        <v>33</v>
      </c>
      <c r="G41" s="78">
        <v>37</v>
      </c>
      <c r="H41" s="75"/>
      <c r="I41" s="75"/>
      <c r="J41" s="70"/>
      <c r="K41" s="71"/>
      <c r="L41" s="72" t="s">
        <v>34</v>
      </c>
      <c r="M41" s="94">
        <v>10360</v>
      </c>
      <c r="N41" s="63"/>
      <c r="O41" s="63"/>
      <c r="P41" s="63"/>
      <c r="Q41" s="63"/>
      <c r="R41" s="63"/>
      <c r="S41" s="63"/>
      <c r="T41" s="63"/>
    </row>
    <row r="42" spans="1:20" ht="38.25">
      <c r="A42" s="63"/>
      <c r="B42" s="60" t="s">
        <v>2</v>
      </c>
      <c r="C42" s="60">
        <v>35</v>
      </c>
      <c r="D42" s="69" t="s">
        <v>67</v>
      </c>
      <c r="E42" s="68" t="str">
        <f t="shared" si="0"/>
        <v xml:space="preserve">Tub dren T- Kher </v>
      </c>
      <c r="F42" s="69" t="s">
        <v>33</v>
      </c>
      <c r="G42" s="78">
        <v>47</v>
      </c>
      <c r="H42" s="75"/>
      <c r="I42" s="75"/>
      <c r="J42" s="70"/>
      <c r="K42" s="71"/>
      <c r="L42" s="72" t="s">
        <v>34</v>
      </c>
      <c r="M42" s="94">
        <v>13160</v>
      </c>
      <c r="N42" s="63"/>
      <c r="O42" s="63"/>
      <c r="P42" s="63"/>
      <c r="Q42" s="63"/>
      <c r="R42" s="63"/>
      <c r="S42" s="63"/>
      <c r="T42" s="63"/>
    </row>
    <row r="43" spans="1:20" ht="38.25">
      <c r="A43" s="63"/>
      <c r="B43" s="60" t="s">
        <v>2</v>
      </c>
      <c r="C43" s="60">
        <v>36</v>
      </c>
      <c r="D43" s="69" t="s">
        <v>68</v>
      </c>
      <c r="E43" s="68" t="str">
        <f t="shared" si="0"/>
        <v>Tub Endobronhial (biluminal)</v>
      </c>
      <c r="F43" s="69" t="s">
        <v>33</v>
      </c>
      <c r="G43" s="79">
        <v>30</v>
      </c>
      <c r="H43" s="75"/>
      <c r="I43" s="75"/>
      <c r="J43" s="70"/>
      <c r="K43" s="71"/>
      <c r="L43" s="72" t="s">
        <v>34</v>
      </c>
      <c r="M43" s="95">
        <v>17385</v>
      </c>
      <c r="N43" s="63"/>
      <c r="O43" s="63"/>
      <c r="P43" s="63"/>
      <c r="Q43" s="63"/>
      <c r="R43" s="63"/>
      <c r="S43" s="63"/>
      <c r="T43" s="63"/>
    </row>
    <row r="44" spans="1:20" ht="38.25">
      <c r="A44" s="63"/>
      <c r="B44" s="60" t="s">
        <v>2</v>
      </c>
      <c r="C44" s="60">
        <v>37</v>
      </c>
      <c r="D44" s="69" t="s">
        <v>69</v>
      </c>
      <c r="E44" s="68" t="str">
        <f t="shared" si="0"/>
        <v>Tub de intubare cu sistem de drenaj subglotic</v>
      </c>
      <c r="F44" s="69" t="s">
        <v>33</v>
      </c>
      <c r="G44" s="79">
        <v>220</v>
      </c>
      <c r="H44" s="75"/>
      <c r="I44" s="75"/>
      <c r="J44" s="70"/>
      <c r="K44" s="71"/>
      <c r="L44" s="72" t="s">
        <v>34</v>
      </c>
      <c r="M44" s="95">
        <v>10340</v>
      </c>
      <c r="N44" s="63"/>
      <c r="O44" s="63"/>
      <c r="P44" s="63"/>
      <c r="Q44" s="63"/>
      <c r="R44" s="63"/>
      <c r="S44" s="63"/>
      <c r="T44" s="63"/>
    </row>
    <row r="45" spans="1:20" ht="38.25">
      <c r="A45" s="63"/>
      <c r="B45" s="60" t="s">
        <v>2</v>
      </c>
      <c r="C45" s="60">
        <v>38</v>
      </c>
      <c r="D45" s="69" t="s">
        <v>69</v>
      </c>
      <c r="E45" s="68" t="str">
        <f t="shared" si="0"/>
        <v>Tub de intubare cu sistem de drenaj subglotic</v>
      </c>
      <c r="F45" s="69" t="s">
        <v>33</v>
      </c>
      <c r="G45" s="79">
        <v>105</v>
      </c>
      <c r="H45" s="75"/>
      <c r="I45" s="75"/>
      <c r="J45" s="70"/>
      <c r="K45" s="71"/>
      <c r="L45" s="72" t="s">
        <v>34</v>
      </c>
      <c r="M45" s="95">
        <v>16474.5</v>
      </c>
      <c r="N45" s="63"/>
      <c r="O45" s="63"/>
      <c r="P45" s="63"/>
      <c r="Q45" s="63"/>
      <c r="R45" s="63"/>
      <c r="S45" s="63"/>
      <c r="T45" s="63"/>
    </row>
    <row r="46" spans="1:20" ht="38.25">
      <c r="A46" s="63"/>
      <c r="B46" s="60" t="s">
        <v>2</v>
      </c>
      <c r="C46" s="60">
        <v>39</v>
      </c>
      <c r="D46" s="71" t="s">
        <v>70</v>
      </c>
      <c r="E46" s="68" t="str">
        <f t="shared" si="0"/>
        <v>Tub endotraheal armat cu fir metalic  6.0</v>
      </c>
      <c r="F46" s="69" t="s">
        <v>33</v>
      </c>
      <c r="G46" s="78">
        <v>486</v>
      </c>
      <c r="H46" s="75"/>
      <c r="I46" s="75"/>
      <c r="J46" s="70"/>
      <c r="K46" s="71"/>
      <c r="L46" s="72" t="s">
        <v>34</v>
      </c>
      <c r="M46" s="94">
        <v>32558.76</v>
      </c>
      <c r="N46" s="63"/>
      <c r="O46" s="63"/>
      <c r="P46" s="63"/>
      <c r="Q46" s="63"/>
      <c r="R46" s="63"/>
      <c r="S46" s="63"/>
      <c r="T46" s="63"/>
    </row>
    <row r="47" spans="1:20" ht="38.25">
      <c r="A47" s="63"/>
      <c r="B47" s="60" t="s">
        <v>2</v>
      </c>
      <c r="C47" s="60">
        <v>40</v>
      </c>
      <c r="D47" s="71" t="s">
        <v>71</v>
      </c>
      <c r="E47" s="68" t="str">
        <f t="shared" si="0"/>
        <v>Tub endotraheal armat cu fir metalic 6.5</v>
      </c>
      <c r="F47" s="69" t="s">
        <v>33</v>
      </c>
      <c r="G47" s="79">
        <v>140</v>
      </c>
      <c r="H47" s="75"/>
      <c r="I47" s="75"/>
      <c r="J47" s="70"/>
      <c r="K47" s="71"/>
      <c r="L47" s="72" t="s">
        <v>34</v>
      </c>
      <c r="M47" s="95">
        <v>9379.07</v>
      </c>
      <c r="N47" s="63"/>
      <c r="O47" s="63"/>
      <c r="P47" s="63"/>
      <c r="Q47" s="63"/>
      <c r="R47" s="63"/>
      <c r="S47" s="63"/>
      <c r="T47" s="63"/>
    </row>
    <row r="48" spans="1:20" ht="38.25">
      <c r="A48" s="63"/>
      <c r="B48" s="60" t="s">
        <v>2</v>
      </c>
      <c r="C48" s="60">
        <v>41</v>
      </c>
      <c r="D48" s="71" t="s">
        <v>72</v>
      </c>
      <c r="E48" s="68" t="str">
        <f t="shared" si="0"/>
        <v>Tub endotraheal armat cu fir metalic 7.0</v>
      </c>
      <c r="F48" s="69" t="s">
        <v>33</v>
      </c>
      <c r="G48" s="78">
        <v>2570</v>
      </c>
      <c r="H48" s="75"/>
      <c r="I48" s="75"/>
      <c r="J48" s="70"/>
      <c r="K48" s="71"/>
      <c r="L48" s="72" t="s">
        <v>34</v>
      </c>
      <c r="M48" s="94">
        <v>154829.65</v>
      </c>
      <c r="N48" s="63"/>
      <c r="O48" s="63"/>
      <c r="P48" s="63"/>
      <c r="Q48" s="63"/>
      <c r="R48" s="63"/>
      <c r="S48" s="63"/>
      <c r="T48" s="63"/>
    </row>
    <row r="49" spans="1:20" ht="38.25">
      <c r="A49" s="63"/>
      <c r="B49" s="60" t="s">
        <v>2</v>
      </c>
      <c r="C49" s="60">
        <v>42</v>
      </c>
      <c r="D49" s="71" t="s">
        <v>73</v>
      </c>
      <c r="E49" s="68" t="str">
        <f t="shared" si="0"/>
        <v>Tub endotraheal armat cu fir metalic 7.5</v>
      </c>
      <c r="F49" s="69" t="s">
        <v>33</v>
      </c>
      <c r="G49" s="78">
        <v>4564</v>
      </c>
      <c r="H49" s="75"/>
      <c r="I49" s="75"/>
      <c r="J49" s="70"/>
      <c r="K49" s="71"/>
      <c r="L49" s="72" t="s">
        <v>34</v>
      </c>
      <c r="M49" s="94">
        <v>274958.18</v>
      </c>
      <c r="N49" s="63"/>
      <c r="O49" s="63"/>
      <c r="P49" s="63"/>
      <c r="Q49" s="63"/>
      <c r="R49" s="63"/>
      <c r="S49" s="63"/>
      <c r="T49" s="63"/>
    </row>
    <row r="50" spans="1:20" ht="38.25">
      <c r="A50" s="63"/>
      <c r="B50" s="60" t="s">
        <v>2</v>
      </c>
      <c r="C50" s="60">
        <v>43</v>
      </c>
      <c r="D50" s="71" t="s">
        <v>74</v>
      </c>
      <c r="E50" s="68" t="str">
        <f t="shared" si="0"/>
        <v>Tub endotraheal armat cu fir metalic 8.0</v>
      </c>
      <c r="F50" s="69" t="s">
        <v>33</v>
      </c>
      <c r="G50" s="78">
        <v>4030</v>
      </c>
      <c r="H50" s="81"/>
      <c r="I50" s="81"/>
      <c r="J50" s="70"/>
      <c r="K50" s="71"/>
      <c r="L50" s="72" t="s">
        <v>34</v>
      </c>
      <c r="M50" s="94">
        <v>242787.35</v>
      </c>
      <c r="N50" s="63"/>
      <c r="O50" s="63"/>
      <c r="P50" s="63"/>
      <c r="Q50" s="63"/>
      <c r="R50" s="63"/>
      <c r="S50" s="63"/>
      <c r="T50" s="63"/>
    </row>
    <row r="51" spans="1:20" ht="38.25">
      <c r="A51" s="63"/>
      <c r="B51" s="60" t="s">
        <v>2</v>
      </c>
      <c r="C51" s="60">
        <v>44</v>
      </c>
      <c r="D51" s="71" t="s">
        <v>75</v>
      </c>
      <c r="E51" s="68" t="str">
        <f t="shared" si="0"/>
        <v>Tub endotraheal armat cu fir metalic 8.5</v>
      </c>
      <c r="F51" s="69" t="s">
        <v>33</v>
      </c>
      <c r="G51" s="78">
        <v>2256</v>
      </c>
      <c r="H51" s="75"/>
      <c r="I51" s="75"/>
      <c r="J51" s="70"/>
      <c r="K51" s="71"/>
      <c r="L51" s="72" t="s">
        <v>34</v>
      </c>
      <c r="M51" s="94">
        <v>135912.72</v>
      </c>
      <c r="N51" s="63"/>
      <c r="O51" s="63"/>
      <c r="P51" s="63"/>
      <c r="Q51" s="63"/>
      <c r="R51" s="63"/>
      <c r="S51" s="63"/>
      <c r="T51" s="63"/>
    </row>
    <row r="52" spans="1:20" ht="38.25">
      <c r="A52" s="63"/>
      <c r="B52" s="60" t="s">
        <v>2</v>
      </c>
      <c r="C52" s="60">
        <v>45</v>
      </c>
      <c r="D52" s="71" t="s">
        <v>76</v>
      </c>
      <c r="E52" s="68" t="str">
        <f t="shared" si="0"/>
        <v>Tub endotraheal armat cu fir metalic 9.0</v>
      </c>
      <c r="F52" s="69" t="s">
        <v>33</v>
      </c>
      <c r="G52" s="79">
        <v>295</v>
      </c>
      <c r="H52" s="75"/>
      <c r="I52" s="75"/>
      <c r="J52" s="70"/>
      <c r="K52" s="71"/>
      <c r="L52" s="72" t="s">
        <v>34</v>
      </c>
      <c r="M52" s="95">
        <v>11788.2</v>
      </c>
      <c r="N52" s="63"/>
      <c r="O52" s="63"/>
      <c r="P52" s="63"/>
      <c r="Q52" s="63"/>
      <c r="R52" s="63"/>
      <c r="S52" s="63"/>
      <c r="T52" s="63"/>
    </row>
    <row r="53" spans="1:20" ht="38.25">
      <c r="A53" s="63"/>
      <c r="B53" s="60" t="s">
        <v>2</v>
      </c>
      <c r="C53" s="60">
        <v>46</v>
      </c>
      <c r="D53" s="71" t="s">
        <v>77</v>
      </c>
      <c r="E53" s="68" t="str">
        <f t="shared" si="0"/>
        <v>Tub Kher nr.14</v>
      </c>
      <c r="F53" s="71" t="s">
        <v>33</v>
      </c>
      <c r="G53" s="79">
        <v>70</v>
      </c>
      <c r="H53" s="81"/>
      <c r="I53" s="81"/>
      <c r="J53" s="70"/>
      <c r="K53" s="71"/>
      <c r="L53" s="72" t="s">
        <v>34</v>
      </c>
      <c r="M53" s="95">
        <v>4725</v>
      </c>
      <c r="N53" s="63"/>
      <c r="O53" s="63"/>
      <c r="P53" s="63"/>
      <c r="Q53" s="63"/>
      <c r="R53" s="63"/>
      <c r="S53" s="63"/>
      <c r="T53" s="63"/>
    </row>
    <row r="54" spans="1:20" ht="38.25">
      <c r="A54" s="63"/>
      <c r="B54" s="60" t="s">
        <v>2</v>
      </c>
      <c r="C54" s="60">
        <v>47</v>
      </c>
      <c r="D54" s="71" t="s">
        <v>78</v>
      </c>
      <c r="E54" s="68" t="str">
        <f t="shared" si="0"/>
        <v>Tub Kher nr.16</v>
      </c>
      <c r="F54" s="69" t="s">
        <v>33</v>
      </c>
      <c r="G54" s="79">
        <v>85</v>
      </c>
      <c r="H54" s="70"/>
      <c r="I54" s="70"/>
      <c r="J54" s="70"/>
      <c r="K54" s="71"/>
      <c r="L54" s="72" t="s">
        <v>34</v>
      </c>
      <c r="M54" s="95">
        <v>5737.5</v>
      </c>
      <c r="N54" s="63"/>
      <c r="O54" s="63"/>
      <c r="P54" s="63"/>
      <c r="Q54" s="63"/>
      <c r="R54" s="63"/>
      <c r="S54" s="63"/>
      <c r="T54" s="63"/>
    </row>
    <row r="55" spans="1:20" ht="38.25">
      <c r="A55" s="63"/>
      <c r="B55" s="60" t="s">
        <v>2</v>
      </c>
      <c r="C55" s="60">
        <v>48</v>
      </c>
      <c r="D55" s="71" t="s">
        <v>79</v>
      </c>
      <c r="E55" s="68" t="str">
        <f t="shared" si="0"/>
        <v>Tub Kher nr.18</v>
      </c>
      <c r="F55" s="71" t="s">
        <v>33</v>
      </c>
      <c r="G55" s="79">
        <v>95</v>
      </c>
      <c r="H55" s="70"/>
      <c r="I55" s="70"/>
      <c r="J55" s="70"/>
      <c r="K55" s="71"/>
      <c r="L55" s="72" t="s">
        <v>34</v>
      </c>
      <c r="M55" s="95">
        <v>6412.5</v>
      </c>
      <c r="N55" s="63"/>
      <c r="O55" s="63"/>
      <c r="P55" s="63"/>
      <c r="Q55" s="63"/>
      <c r="R55" s="63"/>
      <c r="S55" s="63"/>
      <c r="T55" s="63"/>
    </row>
    <row r="56" spans="1:20" ht="38.25">
      <c r="A56" s="63"/>
      <c r="B56" s="60" t="s">
        <v>2</v>
      </c>
      <c r="C56" s="60">
        <v>49</v>
      </c>
      <c r="D56" s="71" t="s">
        <v>80</v>
      </c>
      <c r="E56" s="68" t="str">
        <f t="shared" si="0"/>
        <v>Tub pentru drenaj pleural. CH 24</v>
      </c>
      <c r="F56" s="71" t="s">
        <v>33</v>
      </c>
      <c r="G56" s="78">
        <v>267</v>
      </c>
      <c r="H56" s="70"/>
      <c r="I56" s="70"/>
      <c r="J56" s="70"/>
      <c r="K56" s="71"/>
      <c r="L56" s="72" t="s">
        <v>34</v>
      </c>
      <c r="M56" s="94">
        <v>12015</v>
      </c>
      <c r="N56" s="63"/>
      <c r="O56" s="63"/>
      <c r="P56" s="63"/>
      <c r="Q56" s="63"/>
      <c r="R56" s="63"/>
      <c r="S56" s="63"/>
      <c r="T56" s="63"/>
    </row>
    <row r="57" spans="1:20" ht="38.25">
      <c r="A57" s="63"/>
      <c r="B57" s="60" t="s">
        <v>2</v>
      </c>
      <c r="C57" s="60">
        <v>50</v>
      </c>
      <c r="D57" s="71" t="s">
        <v>81</v>
      </c>
      <c r="E57" s="68" t="str">
        <f t="shared" si="0"/>
        <v>Tub pentru drenaj pleural. CH 28</v>
      </c>
      <c r="F57" s="69" t="s">
        <v>33</v>
      </c>
      <c r="G57" s="78">
        <v>572</v>
      </c>
      <c r="H57" s="81"/>
      <c r="I57" s="81"/>
      <c r="J57" s="70"/>
      <c r="K57" s="71"/>
      <c r="L57" s="72" t="s">
        <v>34</v>
      </c>
      <c r="M57" s="94">
        <v>25740</v>
      </c>
      <c r="N57" s="63"/>
      <c r="O57" s="63"/>
      <c r="P57" s="63"/>
      <c r="Q57" s="63"/>
      <c r="R57" s="63"/>
      <c r="S57" s="63"/>
      <c r="T57" s="63"/>
    </row>
    <row r="58" spans="1:20" ht="38.25">
      <c r="A58" s="63"/>
      <c r="B58" s="60" t="s">
        <v>2</v>
      </c>
      <c r="C58" s="60">
        <v>51</v>
      </c>
      <c r="D58" s="71" t="s">
        <v>82</v>
      </c>
      <c r="E58" s="68" t="str">
        <f t="shared" si="0"/>
        <v>Tub pentru drenaj pleural. CH 30</v>
      </c>
      <c r="F58" s="69" t="s">
        <v>33</v>
      </c>
      <c r="G58" s="79">
        <v>482</v>
      </c>
      <c r="H58" s="70"/>
      <c r="I58" s="70"/>
      <c r="J58" s="70"/>
      <c r="K58" s="71"/>
      <c r="L58" s="72" t="s">
        <v>34</v>
      </c>
      <c r="M58" s="95">
        <v>27474</v>
      </c>
      <c r="N58" s="63"/>
      <c r="O58" s="63"/>
      <c r="P58" s="63"/>
      <c r="Q58" s="63"/>
      <c r="R58" s="63"/>
      <c r="S58" s="63"/>
      <c r="T58" s="63"/>
    </row>
    <row r="59" spans="1:20" ht="38.25">
      <c r="A59" s="63"/>
      <c r="B59" s="60" t="s">
        <v>2</v>
      </c>
      <c r="C59" s="60">
        <v>52</v>
      </c>
      <c r="D59" s="71" t="s">
        <v>83</v>
      </c>
      <c r="E59" s="68" t="str">
        <f t="shared" si="0"/>
        <v>Tub pentru drenaj toracic. CH 10</v>
      </c>
      <c r="F59" s="80" t="s">
        <v>33</v>
      </c>
      <c r="G59" s="79">
        <v>25</v>
      </c>
      <c r="H59" s="70"/>
      <c r="I59" s="70"/>
      <c r="J59" s="70"/>
      <c r="K59" s="71"/>
      <c r="L59" s="72" t="s">
        <v>34</v>
      </c>
      <c r="M59" s="95">
        <v>1487.5</v>
      </c>
      <c r="N59" s="63"/>
      <c r="O59" s="63"/>
      <c r="P59" s="63"/>
      <c r="Q59" s="63"/>
      <c r="R59" s="63"/>
      <c r="S59" s="63"/>
      <c r="T59" s="63"/>
    </row>
    <row r="60" spans="1:20" ht="38.25">
      <c r="A60" s="63"/>
      <c r="B60" s="60" t="s">
        <v>2</v>
      </c>
      <c r="C60" s="60">
        <v>53</v>
      </c>
      <c r="D60" s="71" t="s">
        <v>84</v>
      </c>
      <c r="E60" s="68" t="str">
        <f t="shared" si="0"/>
        <v>Tub pentru drenaj toracic. CH 12</v>
      </c>
      <c r="F60" s="80" t="s">
        <v>33</v>
      </c>
      <c r="G60" s="79">
        <v>30</v>
      </c>
      <c r="H60" s="70"/>
      <c r="I60" s="70"/>
      <c r="J60" s="70"/>
      <c r="K60" s="71"/>
      <c r="L60" s="72" t="s">
        <v>34</v>
      </c>
      <c r="M60" s="95">
        <v>1785</v>
      </c>
      <c r="N60" s="63"/>
      <c r="O60" s="63"/>
      <c r="P60" s="63"/>
      <c r="Q60" s="63"/>
      <c r="R60" s="63"/>
      <c r="S60" s="63"/>
      <c r="T60" s="63"/>
    </row>
    <row r="61" spans="1:20" ht="38.25">
      <c r="A61" s="63"/>
      <c r="B61" s="60" t="s">
        <v>2</v>
      </c>
      <c r="C61" s="60">
        <v>54</v>
      </c>
      <c r="D61" s="71" t="s">
        <v>85</v>
      </c>
      <c r="E61" s="68" t="str">
        <f t="shared" si="0"/>
        <v>Tub pentru drenaj toracic. CH 14</v>
      </c>
      <c r="F61" s="80" t="s">
        <v>33</v>
      </c>
      <c r="G61" s="79">
        <v>145</v>
      </c>
      <c r="H61" s="70"/>
      <c r="I61" s="70"/>
      <c r="J61" s="70"/>
      <c r="K61" s="71"/>
      <c r="L61" s="72" t="s">
        <v>34</v>
      </c>
      <c r="M61" s="95">
        <v>8627.5</v>
      </c>
      <c r="N61" s="63"/>
      <c r="O61" s="63"/>
      <c r="P61" s="63"/>
      <c r="Q61" s="63"/>
      <c r="R61" s="63"/>
      <c r="S61" s="63"/>
      <c r="T61" s="63"/>
    </row>
    <row r="62" spans="1:20" ht="38.25">
      <c r="A62" s="63"/>
      <c r="B62" s="60" t="s">
        <v>2</v>
      </c>
      <c r="C62" s="60">
        <v>55</v>
      </c>
      <c r="D62" s="71" t="s">
        <v>86</v>
      </c>
      <c r="E62" s="68" t="str">
        <f t="shared" si="0"/>
        <v>Tub pentru drenaj toracic. CH 18</v>
      </c>
      <c r="F62" s="71" t="s">
        <v>33</v>
      </c>
      <c r="G62" s="78">
        <v>165</v>
      </c>
      <c r="H62" s="81"/>
      <c r="I62" s="81"/>
      <c r="J62" s="70"/>
      <c r="K62" s="71"/>
      <c r="L62" s="72" t="s">
        <v>34</v>
      </c>
      <c r="M62" s="94">
        <v>9817.5</v>
      </c>
      <c r="N62" s="63"/>
      <c r="O62" s="63"/>
      <c r="P62" s="63"/>
      <c r="Q62" s="63"/>
      <c r="R62" s="63"/>
      <c r="S62" s="63"/>
      <c r="T62" s="63"/>
    </row>
    <row r="63" spans="1:20" ht="38.25">
      <c r="A63" s="63"/>
      <c r="B63" s="60" t="s">
        <v>2</v>
      </c>
      <c r="C63" s="60">
        <v>56</v>
      </c>
      <c r="D63" s="71" t="s">
        <v>87</v>
      </c>
      <c r="E63" s="68" t="str">
        <f t="shared" si="0"/>
        <v>Cateter rectal / Tub pentru evacuarea gazelor</v>
      </c>
      <c r="F63" s="80" t="s">
        <v>33</v>
      </c>
      <c r="G63" s="78">
        <v>950</v>
      </c>
      <c r="H63" s="70"/>
      <c r="I63" s="70"/>
      <c r="J63" s="70"/>
      <c r="K63" s="71"/>
      <c r="L63" s="72" t="s">
        <v>34</v>
      </c>
      <c r="M63" s="94">
        <v>4503</v>
      </c>
      <c r="N63" s="63"/>
      <c r="O63" s="63"/>
      <c r="P63" s="63"/>
      <c r="Q63" s="63"/>
      <c r="R63" s="63"/>
      <c r="S63" s="63"/>
      <c r="T63" s="63"/>
    </row>
    <row r="64" spans="1:20" ht="38.25">
      <c r="A64" s="63"/>
      <c r="B64" s="60" t="s">
        <v>2</v>
      </c>
      <c r="C64" s="60">
        <v>57</v>
      </c>
      <c r="D64" s="67" t="s">
        <v>88</v>
      </c>
      <c r="E64" s="68" t="str">
        <f t="shared" si="0"/>
        <v>Tub pentru intubație endotraheală cu manșetă 10.0</v>
      </c>
      <c r="F64" s="80" t="s">
        <v>33</v>
      </c>
      <c r="G64" s="79">
        <v>190</v>
      </c>
      <c r="H64" s="70"/>
      <c r="I64" s="70"/>
      <c r="J64" s="70"/>
      <c r="K64" s="71"/>
      <c r="L64" s="72" t="s">
        <v>34</v>
      </c>
      <c r="M64" s="95">
        <v>4043.55</v>
      </c>
      <c r="N64" s="63"/>
      <c r="O64" s="63"/>
      <c r="P64" s="63"/>
      <c r="Q64" s="63"/>
      <c r="R64" s="63"/>
      <c r="S64" s="63"/>
      <c r="T64" s="63"/>
    </row>
    <row r="65" spans="1:20" ht="38.25">
      <c r="A65" s="63"/>
      <c r="B65" s="60" t="s">
        <v>2</v>
      </c>
      <c r="C65" s="60">
        <v>58</v>
      </c>
      <c r="D65" s="67" t="s">
        <v>89</v>
      </c>
      <c r="E65" s="68" t="str">
        <f t="shared" si="0"/>
        <v>Tub pentru intubație endotraheală cu manșetă 2.5</v>
      </c>
      <c r="F65" s="80" t="s">
        <v>33</v>
      </c>
      <c r="G65" s="78">
        <v>283</v>
      </c>
      <c r="H65" s="70"/>
      <c r="I65" s="70"/>
      <c r="J65" s="70"/>
      <c r="K65" s="71"/>
      <c r="L65" s="72" t="s">
        <v>34</v>
      </c>
      <c r="M65" s="94">
        <v>5094</v>
      </c>
      <c r="N65" s="63"/>
      <c r="O65" s="63"/>
      <c r="P65" s="63"/>
      <c r="Q65" s="63"/>
      <c r="R65" s="63"/>
      <c r="S65" s="63"/>
      <c r="T65" s="63"/>
    </row>
    <row r="66" spans="1:20" ht="38.25">
      <c r="A66" s="63"/>
      <c r="B66" s="60" t="s">
        <v>2</v>
      </c>
      <c r="C66" s="60">
        <v>59</v>
      </c>
      <c r="D66" s="67" t="s">
        <v>90</v>
      </c>
      <c r="E66" s="68" t="str">
        <f t="shared" si="0"/>
        <v>Tub pentru intubație endotraheală cu manșetă 3.0</v>
      </c>
      <c r="F66" s="80" t="s">
        <v>33</v>
      </c>
      <c r="G66" s="78">
        <v>613</v>
      </c>
      <c r="H66" s="70"/>
      <c r="I66" s="70"/>
      <c r="J66" s="70"/>
      <c r="K66" s="71"/>
      <c r="L66" s="72" t="s">
        <v>34</v>
      </c>
      <c r="M66" s="94">
        <v>11034</v>
      </c>
      <c r="N66" s="63"/>
      <c r="O66" s="63"/>
      <c r="P66" s="63"/>
      <c r="Q66" s="63"/>
      <c r="R66" s="63"/>
      <c r="S66" s="63"/>
      <c r="T66" s="63"/>
    </row>
    <row r="67" spans="1:20" ht="38.25">
      <c r="A67" s="63"/>
      <c r="B67" s="60" t="s">
        <v>2</v>
      </c>
      <c r="C67" s="60">
        <v>60</v>
      </c>
      <c r="D67" s="67" t="s">
        <v>91</v>
      </c>
      <c r="E67" s="68" t="str">
        <f t="shared" si="0"/>
        <v>Tub pentru intubație endotraheală cu manșetă 3.5</v>
      </c>
      <c r="F67" s="80" t="s">
        <v>33</v>
      </c>
      <c r="G67" s="78">
        <v>1293</v>
      </c>
      <c r="H67" s="70"/>
      <c r="I67" s="70"/>
      <c r="J67" s="70"/>
      <c r="K67" s="71"/>
      <c r="L67" s="72" t="s">
        <v>34</v>
      </c>
      <c r="M67" s="94">
        <v>29255.13</v>
      </c>
      <c r="N67" s="63"/>
      <c r="O67" s="63"/>
      <c r="P67" s="63"/>
      <c r="Q67" s="63"/>
      <c r="R67" s="63"/>
      <c r="S67" s="63"/>
      <c r="T67" s="63"/>
    </row>
    <row r="68" spans="1:20" ht="38.25">
      <c r="A68" s="63"/>
      <c r="B68" s="60" t="s">
        <v>2</v>
      </c>
      <c r="C68" s="60">
        <v>61</v>
      </c>
      <c r="D68" s="67" t="s">
        <v>92</v>
      </c>
      <c r="E68" s="68" t="str">
        <f t="shared" si="0"/>
        <v>Tub pentru intubație endotraheală cu manșetă 4.0</v>
      </c>
      <c r="F68" s="71" t="s">
        <v>33</v>
      </c>
      <c r="G68" s="78">
        <v>1935</v>
      </c>
      <c r="H68" s="81"/>
      <c r="I68" s="81"/>
      <c r="J68" s="70"/>
      <c r="K68" s="71"/>
      <c r="L68" s="72" t="s">
        <v>34</v>
      </c>
      <c r="M68" s="94">
        <v>41518.01</v>
      </c>
      <c r="N68" s="63"/>
      <c r="O68" s="63"/>
      <c r="P68" s="63"/>
      <c r="Q68" s="63"/>
      <c r="R68" s="63"/>
      <c r="S68" s="63"/>
      <c r="T68" s="63"/>
    </row>
    <row r="69" spans="1:20" ht="38.25">
      <c r="A69" s="63"/>
      <c r="B69" s="60" t="s">
        <v>2</v>
      </c>
      <c r="C69" s="60">
        <v>62</v>
      </c>
      <c r="D69" s="67" t="s">
        <v>93</v>
      </c>
      <c r="E69" s="68" t="str">
        <f t="shared" si="0"/>
        <v>Tub pentru intubație endotraheală cu manșetă 4.5</v>
      </c>
      <c r="F69" s="71" t="s">
        <v>33</v>
      </c>
      <c r="G69" s="78">
        <v>2488</v>
      </c>
      <c r="H69" s="81"/>
      <c r="I69" s="81"/>
      <c r="J69" s="70"/>
      <c r="K69" s="71"/>
      <c r="L69" s="72" t="s">
        <v>34</v>
      </c>
      <c r="M69" s="94">
        <v>53383.36</v>
      </c>
      <c r="N69" s="63"/>
      <c r="O69" s="63"/>
      <c r="P69" s="63"/>
      <c r="Q69" s="63"/>
      <c r="R69" s="63"/>
      <c r="S69" s="63"/>
      <c r="T69" s="63"/>
    </row>
    <row r="70" spans="1:20" ht="38.25">
      <c r="A70" s="63"/>
      <c r="B70" s="60" t="s">
        <v>2</v>
      </c>
      <c r="C70" s="60">
        <v>63</v>
      </c>
      <c r="D70" s="67" t="s">
        <v>94</v>
      </c>
      <c r="E70" s="68" t="str">
        <f t="shared" si="0"/>
        <v>Tub pentru intubație endotraheală cu manșetă 5.0</v>
      </c>
      <c r="F70" s="69" t="s">
        <v>33</v>
      </c>
      <c r="G70" s="78">
        <v>3023</v>
      </c>
      <c r="H70" s="81"/>
      <c r="I70" s="81"/>
      <c r="J70" s="70"/>
      <c r="K70" s="71"/>
      <c r="L70" s="72" t="s">
        <v>34</v>
      </c>
      <c r="M70" s="94">
        <v>47546.25</v>
      </c>
      <c r="N70" s="63"/>
      <c r="O70" s="63"/>
      <c r="P70" s="63"/>
      <c r="Q70" s="63"/>
      <c r="R70" s="63"/>
      <c r="S70" s="63"/>
      <c r="T70" s="63"/>
    </row>
    <row r="71" spans="1:20" ht="38.25">
      <c r="A71" s="63"/>
      <c r="B71" s="60" t="s">
        <v>2</v>
      </c>
      <c r="C71" s="60">
        <v>64</v>
      </c>
      <c r="D71" s="67" t="s">
        <v>95</v>
      </c>
      <c r="E71" s="68" t="str">
        <f t="shared" si="0"/>
        <v>Tub pentru intubație endotraheală cu manșetă 6.5</v>
      </c>
      <c r="F71" s="71" t="s">
        <v>33</v>
      </c>
      <c r="G71" s="78">
        <v>2785</v>
      </c>
      <c r="H71" s="81"/>
      <c r="I71" s="81"/>
      <c r="J71" s="70"/>
      <c r="K71" s="71"/>
      <c r="L71" s="72" t="s">
        <v>34</v>
      </c>
      <c r="M71" s="94">
        <v>40687.92</v>
      </c>
      <c r="N71" s="63"/>
      <c r="O71" s="63"/>
      <c r="P71" s="63"/>
      <c r="Q71" s="63"/>
      <c r="R71" s="63"/>
      <c r="S71" s="63"/>
      <c r="T71" s="63"/>
    </row>
    <row r="72" spans="1:20" ht="38.25">
      <c r="A72" s="63"/>
      <c r="B72" s="60" t="s">
        <v>2</v>
      </c>
      <c r="C72" s="60">
        <v>65</v>
      </c>
      <c r="D72" s="67" t="s">
        <v>96</v>
      </c>
      <c r="E72" s="68" t="str">
        <f t="shared" si="0"/>
        <v>Tub pentru intubație endotraheală cu manșetă 7.0</v>
      </c>
      <c r="F72" s="69" t="s">
        <v>33</v>
      </c>
      <c r="G72" s="78">
        <v>8960</v>
      </c>
      <c r="H72" s="75"/>
      <c r="I72" s="75"/>
      <c r="J72" s="70"/>
      <c r="K72" s="71"/>
      <c r="L72" s="72" t="s">
        <v>34</v>
      </c>
      <c r="M72" s="94">
        <v>130902.61</v>
      </c>
      <c r="N72" s="63"/>
      <c r="O72" s="63"/>
      <c r="P72" s="63"/>
      <c r="Q72" s="63"/>
      <c r="R72" s="63"/>
      <c r="S72" s="63"/>
      <c r="T72" s="63"/>
    </row>
    <row r="73" spans="1:20" ht="38.25">
      <c r="A73" s="63"/>
      <c r="B73" s="60" t="s">
        <v>2</v>
      </c>
      <c r="C73" s="60">
        <v>66</v>
      </c>
      <c r="D73" s="67" t="s">
        <v>97</v>
      </c>
      <c r="E73" s="68" t="str">
        <f aca="true" t="shared" si="1" ref="E73:E136">D73</f>
        <v>Tub pentru intubație endotraheală cu manșetă 7.5</v>
      </c>
      <c r="F73" s="69" t="s">
        <v>33</v>
      </c>
      <c r="G73" s="78">
        <v>10580</v>
      </c>
      <c r="H73" s="75"/>
      <c r="I73" s="75"/>
      <c r="J73" s="70"/>
      <c r="K73" s="71"/>
      <c r="L73" s="72" t="s">
        <v>34</v>
      </c>
      <c r="M73" s="94">
        <v>154570.27</v>
      </c>
      <c r="N73" s="63"/>
      <c r="O73" s="63"/>
      <c r="P73" s="63"/>
      <c r="Q73" s="63"/>
      <c r="R73" s="63"/>
      <c r="S73" s="63"/>
      <c r="T73" s="63"/>
    </row>
    <row r="74" spans="1:20" ht="38.25">
      <c r="A74" s="63"/>
      <c r="B74" s="60" t="s">
        <v>2</v>
      </c>
      <c r="C74" s="60">
        <v>67</v>
      </c>
      <c r="D74" s="67" t="s">
        <v>98</v>
      </c>
      <c r="E74" s="68" t="str">
        <f t="shared" si="1"/>
        <v>Tub pentru intubație endotraheală cu manșetă 8.0</v>
      </c>
      <c r="F74" s="69" t="s">
        <v>33</v>
      </c>
      <c r="G74" s="78">
        <v>13445</v>
      </c>
      <c r="H74" s="75"/>
      <c r="I74" s="75"/>
      <c r="J74" s="70"/>
      <c r="K74" s="71"/>
      <c r="L74" s="72" t="s">
        <v>34</v>
      </c>
      <c r="M74" s="94">
        <v>195586.66</v>
      </c>
      <c r="N74" s="63"/>
      <c r="O74" s="63"/>
      <c r="P74" s="63"/>
      <c r="Q74" s="63"/>
      <c r="R74" s="63"/>
      <c r="S74" s="63"/>
      <c r="T74" s="63"/>
    </row>
    <row r="75" spans="1:20" ht="38.25">
      <c r="A75" s="63"/>
      <c r="B75" s="60" t="s">
        <v>2</v>
      </c>
      <c r="C75" s="60">
        <v>68</v>
      </c>
      <c r="D75" s="67" t="s">
        <v>99</v>
      </c>
      <c r="E75" s="68" t="str">
        <f t="shared" si="1"/>
        <v>Tub pentru intubație endotraheală cu manșetă 8.5</v>
      </c>
      <c r="F75" s="69" t="s">
        <v>33</v>
      </c>
      <c r="G75" s="78">
        <v>9380</v>
      </c>
      <c r="H75" s="75"/>
      <c r="I75" s="75"/>
      <c r="J75" s="70"/>
      <c r="K75" s="71"/>
      <c r="L75" s="72" t="s">
        <v>34</v>
      </c>
      <c r="M75" s="94">
        <v>136452.42</v>
      </c>
      <c r="N75" s="63"/>
      <c r="O75" s="63"/>
      <c r="P75" s="63"/>
      <c r="Q75" s="63"/>
      <c r="R75" s="63"/>
      <c r="S75" s="63"/>
      <c r="T75" s="63"/>
    </row>
    <row r="76" spans="1:20" ht="38.25">
      <c r="A76" s="63"/>
      <c r="B76" s="60" t="s">
        <v>2</v>
      </c>
      <c r="C76" s="60">
        <v>69</v>
      </c>
      <c r="D76" s="67" t="s">
        <v>100</v>
      </c>
      <c r="E76" s="68" t="str">
        <f t="shared" si="1"/>
        <v>Tub pentru intubație endotraheală cu manșetă 9.0</v>
      </c>
      <c r="F76" s="67" t="s">
        <v>33</v>
      </c>
      <c r="G76" s="78">
        <v>1785</v>
      </c>
      <c r="H76" s="81"/>
      <c r="I76" s="81"/>
      <c r="J76" s="70"/>
      <c r="K76" s="71"/>
      <c r="L76" s="72" t="s">
        <v>34</v>
      </c>
      <c r="M76" s="94">
        <v>26078.26</v>
      </c>
      <c r="N76" s="63"/>
      <c r="O76" s="63"/>
      <c r="P76" s="63"/>
      <c r="Q76" s="63"/>
      <c r="R76" s="63"/>
      <c r="S76" s="63"/>
      <c r="T76" s="63"/>
    </row>
    <row r="77" spans="1:20" ht="38.25">
      <c r="A77" s="63"/>
      <c r="B77" s="60" t="s">
        <v>2</v>
      </c>
      <c r="C77" s="60">
        <v>70</v>
      </c>
      <c r="D77" s="67" t="s">
        <v>101</v>
      </c>
      <c r="E77" s="68" t="str">
        <f t="shared" si="1"/>
        <v>Tub pentru intubație endotraheală cu manșetă 9.5</v>
      </c>
      <c r="F77" s="67" t="s">
        <v>33</v>
      </c>
      <c r="G77" s="79">
        <v>875</v>
      </c>
      <c r="H77" s="81"/>
      <c r="I77" s="81"/>
      <c r="J77" s="70"/>
      <c r="K77" s="71"/>
      <c r="L77" s="72" t="s">
        <v>34</v>
      </c>
      <c r="M77" s="95">
        <v>16434.1</v>
      </c>
      <c r="N77" s="63"/>
      <c r="O77" s="63"/>
      <c r="P77" s="63"/>
      <c r="Q77" s="63"/>
      <c r="R77" s="63"/>
      <c r="S77" s="63"/>
      <c r="T77" s="63"/>
    </row>
    <row r="78" spans="1:20" ht="38.25">
      <c r="A78" s="63"/>
      <c r="B78" s="60" t="s">
        <v>2</v>
      </c>
      <c r="C78" s="60">
        <v>71</v>
      </c>
      <c r="D78" s="67" t="s">
        <v>102</v>
      </c>
      <c r="E78" s="68" t="str">
        <f t="shared" si="1"/>
        <v>Tub pentru intubație endotraheală fără manșetă 4.0</v>
      </c>
      <c r="F78" s="67" t="s">
        <v>33</v>
      </c>
      <c r="G78" s="78">
        <v>405</v>
      </c>
      <c r="H78" s="81"/>
      <c r="I78" s="81"/>
      <c r="J78" s="70"/>
      <c r="K78" s="71"/>
      <c r="L78" s="72" t="s">
        <v>34</v>
      </c>
      <c r="M78" s="94">
        <v>7877.93</v>
      </c>
      <c r="N78" s="63"/>
      <c r="O78" s="63"/>
      <c r="P78" s="63"/>
      <c r="Q78" s="63"/>
      <c r="R78" s="63"/>
      <c r="S78" s="63"/>
      <c r="T78" s="63"/>
    </row>
    <row r="79" spans="1:20" ht="38.25">
      <c r="A79" s="63"/>
      <c r="B79" s="60" t="s">
        <v>2</v>
      </c>
      <c r="C79" s="60">
        <v>72</v>
      </c>
      <c r="D79" s="67" t="s">
        <v>103</v>
      </c>
      <c r="E79" s="68" t="str">
        <f t="shared" si="1"/>
        <v>Tub pentru intubație endotraheală fără manșetă 4.5</v>
      </c>
      <c r="F79" s="71" t="s">
        <v>33</v>
      </c>
      <c r="G79" s="78">
        <v>150</v>
      </c>
      <c r="H79" s="81"/>
      <c r="I79" s="81"/>
      <c r="J79" s="70"/>
      <c r="K79" s="71"/>
      <c r="L79" s="72" t="s">
        <v>34</v>
      </c>
      <c r="M79" s="94">
        <v>2917.75</v>
      </c>
      <c r="N79" s="63"/>
      <c r="O79" s="63"/>
      <c r="P79" s="63"/>
      <c r="Q79" s="63"/>
      <c r="R79" s="63"/>
      <c r="S79" s="63"/>
      <c r="T79" s="63"/>
    </row>
    <row r="80" spans="1:20" ht="38.25">
      <c r="A80" s="63"/>
      <c r="B80" s="60" t="s">
        <v>2</v>
      </c>
      <c r="C80" s="60">
        <v>73</v>
      </c>
      <c r="D80" s="67" t="s">
        <v>104</v>
      </c>
      <c r="E80" s="68" t="str">
        <f t="shared" si="1"/>
        <v>Tub pentru intubație endotraheală fără manșetă 5.0</v>
      </c>
      <c r="F80" s="71" t="s">
        <v>33</v>
      </c>
      <c r="G80" s="79">
        <v>45</v>
      </c>
      <c r="H80" s="81"/>
      <c r="I80" s="81"/>
      <c r="J80" s="70"/>
      <c r="K80" s="71"/>
      <c r="L80" s="72" t="s">
        <v>34</v>
      </c>
      <c r="M80" s="95">
        <v>875.33</v>
      </c>
      <c r="N80" s="63"/>
      <c r="O80" s="63"/>
      <c r="P80" s="63"/>
      <c r="Q80" s="63"/>
      <c r="R80" s="63"/>
      <c r="S80" s="63"/>
      <c r="T80" s="63"/>
    </row>
    <row r="81" spans="1:20" ht="38.25">
      <c r="A81" s="63"/>
      <c r="B81" s="60" t="s">
        <v>2</v>
      </c>
      <c r="C81" s="60">
        <v>74</v>
      </c>
      <c r="D81" s="67" t="s">
        <v>105</v>
      </c>
      <c r="E81" s="68" t="str">
        <f t="shared" si="1"/>
        <v xml:space="preserve">Tub pentru intubație endotraheală cu manșetă  5.5 </v>
      </c>
      <c r="F81" s="71" t="s">
        <v>33</v>
      </c>
      <c r="G81" s="78">
        <v>1212</v>
      </c>
      <c r="H81" s="81"/>
      <c r="I81" s="81"/>
      <c r="J81" s="70"/>
      <c r="K81" s="71"/>
      <c r="L81" s="72" t="s">
        <v>34</v>
      </c>
      <c r="M81" s="94">
        <v>19062.54</v>
      </c>
      <c r="N81" s="63"/>
      <c r="O81" s="63"/>
      <c r="P81" s="63"/>
      <c r="Q81" s="63"/>
      <c r="R81" s="63"/>
      <c r="S81" s="63"/>
      <c r="T81" s="63"/>
    </row>
    <row r="82" spans="1:20" ht="38.25">
      <c r="A82" s="63"/>
      <c r="B82" s="60" t="s">
        <v>2</v>
      </c>
      <c r="C82" s="60">
        <v>75</v>
      </c>
      <c r="D82" s="67" t="s">
        <v>106</v>
      </c>
      <c r="E82" s="68" t="str">
        <f t="shared" si="1"/>
        <v xml:space="preserve">Tub pentru intubație endotraheală cu manșetă  6.0 </v>
      </c>
      <c r="F82" s="69" t="s">
        <v>33</v>
      </c>
      <c r="G82" s="78">
        <v>705</v>
      </c>
      <c r="H82" s="70"/>
      <c r="I82" s="70"/>
      <c r="J82" s="70"/>
      <c r="K82" s="71"/>
      <c r="L82" s="72" t="s">
        <v>34</v>
      </c>
      <c r="M82" s="94">
        <v>10299.82</v>
      </c>
      <c r="N82" s="63"/>
      <c r="O82" s="63"/>
      <c r="P82" s="63"/>
      <c r="Q82" s="63"/>
      <c r="R82" s="63"/>
      <c r="S82" s="63"/>
      <c r="T82" s="63"/>
    </row>
    <row r="83" spans="1:20" ht="38.25">
      <c r="A83" s="63"/>
      <c r="B83" s="60" t="s">
        <v>2</v>
      </c>
      <c r="C83" s="60">
        <v>76</v>
      </c>
      <c r="D83" s="67" t="s">
        <v>107</v>
      </c>
      <c r="E83" s="68" t="str">
        <f t="shared" si="1"/>
        <v>Tub pentru intubație endotraheală fără manșetă 2</v>
      </c>
      <c r="F83" s="69" t="s">
        <v>33</v>
      </c>
      <c r="G83" s="79">
        <v>93</v>
      </c>
      <c r="H83" s="70"/>
      <c r="I83" s="70"/>
      <c r="J83" s="70"/>
      <c r="K83" s="71"/>
      <c r="L83" s="72" t="s">
        <v>34</v>
      </c>
      <c r="M83" s="95">
        <v>1640.55</v>
      </c>
      <c r="N83" s="63"/>
      <c r="O83" s="63"/>
      <c r="P83" s="63"/>
      <c r="Q83" s="63"/>
      <c r="R83" s="63"/>
      <c r="S83" s="63"/>
      <c r="T83" s="63"/>
    </row>
    <row r="84" spans="1:20" ht="38.25">
      <c r="A84" s="63"/>
      <c r="B84" s="60" t="s">
        <v>2</v>
      </c>
      <c r="C84" s="60">
        <v>77</v>
      </c>
      <c r="D84" s="67" t="s">
        <v>108</v>
      </c>
      <c r="E84" s="68" t="str">
        <f t="shared" si="1"/>
        <v>Tub pentru intubație endotraheală fără manșetă 2.5</v>
      </c>
      <c r="F84" s="69" t="s">
        <v>33</v>
      </c>
      <c r="G84" s="78">
        <v>308</v>
      </c>
      <c r="H84" s="75"/>
      <c r="I84" s="75"/>
      <c r="J84" s="70"/>
      <c r="K84" s="71"/>
      <c r="L84" s="72" t="s">
        <v>34</v>
      </c>
      <c r="M84" s="94">
        <v>4535.56</v>
      </c>
      <c r="N84" s="63"/>
      <c r="O84" s="63"/>
      <c r="P84" s="63"/>
      <c r="Q84" s="63"/>
      <c r="R84" s="63"/>
      <c r="S84" s="63"/>
      <c r="T84" s="63"/>
    </row>
    <row r="85" spans="1:20" ht="38.25">
      <c r="A85" s="63"/>
      <c r="B85" s="60" t="s">
        <v>2</v>
      </c>
      <c r="C85" s="60">
        <v>78</v>
      </c>
      <c r="D85" s="67" t="s">
        <v>109</v>
      </c>
      <c r="E85" s="68" t="str">
        <f t="shared" si="1"/>
        <v>Tub pentru intubație endotraheală fără manșetă 3</v>
      </c>
      <c r="F85" s="80" t="s">
        <v>33</v>
      </c>
      <c r="G85" s="78">
        <v>808</v>
      </c>
      <c r="H85" s="70"/>
      <c r="I85" s="70"/>
      <c r="J85" s="70"/>
      <c r="K85" s="71"/>
      <c r="L85" s="72" t="s">
        <v>34</v>
      </c>
      <c r="M85" s="94">
        <v>10864.23</v>
      </c>
      <c r="N85" s="63"/>
      <c r="O85" s="63"/>
      <c r="P85" s="63"/>
      <c r="Q85" s="63"/>
      <c r="R85" s="63"/>
      <c r="S85" s="63"/>
      <c r="T85" s="63"/>
    </row>
    <row r="86" spans="1:20" ht="38.25">
      <c r="A86" s="63"/>
      <c r="B86" s="60" t="s">
        <v>2</v>
      </c>
      <c r="C86" s="60">
        <v>79</v>
      </c>
      <c r="D86" s="67" t="s">
        <v>110</v>
      </c>
      <c r="E86" s="68" t="str">
        <f t="shared" si="1"/>
        <v>Tub pentru intubație endotraheală fără manșetă 3.5</v>
      </c>
      <c r="F86" s="69" t="s">
        <v>33</v>
      </c>
      <c r="G86" s="78">
        <v>553</v>
      </c>
      <c r="H86" s="70"/>
      <c r="I86" s="70"/>
      <c r="J86" s="70"/>
      <c r="K86" s="71"/>
      <c r="L86" s="72" t="s">
        <v>34</v>
      </c>
      <c r="M86" s="94">
        <v>8143.39</v>
      </c>
      <c r="N86" s="63"/>
      <c r="O86" s="63"/>
      <c r="P86" s="63"/>
      <c r="Q86" s="63"/>
      <c r="R86" s="63"/>
      <c r="S86" s="63"/>
      <c r="T86" s="63"/>
    </row>
    <row r="87" spans="1:20" ht="38.25">
      <c r="A87" s="63"/>
      <c r="B87" s="60" t="s">
        <v>2</v>
      </c>
      <c r="C87" s="60">
        <v>80</v>
      </c>
      <c r="D87" s="67" t="s">
        <v>111</v>
      </c>
      <c r="E87" s="68" t="str">
        <f t="shared" si="1"/>
        <v>Tub pentru intubație endotraheală fără manșetă 5.5</v>
      </c>
      <c r="F87" s="69" t="s">
        <v>33</v>
      </c>
      <c r="G87" s="69">
        <v>68</v>
      </c>
      <c r="H87" s="81"/>
      <c r="I87" s="81"/>
      <c r="J87" s="70"/>
      <c r="K87" s="71"/>
      <c r="L87" s="72" t="s">
        <v>34</v>
      </c>
      <c r="M87" s="95">
        <v>994.56</v>
      </c>
      <c r="N87" s="63"/>
      <c r="O87" s="63"/>
      <c r="P87" s="63"/>
      <c r="Q87" s="63"/>
      <c r="R87" s="63"/>
      <c r="S87" s="63"/>
      <c r="T87" s="63"/>
    </row>
    <row r="88" spans="1:20" ht="38.25">
      <c r="A88" s="63"/>
      <c r="B88" s="60" t="s">
        <v>2</v>
      </c>
      <c r="C88" s="60">
        <v>81</v>
      </c>
      <c r="D88" s="67" t="s">
        <v>112</v>
      </c>
      <c r="E88" s="68" t="str">
        <f t="shared" si="1"/>
        <v>Tub pentru intubație endotraheală fără manșetă 6</v>
      </c>
      <c r="F88" s="69" t="s">
        <v>33</v>
      </c>
      <c r="G88" s="69">
        <v>23</v>
      </c>
      <c r="H88" s="81"/>
      <c r="I88" s="81"/>
      <c r="J88" s="70"/>
      <c r="K88" s="71"/>
      <c r="L88" s="72" t="s">
        <v>34</v>
      </c>
      <c r="M88" s="73">
        <v>336.3941666666667</v>
      </c>
      <c r="N88" s="63"/>
      <c r="O88" s="63"/>
      <c r="P88" s="63"/>
      <c r="Q88" s="63"/>
      <c r="R88" s="63"/>
      <c r="S88" s="63"/>
      <c r="T88" s="63"/>
    </row>
    <row r="89" spans="1:20" ht="38.25">
      <c r="A89" s="63"/>
      <c r="B89" s="60" t="s">
        <v>2</v>
      </c>
      <c r="C89" s="60">
        <v>82</v>
      </c>
      <c r="D89" s="67" t="s">
        <v>113</v>
      </c>
      <c r="E89" s="68" t="str">
        <f t="shared" si="1"/>
        <v>Tub pentru intubație endotraheală fără manșetă 6.5</v>
      </c>
      <c r="F89" s="69" t="s">
        <v>33</v>
      </c>
      <c r="G89" s="69">
        <v>30</v>
      </c>
      <c r="H89" s="81"/>
      <c r="I89" s="81"/>
      <c r="J89" s="70"/>
      <c r="K89" s="71"/>
      <c r="L89" s="72" t="s">
        <v>34</v>
      </c>
      <c r="M89" s="73">
        <v>438.77500000000003</v>
      </c>
      <c r="N89" s="63"/>
      <c r="O89" s="63"/>
      <c r="P89" s="63"/>
      <c r="Q89" s="63"/>
      <c r="R89" s="63"/>
      <c r="S89" s="63"/>
      <c r="T89" s="63"/>
    </row>
    <row r="90" spans="1:20" ht="38.25">
      <c r="A90" s="63"/>
      <c r="B90" s="60" t="s">
        <v>2</v>
      </c>
      <c r="C90" s="60">
        <v>83</v>
      </c>
      <c r="D90" s="67" t="s">
        <v>114</v>
      </c>
      <c r="E90" s="68" t="str">
        <f t="shared" si="1"/>
        <v>Tub pentru intubație endotraheală fără manșetă 7</v>
      </c>
      <c r="F90" s="69" t="s">
        <v>33</v>
      </c>
      <c r="G90" s="69">
        <v>30</v>
      </c>
      <c r="H90" s="70"/>
      <c r="I90" s="70"/>
      <c r="J90" s="70"/>
      <c r="K90" s="71"/>
      <c r="L90" s="72" t="s">
        <v>34</v>
      </c>
      <c r="M90" s="73">
        <v>438.77500000000003</v>
      </c>
      <c r="N90" s="63"/>
      <c r="O90" s="63"/>
      <c r="P90" s="63"/>
      <c r="Q90" s="63"/>
      <c r="R90" s="63"/>
      <c r="S90" s="63"/>
      <c r="T90" s="63"/>
    </row>
    <row r="91" spans="1:20" ht="38.25">
      <c r="A91" s="63"/>
      <c r="B91" s="60" t="s">
        <v>2</v>
      </c>
      <c r="C91" s="60">
        <v>84</v>
      </c>
      <c r="D91" s="71" t="s">
        <v>115</v>
      </c>
      <c r="E91" s="68" t="str">
        <f t="shared" si="1"/>
        <v>Tub pentru traheostomie bilumen tip Shiley 10</v>
      </c>
      <c r="F91" s="69" t="s">
        <v>33</v>
      </c>
      <c r="G91" s="69">
        <v>10</v>
      </c>
      <c r="H91" s="70"/>
      <c r="I91" s="70"/>
      <c r="J91" s="70"/>
      <c r="K91" s="71"/>
      <c r="L91" s="72" t="s">
        <v>34</v>
      </c>
      <c r="M91" s="73">
        <v>9270</v>
      </c>
      <c r="N91" s="63"/>
      <c r="O91" s="63"/>
      <c r="P91" s="63"/>
      <c r="Q91" s="63"/>
      <c r="R91" s="63"/>
      <c r="S91" s="63"/>
      <c r="T91" s="63"/>
    </row>
    <row r="92" spans="1:20" ht="38.25">
      <c r="A92" s="63"/>
      <c r="B92" s="60" t="s">
        <v>2</v>
      </c>
      <c r="C92" s="60">
        <v>85</v>
      </c>
      <c r="D92" s="71" t="s">
        <v>116</v>
      </c>
      <c r="E92" s="68" t="str">
        <f t="shared" si="1"/>
        <v>Tub pentru traheostomie bilumen tip Shiley 7.5</v>
      </c>
      <c r="F92" s="69" t="s">
        <v>33</v>
      </c>
      <c r="G92" s="69">
        <v>3</v>
      </c>
      <c r="H92" s="75"/>
      <c r="I92" s="75"/>
      <c r="J92" s="70"/>
      <c r="K92" s="71"/>
      <c r="L92" s="72" t="s">
        <v>34</v>
      </c>
      <c r="M92" s="82">
        <v>2781</v>
      </c>
      <c r="N92" s="63"/>
      <c r="O92" s="63"/>
      <c r="P92" s="63"/>
      <c r="Q92" s="63"/>
      <c r="R92" s="63"/>
      <c r="S92" s="63"/>
      <c r="T92" s="63"/>
    </row>
    <row r="93" spans="1:20" ht="38.25">
      <c r="A93" s="63"/>
      <c r="B93" s="60" t="s">
        <v>2</v>
      </c>
      <c r="C93" s="60">
        <v>86</v>
      </c>
      <c r="D93" s="71" t="s">
        <v>117</v>
      </c>
      <c r="E93" s="68" t="str">
        <f t="shared" si="1"/>
        <v>Tub pentru traheostomie bilumen tip Shiley 8.0</v>
      </c>
      <c r="F93" s="80" t="s">
        <v>33</v>
      </c>
      <c r="G93" s="80">
        <v>15</v>
      </c>
      <c r="H93" s="70"/>
      <c r="I93" s="70"/>
      <c r="J93" s="70"/>
      <c r="K93" s="71"/>
      <c r="L93" s="72" t="s">
        <v>34</v>
      </c>
      <c r="M93" s="73">
        <v>13905</v>
      </c>
      <c r="N93" s="63"/>
      <c r="O93" s="63"/>
      <c r="P93" s="63"/>
      <c r="Q93" s="63"/>
      <c r="R93" s="63"/>
      <c r="S93" s="63"/>
      <c r="T93" s="63"/>
    </row>
    <row r="94" spans="1:20" ht="38.25">
      <c r="A94" s="63"/>
      <c r="B94" s="60" t="s">
        <v>2</v>
      </c>
      <c r="C94" s="60">
        <v>87</v>
      </c>
      <c r="D94" s="71" t="s">
        <v>118</v>
      </c>
      <c r="E94" s="68" t="str">
        <f t="shared" si="1"/>
        <v>Tub pentru traheostomie bilumen tip Shiley 8.5</v>
      </c>
      <c r="F94" s="69" t="s">
        <v>33</v>
      </c>
      <c r="G94" s="69">
        <v>65</v>
      </c>
      <c r="H94" s="70"/>
      <c r="I94" s="70"/>
      <c r="J94" s="70"/>
      <c r="K94" s="71"/>
      <c r="L94" s="72" t="s">
        <v>34</v>
      </c>
      <c r="M94" s="82">
        <v>60255</v>
      </c>
      <c r="N94" s="63"/>
      <c r="O94" s="63"/>
      <c r="P94" s="63"/>
      <c r="Q94" s="63"/>
      <c r="R94" s="63"/>
      <c r="S94" s="63"/>
      <c r="T94" s="63"/>
    </row>
    <row r="95" spans="1:20" ht="38.25">
      <c r="A95" s="63"/>
      <c r="B95" s="60" t="s">
        <v>2</v>
      </c>
      <c r="C95" s="60">
        <v>88</v>
      </c>
      <c r="D95" s="71" t="s">
        <v>119</v>
      </c>
      <c r="E95" s="68" t="str">
        <f t="shared" si="1"/>
        <v>Tub polimer 10mm/8mm</v>
      </c>
      <c r="F95" s="80" t="s">
        <v>33</v>
      </c>
      <c r="G95" s="80">
        <v>670</v>
      </c>
      <c r="H95" s="83"/>
      <c r="I95" s="83"/>
      <c r="J95" s="70"/>
      <c r="K95" s="71"/>
      <c r="L95" s="72" t="s">
        <v>34</v>
      </c>
      <c r="M95" s="73">
        <v>14472.000000000002</v>
      </c>
      <c r="N95" s="63"/>
      <c r="O95" s="63"/>
      <c r="P95" s="63"/>
      <c r="Q95" s="63"/>
      <c r="R95" s="63"/>
      <c r="S95" s="63"/>
      <c r="T95" s="63"/>
    </row>
    <row r="96" spans="1:20" ht="38.25">
      <c r="A96" s="63"/>
      <c r="B96" s="60" t="s">
        <v>2</v>
      </c>
      <c r="C96" s="60">
        <v>89</v>
      </c>
      <c r="D96" s="71" t="s">
        <v>120</v>
      </c>
      <c r="E96" s="68" t="str">
        <f t="shared" si="1"/>
        <v>Tub polimer 8mm/6mm</v>
      </c>
      <c r="F96" s="80" t="s">
        <v>33</v>
      </c>
      <c r="G96" s="80">
        <v>670</v>
      </c>
      <c r="H96" s="70"/>
      <c r="I96" s="70"/>
      <c r="J96" s="70"/>
      <c r="K96" s="71"/>
      <c r="L96" s="72" t="s">
        <v>34</v>
      </c>
      <c r="M96" s="73">
        <v>10050</v>
      </c>
      <c r="N96" s="63"/>
      <c r="O96" s="63"/>
      <c r="P96" s="63"/>
      <c r="Q96" s="63"/>
      <c r="R96" s="63"/>
      <c r="S96" s="63"/>
      <c r="T96" s="63"/>
    </row>
    <row r="97" spans="1:20" ht="38.25">
      <c r="A97" s="63"/>
      <c r="B97" s="60" t="s">
        <v>2</v>
      </c>
      <c r="C97" s="60">
        <v>90</v>
      </c>
      <c r="D97" s="71" t="s">
        <v>121</v>
      </c>
      <c r="E97" s="68" t="str">
        <f t="shared" si="1"/>
        <v xml:space="preserve">Tub prelungitor pentru sisteme de infuzie 220,150. </v>
      </c>
      <c r="F97" s="69" t="s">
        <v>33</v>
      </c>
      <c r="G97" s="69">
        <v>5900</v>
      </c>
      <c r="H97" s="75"/>
      <c r="I97" s="75"/>
      <c r="J97" s="70"/>
      <c r="K97" s="71"/>
      <c r="L97" s="72" t="s">
        <v>34</v>
      </c>
      <c r="M97" s="82">
        <v>118000</v>
      </c>
      <c r="N97" s="63"/>
      <c r="O97" s="63"/>
      <c r="P97" s="63"/>
      <c r="Q97" s="63"/>
      <c r="R97" s="63"/>
      <c r="S97" s="63"/>
      <c r="T97" s="63"/>
    </row>
    <row r="98" spans="1:20" ht="38.25">
      <c r="A98" s="63"/>
      <c r="B98" s="60" t="s">
        <v>2</v>
      </c>
      <c r="C98" s="60">
        <v>91</v>
      </c>
      <c r="D98" s="71" t="s">
        <v>122</v>
      </c>
      <c r="E98" s="68" t="str">
        <f t="shared" si="1"/>
        <v>Tub pentru caile biliare T-Kehr N10</v>
      </c>
      <c r="F98" s="71" t="s">
        <v>33</v>
      </c>
      <c r="G98" s="77">
        <v>147</v>
      </c>
      <c r="H98" s="81"/>
      <c r="I98" s="81"/>
      <c r="J98" s="70"/>
      <c r="K98" s="71"/>
      <c r="L98" s="72" t="s">
        <v>34</v>
      </c>
      <c r="M98" s="94">
        <v>7938</v>
      </c>
      <c r="N98" s="63"/>
      <c r="O98" s="63"/>
      <c r="P98" s="63"/>
      <c r="Q98" s="63"/>
      <c r="R98" s="63"/>
      <c r="S98" s="63"/>
      <c r="T98" s="63"/>
    </row>
    <row r="99" spans="1:20" ht="38.25">
      <c r="A99" s="63"/>
      <c r="B99" s="60" t="s">
        <v>2</v>
      </c>
      <c r="C99" s="60">
        <v>92</v>
      </c>
      <c r="D99" s="71" t="s">
        <v>123</v>
      </c>
      <c r="E99" s="68" t="str">
        <f t="shared" si="1"/>
        <v>Tub pentru caile biliare T-Kehr N16</v>
      </c>
      <c r="F99" s="71" t="s">
        <v>33</v>
      </c>
      <c r="G99" s="78">
        <v>157</v>
      </c>
      <c r="H99" s="81"/>
      <c r="I99" s="81"/>
      <c r="J99" s="70"/>
      <c r="K99" s="71"/>
      <c r="L99" s="72" t="s">
        <v>34</v>
      </c>
      <c r="M99" s="94">
        <v>8478</v>
      </c>
      <c r="N99" s="63"/>
      <c r="O99" s="63"/>
      <c r="P99" s="63"/>
      <c r="Q99" s="63"/>
      <c r="R99" s="63"/>
      <c r="S99" s="63"/>
      <c r="T99" s="63"/>
    </row>
    <row r="100" spans="1:20" ht="38.25">
      <c r="A100" s="63"/>
      <c r="B100" s="60" t="s">
        <v>2</v>
      </c>
      <c r="C100" s="60">
        <v>93</v>
      </c>
      <c r="D100" s="71" t="s">
        <v>124</v>
      </c>
      <c r="E100" s="68" t="str">
        <f t="shared" si="1"/>
        <v>Tub pentru caile biliare T-Kehr N20</v>
      </c>
      <c r="F100" s="69" t="s">
        <v>33</v>
      </c>
      <c r="G100" s="78">
        <v>112</v>
      </c>
      <c r="H100" s="75"/>
      <c r="I100" s="75"/>
      <c r="J100" s="70"/>
      <c r="K100" s="71"/>
      <c r="L100" s="72" t="s">
        <v>34</v>
      </c>
      <c r="M100" s="94">
        <v>6048</v>
      </c>
      <c r="N100" s="63"/>
      <c r="O100" s="63"/>
      <c r="P100" s="63"/>
      <c r="Q100" s="63"/>
      <c r="R100" s="63"/>
      <c r="S100" s="63"/>
      <c r="T100" s="63"/>
    </row>
    <row r="101" spans="1:20" ht="38.25">
      <c r="A101" s="63"/>
      <c r="B101" s="60" t="s">
        <v>2</v>
      </c>
      <c r="C101" s="60">
        <v>94</v>
      </c>
      <c r="D101" s="71" t="s">
        <v>125</v>
      </c>
      <c r="E101" s="68" t="str">
        <f t="shared" si="1"/>
        <v>Tub pentru drenaj tip "Redon" nr.20, silicon</v>
      </c>
      <c r="F101" s="69" t="s">
        <v>33</v>
      </c>
      <c r="G101" s="78">
        <v>1262</v>
      </c>
      <c r="H101" s="75"/>
      <c r="I101" s="75"/>
      <c r="J101" s="70"/>
      <c r="K101" s="71"/>
      <c r="L101" s="72" t="s">
        <v>34</v>
      </c>
      <c r="M101" s="94">
        <v>68148</v>
      </c>
      <c r="N101" s="63"/>
      <c r="O101" s="63"/>
      <c r="P101" s="63"/>
      <c r="Q101" s="63"/>
      <c r="R101" s="63"/>
      <c r="S101" s="63"/>
      <c r="T101" s="63"/>
    </row>
    <row r="102" spans="1:20" ht="38.25">
      <c r="A102" s="63"/>
      <c r="B102" s="60" t="s">
        <v>2</v>
      </c>
      <c r="C102" s="60">
        <v>95</v>
      </c>
      <c r="D102" s="71" t="s">
        <v>126</v>
      </c>
      <c r="E102" s="68" t="str">
        <f t="shared" si="1"/>
        <v>Tub pentru drenaj tip "Redon" nr.22 silicon</v>
      </c>
      <c r="F102" s="69" t="s">
        <v>33</v>
      </c>
      <c r="G102" s="78">
        <v>2797</v>
      </c>
      <c r="H102" s="81"/>
      <c r="I102" s="81"/>
      <c r="J102" s="70"/>
      <c r="K102" s="71"/>
      <c r="L102" s="72" t="s">
        <v>34</v>
      </c>
      <c r="M102" s="94">
        <v>151038</v>
      </c>
      <c r="N102" s="63"/>
      <c r="O102" s="63"/>
      <c r="P102" s="63"/>
      <c r="Q102" s="63"/>
      <c r="R102" s="63"/>
      <c r="S102" s="63"/>
      <c r="T102" s="63"/>
    </row>
    <row r="103" spans="1:20" ht="38.25">
      <c r="A103" s="63"/>
      <c r="B103" s="60" t="s">
        <v>2</v>
      </c>
      <c r="C103" s="60">
        <v>96</v>
      </c>
      <c r="D103" s="71" t="s">
        <v>127</v>
      </c>
      <c r="E103" s="68" t="str">
        <f t="shared" si="1"/>
        <v>Tub pentru drenaj tip "Redon" nr.24, silicon</v>
      </c>
      <c r="F103" s="80" t="s">
        <v>33</v>
      </c>
      <c r="G103" s="78">
        <v>2540</v>
      </c>
      <c r="H103" s="70"/>
      <c r="I103" s="70"/>
      <c r="J103" s="70"/>
      <c r="K103" s="71"/>
      <c r="L103" s="72" t="s">
        <v>34</v>
      </c>
      <c r="M103" s="94">
        <v>137160</v>
      </c>
      <c r="N103" s="63"/>
      <c r="O103" s="63"/>
      <c r="P103" s="63"/>
      <c r="Q103" s="63"/>
      <c r="R103" s="63"/>
      <c r="S103" s="63"/>
      <c r="T103" s="63"/>
    </row>
    <row r="104" spans="1:20" ht="38.25">
      <c r="A104" s="63"/>
      <c r="B104" s="60" t="s">
        <v>2</v>
      </c>
      <c r="C104" s="60">
        <v>97</v>
      </c>
      <c r="D104" s="71" t="s">
        <v>128</v>
      </c>
      <c r="E104" s="68" t="str">
        <f t="shared" si="1"/>
        <v>Tub pentru drenaj tip "Redon" nr.26, silicon</v>
      </c>
      <c r="F104" s="80" t="s">
        <v>33</v>
      </c>
      <c r="G104" s="78">
        <v>612</v>
      </c>
      <c r="H104" s="70"/>
      <c r="I104" s="70"/>
      <c r="J104" s="70"/>
      <c r="K104" s="71"/>
      <c r="L104" s="72" t="s">
        <v>34</v>
      </c>
      <c r="M104" s="94">
        <v>33048</v>
      </c>
      <c r="N104" s="63"/>
      <c r="O104" s="63"/>
      <c r="P104" s="63"/>
      <c r="Q104" s="63"/>
      <c r="R104" s="63"/>
      <c r="S104" s="63"/>
      <c r="T104" s="63"/>
    </row>
    <row r="105" spans="1:20" ht="38.25">
      <c r="A105" s="63"/>
      <c r="B105" s="60" t="s">
        <v>2</v>
      </c>
      <c r="C105" s="60">
        <v>98</v>
      </c>
      <c r="D105" s="71" t="s">
        <v>129</v>
      </c>
      <c r="E105" s="68" t="str">
        <f t="shared" si="1"/>
        <v>Tub pentru drenaj tip "Redon" nr.28, silicon</v>
      </c>
      <c r="F105" s="80" t="s">
        <v>33</v>
      </c>
      <c r="G105" s="78">
        <v>2262</v>
      </c>
      <c r="H105" s="70"/>
      <c r="I105" s="70"/>
      <c r="J105" s="70"/>
      <c r="K105" s="71"/>
      <c r="L105" s="72" t="s">
        <v>34</v>
      </c>
      <c r="M105" s="94">
        <v>122148</v>
      </c>
      <c r="N105" s="63"/>
      <c r="O105" s="63"/>
      <c r="P105" s="63"/>
      <c r="Q105" s="63"/>
      <c r="R105" s="63"/>
      <c r="S105" s="63"/>
      <c r="T105" s="63"/>
    </row>
    <row r="106" spans="1:20" ht="38.25">
      <c r="A106" s="63"/>
      <c r="B106" s="60" t="s">
        <v>2</v>
      </c>
      <c r="C106" s="60">
        <v>99</v>
      </c>
      <c r="D106" s="71" t="s">
        <v>130</v>
      </c>
      <c r="E106" s="68" t="str">
        <f t="shared" si="1"/>
        <v>Tub pentru drenaj tip "Redon" nr.30, silicon</v>
      </c>
      <c r="F106" s="69" t="s">
        <v>33</v>
      </c>
      <c r="G106" s="78">
        <v>2157</v>
      </c>
      <c r="H106" s="81"/>
      <c r="I106" s="81"/>
      <c r="J106" s="70"/>
      <c r="K106" s="71"/>
      <c r="L106" s="72" t="s">
        <v>34</v>
      </c>
      <c r="M106" s="94">
        <v>116478</v>
      </c>
      <c r="N106" s="63"/>
      <c r="O106" s="63"/>
      <c r="P106" s="63"/>
      <c r="Q106" s="63"/>
      <c r="R106" s="63"/>
      <c r="S106" s="63"/>
      <c r="T106" s="63"/>
    </row>
    <row r="107" spans="1:20" ht="38.25">
      <c r="A107" s="63"/>
      <c r="B107" s="60" t="s">
        <v>2</v>
      </c>
      <c r="C107" s="60">
        <v>100</v>
      </c>
      <c r="D107" s="67" t="s">
        <v>131</v>
      </c>
      <c r="E107" s="68" t="str">
        <f t="shared" si="1"/>
        <v>Tub silicon 5x7mm</v>
      </c>
      <c r="F107" s="71" t="s">
        <v>33</v>
      </c>
      <c r="G107" s="79">
        <v>1392</v>
      </c>
      <c r="H107" s="81"/>
      <c r="I107" s="81"/>
      <c r="J107" s="70"/>
      <c r="K107" s="71"/>
      <c r="L107" s="72" t="s">
        <v>34</v>
      </c>
      <c r="M107" s="95">
        <v>20880</v>
      </c>
      <c r="N107" s="63"/>
      <c r="O107" s="63"/>
      <c r="P107" s="63"/>
      <c r="Q107" s="63"/>
      <c r="R107" s="63"/>
      <c r="S107" s="63"/>
      <c r="T107" s="63"/>
    </row>
    <row r="108" spans="1:20" ht="38.25">
      <c r="A108" s="63"/>
      <c r="B108" s="60" t="s">
        <v>2</v>
      </c>
      <c r="C108" s="60">
        <v>101</v>
      </c>
      <c r="D108" s="67" t="s">
        <v>132</v>
      </c>
      <c r="E108" s="68" t="str">
        <f t="shared" si="1"/>
        <v>Tub silicon 7x9mm</v>
      </c>
      <c r="F108" s="69" t="s">
        <v>33</v>
      </c>
      <c r="G108" s="79">
        <v>2870</v>
      </c>
      <c r="H108" s="70"/>
      <c r="I108" s="70"/>
      <c r="J108" s="70"/>
      <c r="K108" s="71"/>
      <c r="L108" s="72" t="s">
        <v>34</v>
      </c>
      <c r="M108" s="95">
        <v>51660</v>
      </c>
      <c r="N108" s="63"/>
      <c r="O108" s="63"/>
      <c r="P108" s="63"/>
      <c r="Q108" s="63"/>
      <c r="R108" s="63"/>
      <c r="S108" s="63"/>
      <c r="T108" s="63"/>
    </row>
    <row r="109" spans="1:20" ht="38.25">
      <c r="A109" s="63"/>
      <c r="B109" s="60" t="s">
        <v>2</v>
      </c>
      <c r="C109" s="60">
        <v>102</v>
      </c>
      <c r="D109" s="67" t="s">
        <v>133</v>
      </c>
      <c r="E109" s="68" t="str">
        <f t="shared" si="1"/>
        <v>Tub traheostomic cu manșetă  Nr. 7</v>
      </c>
      <c r="F109" s="71" t="s">
        <v>33</v>
      </c>
      <c r="G109" s="78">
        <v>33</v>
      </c>
      <c r="H109" s="81"/>
      <c r="I109" s="81"/>
      <c r="J109" s="70"/>
      <c r="K109" s="71"/>
      <c r="L109" s="72" t="s">
        <v>34</v>
      </c>
      <c r="M109" s="94">
        <v>4098.84</v>
      </c>
      <c r="N109" s="63"/>
      <c r="O109" s="63"/>
      <c r="P109" s="63"/>
      <c r="Q109" s="63"/>
      <c r="R109" s="63"/>
      <c r="S109" s="63"/>
      <c r="T109" s="63"/>
    </row>
    <row r="110" spans="1:20" ht="38.25">
      <c r="A110" s="63"/>
      <c r="B110" s="60" t="s">
        <v>2</v>
      </c>
      <c r="C110" s="60">
        <v>103</v>
      </c>
      <c r="D110" s="67" t="s">
        <v>134</v>
      </c>
      <c r="E110" s="68" t="str">
        <f t="shared" si="1"/>
        <v>Tub traheostomic cu manșetă  Nr. 7,5</v>
      </c>
      <c r="F110" s="69" t="s">
        <v>33</v>
      </c>
      <c r="G110" s="78">
        <v>161</v>
      </c>
      <c r="H110" s="75"/>
      <c r="I110" s="75"/>
      <c r="J110" s="70"/>
      <c r="K110" s="71"/>
      <c r="L110" s="72" t="s">
        <v>34</v>
      </c>
      <c r="M110" s="94">
        <v>22180.29</v>
      </c>
      <c r="N110" s="63"/>
      <c r="O110" s="63"/>
      <c r="P110" s="63"/>
      <c r="Q110" s="63"/>
      <c r="R110" s="63"/>
      <c r="S110" s="63"/>
      <c r="T110" s="63"/>
    </row>
    <row r="111" spans="1:20" ht="38.25">
      <c r="A111" s="63"/>
      <c r="B111" s="60" t="s">
        <v>2</v>
      </c>
      <c r="C111" s="60">
        <v>104</v>
      </c>
      <c r="D111" s="67" t="s">
        <v>135</v>
      </c>
      <c r="E111" s="68" t="str">
        <f t="shared" si="1"/>
        <v>Tub traheostomic cu manșetă  Nr. 8</v>
      </c>
      <c r="F111" s="69" t="s">
        <v>33</v>
      </c>
      <c r="G111" s="78">
        <v>661</v>
      </c>
      <c r="H111" s="70"/>
      <c r="I111" s="70"/>
      <c r="J111" s="70"/>
      <c r="K111" s="71"/>
      <c r="L111" s="72" t="s">
        <v>34</v>
      </c>
      <c r="M111" s="94">
        <v>91063.19</v>
      </c>
      <c r="N111" s="63"/>
      <c r="O111" s="63"/>
      <c r="P111" s="63"/>
      <c r="Q111" s="63"/>
      <c r="R111" s="63"/>
      <c r="S111" s="63"/>
      <c r="T111" s="63"/>
    </row>
    <row r="112" spans="1:20" ht="38.25">
      <c r="A112" s="63"/>
      <c r="B112" s="60" t="s">
        <v>2</v>
      </c>
      <c r="C112" s="60">
        <v>105</v>
      </c>
      <c r="D112" s="67" t="s">
        <v>136</v>
      </c>
      <c r="E112" s="68" t="str">
        <f t="shared" si="1"/>
        <v>Tub traheostomic cu manșetă  Nr. 8,5</v>
      </c>
      <c r="F112" s="69" t="s">
        <v>33</v>
      </c>
      <c r="G112" s="78">
        <v>740</v>
      </c>
      <c r="H112" s="70"/>
      <c r="I112" s="70"/>
      <c r="J112" s="70"/>
      <c r="K112" s="71"/>
      <c r="L112" s="72" t="s">
        <v>34</v>
      </c>
      <c r="M112" s="94">
        <v>101946.69</v>
      </c>
      <c r="N112" s="63"/>
      <c r="O112" s="63"/>
      <c r="P112" s="63"/>
      <c r="Q112" s="63"/>
      <c r="R112" s="63"/>
      <c r="S112" s="63"/>
      <c r="T112" s="63"/>
    </row>
    <row r="113" spans="1:20" ht="38.25">
      <c r="A113" s="63"/>
      <c r="B113" s="60" t="s">
        <v>2</v>
      </c>
      <c r="C113" s="60">
        <v>106</v>
      </c>
      <c r="D113" s="67" t="s">
        <v>137</v>
      </c>
      <c r="E113" s="68" t="str">
        <f t="shared" si="1"/>
        <v>Tub traheostomic cu manșetă  Nr. 9</v>
      </c>
      <c r="F113" s="69" t="s">
        <v>33</v>
      </c>
      <c r="G113" s="79">
        <v>189</v>
      </c>
      <c r="H113" s="70"/>
      <c r="I113" s="70"/>
      <c r="J113" s="70"/>
      <c r="K113" s="71"/>
      <c r="L113" s="72" t="s">
        <v>34</v>
      </c>
      <c r="M113" s="95">
        <v>27822.17</v>
      </c>
      <c r="N113" s="63"/>
      <c r="O113" s="63"/>
      <c r="P113" s="63"/>
      <c r="Q113" s="63"/>
      <c r="R113" s="63"/>
      <c r="S113" s="63"/>
      <c r="T113" s="63"/>
    </row>
    <row r="114" spans="1:20" ht="38.25">
      <c r="A114" s="63"/>
      <c r="B114" s="60" t="s">
        <v>2</v>
      </c>
      <c r="C114" s="60">
        <v>107</v>
      </c>
      <c r="D114" s="71" t="s">
        <v>138</v>
      </c>
      <c r="E114" s="68" t="str">
        <f t="shared" si="1"/>
        <v>Ploscă urinară pentru barbati</v>
      </c>
      <c r="F114" s="69" t="s">
        <v>33</v>
      </c>
      <c r="G114" s="78">
        <v>3689</v>
      </c>
      <c r="H114" s="75"/>
      <c r="I114" s="75"/>
      <c r="J114" s="70"/>
      <c r="K114" s="71"/>
      <c r="L114" s="72" t="s">
        <v>34</v>
      </c>
      <c r="M114" s="94">
        <v>66402</v>
      </c>
      <c r="N114" s="63"/>
      <c r="O114" s="63"/>
      <c r="P114" s="63"/>
      <c r="Q114" s="63"/>
      <c r="R114" s="63"/>
      <c r="S114" s="63"/>
      <c r="T114" s="63"/>
    </row>
    <row r="115" spans="1:20" ht="38.25">
      <c r="A115" s="63"/>
      <c r="B115" s="60" t="s">
        <v>2</v>
      </c>
      <c r="C115" s="60">
        <v>108</v>
      </c>
      <c r="D115" s="67" t="s">
        <v>139</v>
      </c>
      <c r="E115" s="68" t="str">
        <f t="shared" si="1"/>
        <v>Vacuum-chiureta pentru biopsie endometrială tip Pipelle</v>
      </c>
      <c r="F115" s="69" t="s">
        <v>33</v>
      </c>
      <c r="G115" s="69">
        <v>46</v>
      </c>
      <c r="H115" s="70"/>
      <c r="I115" s="70"/>
      <c r="J115" s="70"/>
      <c r="K115" s="71"/>
      <c r="L115" s="72" t="s">
        <v>34</v>
      </c>
      <c r="M115" s="73">
        <v>3932.9999999999995</v>
      </c>
      <c r="N115" s="63"/>
      <c r="O115" s="63"/>
      <c r="P115" s="63"/>
      <c r="Q115" s="63"/>
      <c r="R115" s="63"/>
      <c r="S115" s="63"/>
      <c r="T115" s="63"/>
    </row>
    <row r="116" spans="1:20" ht="38.25">
      <c r="A116" s="63"/>
      <c r="B116" s="60" t="s">
        <v>2</v>
      </c>
      <c r="C116" s="60">
        <v>109</v>
      </c>
      <c r="D116" s="80" t="s">
        <v>140</v>
      </c>
      <c r="E116" s="68" t="str">
        <f t="shared" si="1"/>
        <v>Cearșaf medical 200*150 cm (material nețesut, laminat (cu peliculă) prelucrabil)</v>
      </c>
      <c r="F116" s="80" t="s">
        <v>33</v>
      </c>
      <c r="G116" s="80">
        <v>1000</v>
      </c>
      <c r="H116" s="83"/>
      <c r="I116" s="83"/>
      <c r="J116" s="70"/>
      <c r="K116" s="71"/>
      <c r="L116" s="72" t="s">
        <v>34</v>
      </c>
      <c r="M116" s="82">
        <v>8333.333333333334</v>
      </c>
      <c r="N116" s="63"/>
      <c r="O116" s="63"/>
      <c r="P116" s="63"/>
      <c r="Q116" s="63"/>
      <c r="R116" s="63"/>
      <c r="S116" s="63"/>
      <c r="T116" s="63"/>
    </row>
    <row r="117" spans="1:20" ht="38.25">
      <c r="A117" s="63"/>
      <c r="B117" s="60" t="s">
        <v>2</v>
      </c>
      <c r="C117" s="60">
        <v>110</v>
      </c>
      <c r="D117" s="67" t="s">
        <v>141</v>
      </c>
      <c r="E117" s="68" t="str">
        <f t="shared" si="1"/>
        <v>Robinet tridirecţional steril, fără linie de extensie</v>
      </c>
      <c r="F117" s="69" t="s">
        <v>33</v>
      </c>
      <c r="G117" s="69">
        <v>60000</v>
      </c>
      <c r="H117" s="81"/>
      <c r="I117" s="81"/>
      <c r="J117" s="70"/>
      <c r="K117" s="71"/>
      <c r="L117" s="72" t="s">
        <v>34</v>
      </c>
      <c r="M117" s="82">
        <v>450233.33333333355</v>
      </c>
      <c r="N117" s="63"/>
      <c r="O117" s="63"/>
      <c r="P117" s="63"/>
      <c r="Q117" s="63"/>
      <c r="R117" s="63"/>
      <c r="S117" s="63"/>
      <c r="T117" s="63"/>
    </row>
    <row r="118" spans="1:20" ht="38.25">
      <c r="A118" s="63"/>
      <c r="B118" s="60" t="s">
        <v>2</v>
      </c>
      <c r="C118" s="60">
        <v>111</v>
      </c>
      <c r="D118" s="84" t="s">
        <v>142</v>
      </c>
      <c r="E118" s="68" t="str">
        <f t="shared" si="1"/>
        <v>Cateter toracic cu trocar 18 FR</v>
      </c>
      <c r="F118" s="69" t="s">
        <v>33</v>
      </c>
      <c r="G118" s="69">
        <v>20</v>
      </c>
      <c r="H118" s="75"/>
      <c r="I118" s="75"/>
      <c r="J118" s="70"/>
      <c r="K118" s="71"/>
      <c r="L118" s="72" t="s">
        <v>34</v>
      </c>
      <c r="M118" s="82">
        <v>1080</v>
      </c>
      <c r="N118" s="63"/>
      <c r="O118" s="63"/>
      <c r="P118" s="63"/>
      <c r="Q118" s="63"/>
      <c r="R118" s="63"/>
      <c r="S118" s="63"/>
      <c r="T118" s="63"/>
    </row>
    <row r="119" spans="1:20" ht="38.25">
      <c r="A119" s="63"/>
      <c r="B119" s="60" t="s">
        <v>2</v>
      </c>
      <c r="C119" s="60">
        <v>112</v>
      </c>
      <c r="D119" s="85" t="s">
        <v>143</v>
      </c>
      <c r="E119" s="68" t="str">
        <f t="shared" si="1"/>
        <v>Cateter toracic cu trocar 26 FR</v>
      </c>
      <c r="F119" s="80" t="s">
        <v>33</v>
      </c>
      <c r="G119" s="80">
        <v>20</v>
      </c>
      <c r="H119" s="83"/>
      <c r="I119" s="83"/>
      <c r="J119" s="70"/>
      <c r="K119" s="71"/>
      <c r="L119" s="72" t="s">
        <v>34</v>
      </c>
      <c r="M119" s="82">
        <v>1080</v>
      </c>
      <c r="N119" s="63"/>
      <c r="O119" s="63"/>
      <c r="P119" s="63"/>
      <c r="Q119" s="63"/>
      <c r="R119" s="63"/>
      <c r="S119" s="63"/>
      <c r="T119" s="63"/>
    </row>
    <row r="120" spans="1:20" ht="38.25">
      <c r="A120" s="63"/>
      <c r="B120" s="60" t="s">
        <v>2</v>
      </c>
      <c r="C120" s="60">
        <v>113</v>
      </c>
      <c r="D120" s="84" t="s">
        <v>144</v>
      </c>
      <c r="E120" s="68" t="str">
        <f t="shared" si="1"/>
        <v>Set steril pentru laparoscopie</v>
      </c>
      <c r="F120" s="80" t="s">
        <v>520</v>
      </c>
      <c r="G120" s="80">
        <v>50</v>
      </c>
      <c r="H120" s="83"/>
      <c r="I120" s="83"/>
      <c r="J120" s="70"/>
      <c r="K120" s="71"/>
      <c r="L120" s="72" t="s">
        <v>34</v>
      </c>
      <c r="M120" s="82">
        <v>5000</v>
      </c>
      <c r="N120" s="63"/>
      <c r="O120" s="63"/>
      <c r="P120" s="63"/>
      <c r="Q120" s="63"/>
      <c r="R120" s="63"/>
      <c r="S120" s="63"/>
      <c r="T120" s="63"/>
    </row>
    <row r="121" spans="1:20" ht="38.25">
      <c r="A121" s="63"/>
      <c r="B121" s="60" t="s">
        <v>2</v>
      </c>
      <c r="C121" s="60">
        <v>114</v>
      </c>
      <c r="D121" s="85" t="s">
        <v>145</v>
      </c>
      <c r="E121" s="68" t="str">
        <f t="shared" si="1"/>
        <v>Ac chirurgical rotund 1/2  17 mm</v>
      </c>
      <c r="F121" s="80" t="s">
        <v>33</v>
      </c>
      <c r="G121" s="80">
        <v>30</v>
      </c>
      <c r="H121" s="81"/>
      <c r="I121" s="81"/>
      <c r="J121" s="70"/>
      <c r="K121" s="71"/>
      <c r="L121" s="72" t="s">
        <v>34</v>
      </c>
      <c r="M121" s="82">
        <v>200</v>
      </c>
      <c r="N121" s="63"/>
      <c r="O121" s="63"/>
      <c r="P121" s="63"/>
      <c r="Q121" s="63"/>
      <c r="R121" s="63"/>
      <c r="S121" s="63"/>
      <c r="T121" s="63"/>
    </row>
    <row r="122" spans="1:20" ht="38.25">
      <c r="A122" s="63"/>
      <c r="B122" s="60" t="s">
        <v>2</v>
      </c>
      <c r="C122" s="60">
        <v>115</v>
      </c>
      <c r="D122" s="84" t="s">
        <v>146</v>
      </c>
      <c r="E122" s="68" t="str">
        <f t="shared" si="1"/>
        <v>Ac chirurgical rotund 1/2  22 mm</v>
      </c>
      <c r="F122" s="80" t="s">
        <v>33</v>
      </c>
      <c r="G122" s="80">
        <v>50</v>
      </c>
      <c r="H122" s="83"/>
      <c r="I122" s="83"/>
      <c r="J122" s="70"/>
      <c r="K122" s="71"/>
      <c r="L122" s="72" t="s">
        <v>34</v>
      </c>
      <c r="M122" s="82">
        <v>333.3333333333333</v>
      </c>
      <c r="N122" s="63"/>
      <c r="O122" s="63"/>
      <c r="P122" s="63"/>
      <c r="Q122" s="63"/>
      <c r="R122" s="63"/>
      <c r="S122" s="63"/>
      <c r="T122" s="63"/>
    </row>
    <row r="123" spans="1:20" ht="38.25">
      <c r="A123" s="63"/>
      <c r="B123" s="60" t="s">
        <v>2</v>
      </c>
      <c r="C123" s="60">
        <v>116</v>
      </c>
      <c r="D123" s="85" t="s">
        <v>147</v>
      </c>
      <c r="E123" s="68" t="str">
        <f t="shared" si="1"/>
        <v>Ac chirurgical rotund 1/2  26 mm</v>
      </c>
      <c r="F123" s="80" t="s">
        <v>33</v>
      </c>
      <c r="G123" s="80">
        <v>30</v>
      </c>
      <c r="H123" s="81"/>
      <c r="I123" s="81"/>
      <c r="J123" s="70"/>
      <c r="K123" s="71"/>
      <c r="L123" s="72" t="s">
        <v>34</v>
      </c>
      <c r="M123" s="82">
        <v>200</v>
      </c>
      <c r="N123" s="63"/>
      <c r="O123" s="63"/>
      <c r="P123" s="63"/>
      <c r="Q123" s="63"/>
      <c r="R123" s="63"/>
      <c r="S123" s="63"/>
      <c r="T123" s="63"/>
    </row>
    <row r="124" spans="1:20" ht="38.25">
      <c r="A124" s="63"/>
      <c r="B124" s="60" t="s">
        <v>2</v>
      </c>
      <c r="C124" s="60">
        <v>117</v>
      </c>
      <c r="D124" s="84" t="s">
        <v>148</v>
      </c>
      <c r="E124" s="68" t="str">
        <f t="shared" si="1"/>
        <v>Ac chirurgical rotund 1/2  30 mm</v>
      </c>
      <c r="F124" s="80" t="s">
        <v>33</v>
      </c>
      <c r="G124" s="80">
        <v>20</v>
      </c>
      <c r="H124" s="83"/>
      <c r="I124" s="83"/>
      <c r="J124" s="70"/>
      <c r="K124" s="71"/>
      <c r="L124" s="72" t="s">
        <v>34</v>
      </c>
      <c r="M124" s="82">
        <v>133.33333333333334</v>
      </c>
      <c r="N124" s="63"/>
      <c r="O124" s="63"/>
      <c r="P124" s="63"/>
      <c r="Q124" s="63"/>
      <c r="R124" s="63"/>
      <c r="S124" s="63"/>
      <c r="T124" s="63"/>
    </row>
    <row r="125" spans="1:20" ht="38.25">
      <c r="A125" s="63"/>
      <c r="B125" s="60" t="s">
        <v>2</v>
      </c>
      <c r="C125" s="60">
        <v>118</v>
      </c>
      <c r="D125" s="85" t="s">
        <v>149</v>
      </c>
      <c r="E125" s="68" t="str">
        <f t="shared" si="1"/>
        <v>Ac chirurgical rotund 3/8  17 mm</v>
      </c>
      <c r="F125" s="69" t="s">
        <v>33</v>
      </c>
      <c r="G125" s="69">
        <v>20</v>
      </c>
      <c r="H125" s="75"/>
      <c r="I125" s="75"/>
      <c r="J125" s="70"/>
      <c r="K125" s="71"/>
      <c r="L125" s="72" t="s">
        <v>34</v>
      </c>
      <c r="M125" s="82">
        <v>133.33333333333334</v>
      </c>
      <c r="N125" s="63"/>
      <c r="O125" s="63"/>
      <c r="P125" s="63"/>
      <c r="Q125" s="63"/>
      <c r="R125" s="63"/>
      <c r="S125" s="63"/>
      <c r="T125" s="63"/>
    </row>
    <row r="126" spans="1:20" ht="38.25">
      <c r="A126" s="63"/>
      <c r="B126" s="60" t="s">
        <v>2</v>
      </c>
      <c r="C126" s="60">
        <v>119</v>
      </c>
      <c r="D126" s="84" t="s">
        <v>150</v>
      </c>
      <c r="E126" s="68" t="str">
        <f t="shared" si="1"/>
        <v>Ac chirurgical rotund 3/8  26 mm</v>
      </c>
      <c r="F126" s="69" t="s">
        <v>33</v>
      </c>
      <c r="G126" s="77">
        <v>50</v>
      </c>
      <c r="H126" s="70"/>
      <c r="I126" s="70"/>
      <c r="J126" s="70"/>
      <c r="K126" s="71"/>
      <c r="L126" s="72" t="s">
        <v>34</v>
      </c>
      <c r="M126" s="94">
        <v>333.33</v>
      </c>
      <c r="N126" s="63"/>
      <c r="O126" s="63"/>
      <c r="P126" s="63"/>
      <c r="Q126" s="63"/>
      <c r="R126" s="63"/>
      <c r="S126" s="63"/>
      <c r="T126" s="63"/>
    </row>
    <row r="127" spans="1:20" ht="38.25">
      <c r="A127" s="63"/>
      <c r="B127" s="60" t="s">
        <v>2</v>
      </c>
      <c r="C127" s="60">
        <v>120</v>
      </c>
      <c r="D127" s="84" t="s">
        <v>151</v>
      </c>
      <c r="E127" s="68" t="str">
        <f t="shared" si="1"/>
        <v>Ac chirurgical rotund 3/8  22 mm</v>
      </c>
      <c r="F127" s="69" t="s">
        <v>33</v>
      </c>
      <c r="G127" s="79">
        <v>50</v>
      </c>
      <c r="H127" s="81"/>
      <c r="I127" s="81"/>
      <c r="J127" s="70"/>
      <c r="K127" s="71"/>
      <c r="L127" s="72" t="s">
        <v>34</v>
      </c>
      <c r="M127" s="95">
        <v>333.33</v>
      </c>
      <c r="N127" s="63"/>
      <c r="O127" s="63"/>
      <c r="P127" s="63"/>
      <c r="Q127" s="63"/>
      <c r="R127" s="63"/>
      <c r="S127" s="63"/>
      <c r="T127" s="63"/>
    </row>
    <row r="128" spans="1:20" ht="38.25">
      <c r="A128" s="63"/>
      <c r="B128" s="60" t="s">
        <v>2</v>
      </c>
      <c r="C128" s="60">
        <v>121</v>
      </c>
      <c r="D128" s="85" t="s">
        <v>152</v>
      </c>
      <c r="E128" s="68" t="str">
        <f t="shared" si="1"/>
        <v>Ac chirurgical tăietor 3/8  17 mm</v>
      </c>
      <c r="F128" s="69" t="s">
        <v>33</v>
      </c>
      <c r="G128" s="79">
        <v>30</v>
      </c>
      <c r="H128" s="81"/>
      <c r="I128" s="81"/>
      <c r="J128" s="70"/>
      <c r="K128" s="71"/>
      <c r="L128" s="72" t="s">
        <v>34</v>
      </c>
      <c r="M128" s="95">
        <v>200</v>
      </c>
      <c r="N128" s="63"/>
      <c r="O128" s="63"/>
      <c r="P128" s="63"/>
      <c r="Q128" s="63"/>
      <c r="R128" s="63"/>
      <c r="S128" s="63"/>
      <c r="T128" s="63"/>
    </row>
    <row r="129" spans="1:20" ht="38.25">
      <c r="A129" s="63"/>
      <c r="B129" s="60" t="s">
        <v>2</v>
      </c>
      <c r="C129" s="60">
        <v>122</v>
      </c>
      <c r="D129" s="84" t="s">
        <v>153</v>
      </c>
      <c r="E129" s="68" t="str">
        <f t="shared" si="1"/>
        <v>Ac chirurgical tăietor 3/8  22 mm</v>
      </c>
      <c r="F129" s="69" t="s">
        <v>33</v>
      </c>
      <c r="G129" s="79">
        <v>40</v>
      </c>
      <c r="H129" s="81"/>
      <c r="I129" s="81"/>
      <c r="J129" s="70"/>
      <c r="K129" s="71"/>
      <c r="L129" s="72" t="s">
        <v>34</v>
      </c>
      <c r="M129" s="95">
        <v>266.67</v>
      </c>
      <c r="N129" s="63"/>
      <c r="O129" s="63"/>
      <c r="P129" s="63"/>
      <c r="Q129" s="63"/>
      <c r="R129" s="63"/>
      <c r="S129" s="63"/>
      <c r="T129" s="63"/>
    </row>
    <row r="130" spans="1:20" ht="38.25">
      <c r="A130" s="63"/>
      <c r="B130" s="86" t="s">
        <v>2</v>
      </c>
      <c r="C130" s="60">
        <v>123</v>
      </c>
      <c r="D130" s="85" t="s">
        <v>154</v>
      </c>
      <c r="E130" s="68" t="str">
        <f t="shared" si="1"/>
        <v>Ac pentru biopsia și prelevarea țesuturilor moi, pentru pistol semiautomat, lungimea 130 mm.</v>
      </c>
      <c r="F130" s="69" t="s">
        <v>33</v>
      </c>
      <c r="G130" s="78">
        <v>1560</v>
      </c>
      <c r="H130" s="70"/>
      <c r="I130" s="70"/>
      <c r="J130" s="70"/>
      <c r="K130" s="71"/>
      <c r="L130" s="72" t="s">
        <v>34</v>
      </c>
      <c r="M130" s="94">
        <v>455000</v>
      </c>
      <c r="N130" s="63"/>
      <c r="O130" s="63"/>
      <c r="P130" s="63"/>
      <c r="Q130" s="63"/>
      <c r="R130" s="63"/>
      <c r="S130" s="63"/>
      <c r="T130" s="63"/>
    </row>
    <row r="131" spans="1:20" ht="38.25">
      <c r="A131" s="63"/>
      <c r="B131" s="86" t="s">
        <v>2</v>
      </c>
      <c r="C131" s="60">
        <v>124</v>
      </c>
      <c r="D131" s="84" t="s">
        <v>155</v>
      </c>
      <c r="E131" s="68" t="str">
        <f t="shared" si="1"/>
        <v xml:space="preserve">Burete (filtre) pentru casete biopsie </v>
      </c>
      <c r="F131" s="69" t="s">
        <v>33</v>
      </c>
      <c r="G131" s="69">
        <v>10000</v>
      </c>
      <c r="H131" s="70"/>
      <c r="I131" s="70"/>
      <c r="J131" s="70"/>
      <c r="K131" s="71"/>
      <c r="L131" s="72" t="s">
        <v>34</v>
      </c>
      <c r="M131" s="82">
        <v>833.3333333333334</v>
      </c>
      <c r="N131" s="63"/>
      <c r="O131" s="63"/>
      <c r="P131" s="63"/>
      <c r="Q131" s="63"/>
      <c r="R131" s="63"/>
      <c r="S131" s="63"/>
      <c r="T131" s="63"/>
    </row>
    <row r="132" spans="1:20" ht="38.25">
      <c r="A132" s="63"/>
      <c r="B132" s="86" t="s">
        <v>2</v>
      </c>
      <c r="C132" s="60">
        <v>125</v>
      </c>
      <c r="D132" s="85" t="s">
        <v>156</v>
      </c>
      <c r="E132" s="68" t="str">
        <f t="shared" si="1"/>
        <v>Filtru tip Chemo Mini Spike Plus With Fluidfilter</v>
      </c>
      <c r="F132" s="69" t="s">
        <v>33</v>
      </c>
      <c r="G132" s="69">
        <v>600</v>
      </c>
      <c r="H132" s="70"/>
      <c r="I132" s="70"/>
      <c r="J132" s="70"/>
      <c r="K132" s="71"/>
      <c r="L132" s="72" t="s">
        <v>34</v>
      </c>
      <c r="M132" s="82">
        <v>4500</v>
      </c>
      <c r="N132" s="63"/>
      <c r="O132" s="63"/>
      <c r="P132" s="63"/>
      <c r="Q132" s="63"/>
      <c r="R132" s="63"/>
      <c r="S132" s="63"/>
      <c r="T132" s="63"/>
    </row>
    <row r="133" spans="1:20" ht="38.25">
      <c r="A133" s="63"/>
      <c r="B133" s="86" t="s">
        <v>2</v>
      </c>
      <c r="C133" s="60">
        <v>126</v>
      </c>
      <c r="D133" s="84" t="s">
        <v>157</v>
      </c>
      <c r="E133" s="68" t="str">
        <f t="shared" si="1"/>
        <v>Citoperiuțe sterile cu tăietura unilaterală</v>
      </c>
      <c r="F133" s="69" t="s">
        <v>520</v>
      </c>
      <c r="G133" s="69">
        <v>500</v>
      </c>
      <c r="H133" s="70"/>
      <c r="I133" s="70"/>
      <c r="J133" s="70"/>
      <c r="K133" s="71"/>
      <c r="L133" s="72" t="s">
        <v>34</v>
      </c>
      <c r="M133" s="82">
        <v>1041.6666666666667</v>
      </c>
      <c r="N133" s="63"/>
      <c r="O133" s="63"/>
      <c r="P133" s="63"/>
      <c r="Q133" s="63"/>
      <c r="R133" s="63"/>
      <c r="S133" s="63"/>
      <c r="T133" s="63"/>
    </row>
    <row r="134" spans="1:20" ht="38.25">
      <c r="A134" s="63"/>
      <c r="B134" s="86" t="s">
        <v>2</v>
      </c>
      <c r="C134" s="60">
        <v>127</v>
      </c>
      <c r="D134" s="85" t="s">
        <v>158</v>
      </c>
      <c r="E134" s="68" t="str">
        <f t="shared" si="1"/>
        <v>Pungi evacuatoare urostomie</v>
      </c>
      <c r="F134" s="69" t="s">
        <v>33</v>
      </c>
      <c r="G134" s="69">
        <v>3000</v>
      </c>
      <c r="H134" s="70"/>
      <c r="I134" s="70"/>
      <c r="J134" s="70"/>
      <c r="K134" s="71"/>
      <c r="L134" s="72" t="s">
        <v>34</v>
      </c>
      <c r="M134" s="82">
        <v>57500</v>
      </c>
      <c r="N134" s="63"/>
      <c r="O134" s="63"/>
      <c r="P134" s="63"/>
      <c r="Q134" s="63"/>
      <c r="R134" s="63"/>
      <c r="S134" s="63"/>
      <c r="T134" s="63"/>
    </row>
    <row r="135" spans="1:20" ht="38.25">
      <c r="A135" s="63"/>
      <c r="B135" s="86" t="s">
        <v>2</v>
      </c>
      <c r="C135" s="60">
        <v>128</v>
      </c>
      <c r="D135" s="84" t="s">
        <v>159</v>
      </c>
      <c r="E135" s="68" t="str">
        <f t="shared" si="1"/>
        <v>Set pentru traheostomie (conicotomie)</v>
      </c>
      <c r="F135" s="69" t="s">
        <v>33</v>
      </c>
      <c r="G135" s="69">
        <v>5</v>
      </c>
      <c r="H135" s="70"/>
      <c r="I135" s="70"/>
      <c r="J135" s="70"/>
      <c r="K135" s="71"/>
      <c r="L135" s="72" t="s">
        <v>34</v>
      </c>
      <c r="M135" s="82">
        <v>2500</v>
      </c>
      <c r="N135" s="63"/>
      <c r="O135" s="63"/>
      <c r="P135" s="63"/>
      <c r="Q135" s="63"/>
      <c r="R135" s="63"/>
      <c r="S135" s="63"/>
      <c r="T135" s="63"/>
    </row>
    <row r="136" spans="1:20" ht="38.25">
      <c r="A136" s="63"/>
      <c r="B136" s="86" t="s">
        <v>2</v>
      </c>
      <c r="C136" s="60">
        <v>129</v>
      </c>
      <c r="D136" s="84" t="s">
        <v>160</v>
      </c>
      <c r="E136" s="68" t="str">
        <f t="shared" si="1"/>
        <v>Ac chirurgical 3B2</v>
      </c>
      <c r="F136" s="69" t="s">
        <v>33</v>
      </c>
      <c r="G136" s="69">
        <v>50</v>
      </c>
      <c r="H136" s="70"/>
      <c r="I136" s="70"/>
      <c r="J136" s="70"/>
      <c r="K136" s="71"/>
      <c r="L136" s="72" t="s">
        <v>34</v>
      </c>
      <c r="M136" s="82">
        <v>458.3333333333333</v>
      </c>
      <c r="N136" s="63"/>
      <c r="O136" s="63"/>
      <c r="P136" s="63"/>
      <c r="Q136" s="63"/>
      <c r="R136" s="63"/>
      <c r="S136" s="63"/>
      <c r="T136" s="63"/>
    </row>
    <row r="137" spans="1:20" ht="38.25">
      <c r="A137" s="63"/>
      <c r="B137" s="86" t="s">
        <v>2</v>
      </c>
      <c r="C137" s="60">
        <v>130</v>
      </c>
      <c r="D137" s="85" t="s">
        <v>160</v>
      </c>
      <c r="E137" s="68" t="str">
        <f aca="true" t="shared" si="2" ref="E137:E200">D137</f>
        <v>Ac chirurgical 3B2</v>
      </c>
      <c r="F137" s="69" t="s">
        <v>33</v>
      </c>
      <c r="G137" s="69">
        <v>50</v>
      </c>
      <c r="H137" s="70"/>
      <c r="I137" s="70"/>
      <c r="J137" s="70"/>
      <c r="K137" s="71"/>
      <c r="L137" s="72" t="s">
        <v>34</v>
      </c>
      <c r="M137" s="82">
        <v>458.3333333333333</v>
      </c>
      <c r="N137" s="63"/>
      <c r="O137" s="63"/>
      <c r="P137" s="63"/>
      <c r="Q137" s="63"/>
      <c r="R137" s="63"/>
      <c r="S137" s="63"/>
      <c r="T137" s="63"/>
    </row>
    <row r="138" spans="1:20" ht="38.25">
      <c r="A138" s="63"/>
      <c r="B138" s="86" t="s">
        <v>2</v>
      </c>
      <c r="C138" s="60">
        <v>131</v>
      </c>
      <c r="D138" s="84" t="s">
        <v>161</v>
      </c>
      <c r="E138" s="68" t="str">
        <f t="shared" si="2"/>
        <v>Ac chirurgical 5A 1</v>
      </c>
      <c r="F138" s="67" t="s">
        <v>33</v>
      </c>
      <c r="G138" s="67">
        <v>50</v>
      </c>
      <c r="H138" s="70"/>
      <c r="I138" s="70"/>
      <c r="J138" s="70"/>
      <c r="K138" s="71"/>
      <c r="L138" s="72" t="s">
        <v>34</v>
      </c>
      <c r="M138" s="73">
        <v>500</v>
      </c>
      <c r="N138" s="63"/>
      <c r="O138" s="63"/>
      <c r="P138" s="63"/>
      <c r="Q138" s="63"/>
      <c r="R138" s="63"/>
      <c r="S138" s="63"/>
      <c r="T138" s="63"/>
    </row>
    <row r="139" spans="1:20" ht="38.25">
      <c r="A139" s="63"/>
      <c r="B139" s="86" t="s">
        <v>2</v>
      </c>
      <c r="C139" s="60">
        <v>132</v>
      </c>
      <c r="D139" s="85" t="s">
        <v>162</v>
      </c>
      <c r="E139" s="68" t="str">
        <f t="shared" si="2"/>
        <v>Cearșaf cu gaură</v>
      </c>
      <c r="F139" s="67" t="s">
        <v>33</v>
      </c>
      <c r="G139" s="67">
        <v>100</v>
      </c>
      <c r="H139" s="70"/>
      <c r="I139" s="70"/>
      <c r="J139" s="70"/>
      <c r="K139" s="71"/>
      <c r="L139" s="72" t="s">
        <v>34</v>
      </c>
      <c r="M139" s="73">
        <v>10833.333333333334</v>
      </c>
      <c r="N139" s="63"/>
      <c r="O139" s="63"/>
      <c r="P139" s="63"/>
      <c r="Q139" s="63"/>
      <c r="R139" s="63"/>
      <c r="S139" s="63"/>
      <c r="T139" s="63"/>
    </row>
    <row r="140" spans="1:20" ht="38.25">
      <c r="A140" s="63"/>
      <c r="B140" s="86" t="s">
        <v>2</v>
      </c>
      <c r="C140" s="60">
        <v>133</v>
      </c>
      <c r="D140" s="85" t="s">
        <v>163</v>
      </c>
      <c r="E140" s="68" t="str">
        <f t="shared" si="2"/>
        <v>Scutece (pelinci)</v>
      </c>
      <c r="F140" s="67" t="s">
        <v>33</v>
      </c>
      <c r="G140" s="67">
        <v>650</v>
      </c>
      <c r="H140" s="70"/>
      <c r="I140" s="70"/>
      <c r="J140" s="70"/>
      <c r="K140" s="71"/>
      <c r="L140" s="72" t="s">
        <v>34</v>
      </c>
      <c r="M140" s="73">
        <v>10291.666666666666</v>
      </c>
      <c r="N140" s="63"/>
      <c r="O140" s="63"/>
      <c r="P140" s="63"/>
      <c r="Q140" s="63"/>
      <c r="R140" s="63"/>
      <c r="S140" s="63"/>
      <c r="T140" s="63"/>
    </row>
    <row r="141" spans="1:20" ht="38.25">
      <c r="A141" s="63"/>
      <c r="B141" s="86" t="s">
        <v>2</v>
      </c>
      <c r="C141" s="60">
        <v>134</v>
      </c>
      <c r="D141" s="84" t="s">
        <v>164</v>
      </c>
      <c r="E141" s="68" t="str">
        <f t="shared" si="2"/>
        <v>Tub traheostomatic cu manșetă Nr. 4,5</v>
      </c>
      <c r="F141" s="67" t="s">
        <v>33</v>
      </c>
      <c r="G141" s="67">
        <v>5</v>
      </c>
      <c r="H141" s="70"/>
      <c r="I141" s="70"/>
      <c r="J141" s="70"/>
      <c r="K141" s="71"/>
      <c r="L141" s="72" t="s">
        <v>34</v>
      </c>
      <c r="M141" s="73">
        <v>62.5</v>
      </c>
      <c r="N141" s="63"/>
      <c r="O141" s="63"/>
      <c r="P141" s="63"/>
      <c r="Q141" s="63"/>
      <c r="R141" s="63"/>
      <c r="S141" s="63"/>
      <c r="T141" s="63"/>
    </row>
    <row r="142" spans="1:20" ht="38.25">
      <c r="A142" s="63"/>
      <c r="B142" s="86" t="s">
        <v>2</v>
      </c>
      <c r="C142" s="60">
        <v>135</v>
      </c>
      <c r="D142" s="85" t="s">
        <v>165</v>
      </c>
      <c r="E142" s="68" t="str">
        <f t="shared" si="2"/>
        <v xml:space="preserve">Tub traheostomatic cu manșetă Nr. 5,5 </v>
      </c>
      <c r="F142" s="67" t="s">
        <v>33</v>
      </c>
      <c r="G142" s="67">
        <v>5</v>
      </c>
      <c r="H142" s="70"/>
      <c r="I142" s="70"/>
      <c r="J142" s="70"/>
      <c r="K142" s="71"/>
      <c r="L142" s="72" t="s">
        <v>34</v>
      </c>
      <c r="M142" s="73">
        <v>62.5</v>
      </c>
      <c r="N142" s="63"/>
      <c r="O142" s="63"/>
      <c r="P142" s="63"/>
      <c r="Q142" s="63"/>
      <c r="R142" s="63"/>
      <c r="S142" s="63"/>
      <c r="T142" s="63"/>
    </row>
    <row r="143" spans="1:20" ht="38.25">
      <c r="A143" s="63"/>
      <c r="B143" s="86" t="s">
        <v>2</v>
      </c>
      <c r="C143" s="60">
        <v>136</v>
      </c>
      <c r="D143" s="84" t="s">
        <v>166</v>
      </c>
      <c r="E143" s="68" t="str">
        <f t="shared" si="2"/>
        <v xml:space="preserve">Tub traheostomatic cu manșetă Nr. 6,5 </v>
      </c>
      <c r="F143" s="67" t="s">
        <v>33</v>
      </c>
      <c r="G143" s="67">
        <v>5</v>
      </c>
      <c r="H143" s="70"/>
      <c r="I143" s="70"/>
      <c r="J143" s="70"/>
      <c r="K143" s="71"/>
      <c r="L143" s="72" t="s">
        <v>34</v>
      </c>
      <c r="M143" s="73">
        <v>62.5</v>
      </c>
      <c r="N143" s="63"/>
      <c r="O143" s="63"/>
      <c r="P143" s="63"/>
      <c r="Q143" s="63"/>
      <c r="R143" s="63"/>
      <c r="S143" s="63"/>
      <c r="T143" s="63"/>
    </row>
    <row r="144" spans="1:20" ht="38.25">
      <c r="A144" s="63"/>
      <c r="B144" s="86" t="s">
        <v>2</v>
      </c>
      <c r="C144" s="60">
        <v>137</v>
      </c>
      <c r="D144" s="84" t="s">
        <v>167</v>
      </c>
      <c r="E144" s="68" t="str">
        <f t="shared" si="2"/>
        <v>Ac chirurgical B 502-000</v>
      </c>
      <c r="F144" s="69" t="s">
        <v>33</v>
      </c>
      <c r="G144" s="69">
        <v>20</v>
      </c>
      <c r="H144" s="70"/>
      <c r="I144" s="70"/>
      <c r="J144" s="70"/>
      <c r="K144" s="71"/>
      <c r="L144" s="72" t="s">
        <v>34</v>
      </c>
      <c r="M144" s="73">
        <v>125.99999999999999</v>
      </c>
      <c r="N144" s="63"/>
      <c r="O144" s="63"/>
      <c r="P144" s="63"/>
      <c r="Q144" s="63"/>
      <c r="R144" s="63"/>
      <c r="S144" s="63"/>
      <c r="T144" s="63"/>
    </row>
    <row r="145" spans="1:20" ht="38.25">
      <c r="A145" s="63"/>
      <c r="B145" s="86" t="s">
        <v>2</v>
      </c>
      <c r="C145" s="60">
        <v>138</v>
      </c>
      <c r="D145" s="85" t="s">
        <v>168</v>
      </c>
      <c r="E145" s="68" t="str">
        <f t="shared" si="2"/>
        <v xml:space="preserve">Ac chirurgical B 502-1   </v>
      </c>
      <c r="F145" s="69" t="s">
        <v>33</v>
      </c>
      <c r="G145" s="69">
        <v>20</v>
      </c>
      <c r="H145" s="70"/>
      <c r="I145" s="70"/>
      <c r="J145" s="70"/>
      <c r="K145" s="71"/>
      <c r="L145" s="72" t="s">
        <v>34</v>
      </c>
      <c r="M145" s="73">
        <v>125.99999999999999</v>
      </c>
      <c r="N145" s="63"/>
      <c r="O145" s="63"/>
      <c r="P145" s="63"/>
      <c r="Q145" s="63"/>
      <c r="R145" s="63"/>
      <c r="S145" s="63"/>
      <c r="T145" s="63"/>
    </row>
    <row r="146" spans="1:20" ht="38.25">
      <c r="A146" s="63"/>
      <c r="B146" s="86" t="s">
        <v>2</v>
      </c>
      <c r="C146" s="60">
        <v>139</v>
      </c>
      <c r="D146" s="84" t="s">
        <v>169</v>
      </c>
      <c r="E146" s="68" t="str">
        <f t="shared" si="2"/>
        <v xml:space="preserve">Ac chirurgical B 502-4   </v>
      </c>
      <c r="F146" s="69" t="s">
        <v>33</v>
      </c>
      <c r="G146" s="69">
        <v>10</v>
      </c>
      <c r="H146" s="75"/>
      <c r="I146" s="75"/>
      <c r="J146" s="70"/>
      <c r="K146" s="71"/>
      <c r="L146" s="72" t="s">
        <v>34</v>
      </c>
      <c r="M146" s="73">
        <v>62.99999999999999</v>
      </c>
      <c r="N146" s="63"/>
      <c r="O146" s="63"/>
      <c r="P146" s="63"/>
      <c r="Q146" s="63"/>
      <c r="R146" s="63"/>
      <c r="S146" s="63"/>
      <c r="T146" s="63"/>
    </row>
    <row r="147" spans="1:20" ht="38.25">
      <c r="A147" s="63"/>
      <c r="B147" s="86" t="s">
        <v>2</v>
      </c>
      <c r="C147" s="60">
        <v>140</v>
      </c>
      <c r="D147" s="85" t="s">
        <v>170</v>
      </c>
      <c r="E147" s="68" t="str">
        <f t="shared" si="2"/>
        <v xml:space="preserve">Ac chirurgical B 502-5   </v>
      </c>
      <c r="F147" s="69" t="s">
        <v>33</v>
      </c>
      <c r="G147" s="69">
        <v>10</v>
      </c>
      <c r="H147" s="70"/>
      <c r="I147" s="70"/>
      <c r="J147" s="70"/>
      <c r="K147" s="71"/>
      <c r="L147" s="72" t="s">
        <v>34</v>
      </c>
      <c r="M147" s="73">
        <v>62.99999999999999</v>
      </c>
      <c r="N147" s="63"/>
      <c r="O147" s="63"/>
      <c r="P147" s="63"/>
      <c r="Q147" s="63"/>
      <c r="R147" s="63"/>
      <c r="S147" s="63"/>
      <c r="T147" s="63"/>
    </row>
    <row r="148" spans="1:20" ht="38.25">
      <c r="A148" s="63"/>
      <c r="B148" s="86" t="s">
        <v>2</v>
      </c>
      <c r="C148" s="60">
        <v>141</v>
      </c>
      <c r="D148" s="84" t="s">
        <v>171</v>
      </c>
      <c r="E148" s="68" t="str">
        <f t="shared" si="2"/>
        <v xml:space="preserve">Ac chirurgical B 502-11   </v>
      </c>
      <c r="F148" s="67" t="s">
        <v>33</v>
      </c>
      <c r="G148" s="67">
        <v>20</v>
      </c>
      <c r="H148" s="70"/>
      <c r="I148" s="70"/>
      <c r="J148" s="70"/>
      <c r="K148" s="71"/>
      <c r="L148" s="72" t="s">
        <v>34</v>
      </c>
      <c r="M148" s="73">
        <v>125.99999999999999</v>
      </c>
      <c r="N148" s="63"/>
      <c r="O148" s="63"/>
      <c r="P148" s="63"/>
      <c r="Q148" s="63"/>
      <c r="R148" s="63"/>
      <c r="S148" s="63"/>
      <c r="T148" s="63"/>
    </row>
    <row r="149" spans="1:20" ht="38.25">
      <c r="A149" s="63"/>
      <c r="B149" s="86" t="s">
        <v>2</v>
      </c>
      <c r="C149" s="60">
        <v>142</v>
      </c>
      <c r="D149" s="85" t="s">
        <v>172</v>
      </c>
      <c r="E149" s="68" t="str">
        <f t="shared" si="2"/>
        <v xml:space="preserve">Ac chirurgical BE 560-4   </v>
      </c>
      <c r="F149" s="67" t="s">
        <v>33</v>
      </c>
      <c r="G149" s="67">
        <v>20</v>
      </c>
      <c r="H149" s="70"/>
      <c r="I149" s="70"/>
      <c r="J149" s="70"/>
      <c r="K149" s="71"/>
      <c r="L149" s="72" t="s">
        <v>34</v>
      </c>
      <c r="M149" s="73">
        <v>125.99999999999999</v>
      </c>
      <c r="N149" s="63"/>
      <c r="O149" s="63"/>
      <c r="P149" s="63"/>
      <c r="Q149" s="63"/>
      <c r="R149" s="63"/>
      <c r="S149" s="63"/>
      <c r="T149" s="63"/>
    </row>
    <row r="150" spans="1:20" ht="38.25">
      <c r="A150" s="63"/>
      <c r="B150" s="86" t="s">
        <v>2</v>
      </c>
      <c r="C150" s="60">
        <v>143</v>
      </c>
      <c r="D150" s="84" t="s">
        <v>173</v>
      </c>
      <c r="E150" s="68" t="str">
        <f t="shared" si="2"/>
        <v xml:space="preserve">Ac chirurgical BE 560-10   </v>
      </c>
      <c r="F150" s="67" t="s">
        <v>33</v>
      </c>
      <c r="G150" s="67">
        <v>10</v>
      </c>
      <c r="H150" s="70"/>
      <c r="I150" s="70"/>
      <c r="J150" s="70"/>
      <c r="K150" s="71"/>
      <c r="L150" s="72" t="s">
        <v>34</v>
      </c>
      <c r="M150" s="73">
        <v>62.99999999999999</v>
      </c>
      <c r="N150" s="63"/>
      <c r="O150" s="63"/>
      <c r="P150" s="63"/>
      <c r="Q150" s="63"/>
      <c r="R150" s="63"/>
      <c r="S150" s="63"/>
      <c r="T150" s="63"/>
    </row>
    <row r="151" spans="1:20" ht="38.25">
      <c r="A151" s="63"/>
      <c r="B151" s="86" t="s">
        <v>2</v>
      </c>
      <c r="C151" s="60">
        <v>144</v>
      </c>
      <c r="D151" s="85" t="s">
        <v>174</v>
      </c>
      <c r="E151" s="68" t="str">
        <f t="shared" si="2"/>
        <v xml:space="preserve">Ac chirurgical BE 560-12   </v>
      </c>
      <c r="F151" s="67" t="s">
        <v>33</v>
      </c>
      <c r="G151" s="67">
        <v>10</v>
      </c>
      <c r="H151" s="70"/>
      <c r="I151" s="70"/>
      <c r="J151" s="70"/>
      <c r="K151" s="71"/>
      <c r="L151" s="72" t="s">
        <v>34</v>
      </c>
      <c r="M151" s="82">
        <v>62.99999999999999</v>
      </c>
      <c r="N151" s="63"/>
      <c r="O151" s="63"/>
      <c r="P151" s="63"/>
      <c r="Q151" s="63"/>
      <c r="R151" s="63"/>
      <c r="S151" s="63"/>
      <c r="T151" s="63"/>
    </row>
    <row r="152" spans="1:20" ht="38.25">
      <c r="A152" s="63"/>
      <c r="B152" s="86" t="s">
        <v>2</v>
      </c>
      <c r="C152" s="60">
        <v>145</v>
      </c>
      <c r="D152" s="84" t="s">
        <v>175</v>
      </c>
      <c r="E152" s="68" t="str">
        <f t="shared" si="2"/>
        <v xml:space="preserve">Ac chirurgical BE 560-13   </v>
      </c>
      <c r="F152" s="67" t="s">
        <v>33</v>
      </c>
      <c r="G152" s="67">
        <v>10</v>
      </c>
      <c r="H152" s="70"/>
      <c r="I152" s="70"/>
      <c r="J152" s="70"/>
      <c r="K152" s="71"/>
      <c r="L152" s="72" t="s">
        <v>34</v>
      </c>
      <c r="M152" s="82">
        <v>62.99999999999999</v>
      </c>
      <c r="N152" s="63"/>
      <c r="O152" s="63"/>
      <c r="P152" s="63"/>
      <c r="Q152" s="63"/>
      <c r="R152" s="63"/>
      <c r="S152" s="63"/>
      <c r="T152" s="63"/>
    </row>
    <row r="153" spans="1:20" ht="38.25">
      <c r="A153" s="63"/>
      <c r="B153" s="86" t="s">
        <v>2</v>
      </c>
      <c r="C153" s="60">
        <v>146</v>
      </c>
      <c r="D153" s="85" t="s">
        <v>176</v>
      </c>
      <c r="E153" s="68" t="str">
        <f t="shared" si="2"/>
        <v xml:space="preserve">Ac chirurgical PB 538-3   </v>
      </c>
      <c r="F153" s="67" t="s">
        <v>33</v>
      </c>
      <c r="G153" s="67">
        <v>100</v>
      </c>
      <c r="H153" s="70"/>
      <c r="I153" s="70"/>
      <c r="J153" s="70"/>
      <c r="K153" s="71"/>
      <c r="L153" s="72" t="s">
        <v>34</v>
      </c>
      <c r="M153" s="82">
        <v>630</v>
      </c>
      <c r="N153" s="63"/>
      <c r="O153" s="63"/>
      <c r="P153" s="63"/>
      <c r="Q153" s="63"/>
      <c r="R153" s="63"/>
      <c r="S153" s="63"/>
      <c r="T153" s="63"/>
    </row>
    <row r="154" spans="1:20" ht="38.25">
      <c r="A154" s="63"/>
      <c r="B154" s="86" t="s">
        <v>2</v>
      </c>
      <c r="C154" s="60">
        <v>147</v>
      </c>
      <c r="D154" s="84" t="s">
        <v>177</v>
      </c>
      <c r="E154" s="68" t="str">
        <f t="shared" si="2"/>
        <v xml:space="preserve">Ac chirurgical BR 510-1  </v>
      </c>
      <c r="F154" s="67" t="s">
        <v>33</v>
      </c>
      <c r="G154" s="67">
        <v>50</v>
      </c>
      <c r="H154" s="70"/>
      <c r="I154" s="70"/>
      <c r="J154" s="70"/>
      <c r="K154" s="71"/>
      <c r="L154" s="72" t="s">
        <v>34</v>
      </c>
      <c r="M154" s="82">
        <v>315</v>
      </c>
      <c r="N154" s="63"/>
      <c r="O154" s="63"/>
      <c r="P154" s="63"/>
      <c r="Q154" s="63"/>
      <c r="R154" s="63"/>
      <c r="S154" s="63"/>
      <c r="T154" s="63"/>
    </row>
    <row r="155" spans="1:20" ht="38.25">
      <c r="A155" s="63"/>
      <c r="B155" s="86" t="s">
        <v>2</v>
      </c>
      <c r="C155" s="60">
        <v>148</v>
      </c>
      <c r="D155" s="85" t="s">
        <v>178</v>
      </c>
      <c r="E155" s="68" t="str">
        <f t="shared" si="2"/>
        <v xml:space="preserve">Ac chirurgical BR 510-3  </v>
      </c>
      <c r="F155" s="67" t="s">
        <v>33</v>
      </c>
      <c r="G155" s="67">
        <v>50</v>
      </c>
      <c r="H155" s="70"/>
      <c r="I155" s="70"/>
      <c r="J155" s="70"/>
      <c r="K155" s="71"/>
      <c r="L155" s="72" t="s">
        <v>34</v>
      </c>
      <c r="M155" s="82">
        <v>315</v>
      </c>
      <c r="N155" s="63"/>
      <c r="O155" s="63"/>
      <c r="P155" s="63"/>
      <c r="Q155" s="63"/>
      <c r="R155" s="63"/>
      <c r="S155" s="63"/>
      <c r="T155" s="63"/>
    </row>
    <row r="156" spans="1:20" ht="38.25">
      <c r="A156" s="63"/>
      <c r="B156" s="86" t="s">
        <v>2</v>
      </c>
      <c r="C156" s="60">
        <v>149</v>
      </c>
      <c r="D156" s="85" t="s">
        <v>178</v>
      </c>
      <c r="E156" s="68" t="str">
        <f t="shared" si="2"/>
        <v xml:space="preserve">Ac chirurgical BR 510-3  </v>
      </c>
      <c r="F156" s="67" t="s">
        <v>33</v>
      </c>
      <c r="G156" s="67">
        <v>50</v>
      </c>
      <c r="H156" s="70"/>
      <c r="I156" s="70"/>
      <c r="J156" s="70"/>
      <c r="K156" s="71"/>
      <c r="L156" s="72" t="s">
        <v>34</v>
      </c>
      <c r="M156" s="73">
        <v>315</v>
      </c>
      <c r="N156" s="63"/>
      <c r="O156" s="63"/>
      <c r="P156" s="63"/>
      <c r="Q156" s="63"/>
      <c r="R156" s="63"/>
      <c r="S156" s="63"/>
      <c r="T156" s="63"/>
    </row>
    <row r="157" spans="1:20" ht="38.25">
      <c r="A157" s="63"/>
      <c r="B157" s="86" t="s">
        <v>2</v>
      </c>
      <c r="C157" s="60">
        <v>150</v>
      </c>
      <c r="D157" s="85" t="s">
        <v>179</v>
      </c>
      <c r="E157" s="68" t="str">
        <f t="shared" si="2"/>
        <v xml:space="preserve">Ac chirurgical BR 510-6  </v>
      </c>
      <c r="F157" s="69" t="s">
        <v>33</v>
      </c>
      <c r="G157" s="69">
        <v>50</v>
      </c>
      <c r="H157" s="70"/>
      <c r="I157" s="70"/>
      <c r="J157" s="70"/>
      <c r="K157" s="71"/>
      <c r="L157" s="72" t="s">
        <v>34</v>
      </c>
      <c r="M157" s="82">
        <v>315</v>
      </c>
      <c r="N157" s="63"/>
      <c r="O157" s="63"/>
      <c r="P157" s="63"/>
      <c r="Q157" s="63"/>
      <c r="R157" s="63"/>
      <c r="S157" s="63"/>
      <c r="T157" s="63"/>
    </row>
    <row r="158" spans="1:20" ht="38.25">
      <c r="A158" s="63"/>
      <c r="B158" s="86" t="s">
        <v>2</v>
      </c>
      <c r="C158" s="60">
        <v>151</v>
      </c>
      <c r="D158" s="84" t="s">
        <v>180</v>
      </c>
      <c r="E158" s="68" t="str">
        <f t="shared" si="2"/>
        <v xml:space="preserve">Ac chirurgical GR 514-000  </v>
      </c>
      <c r="F158" s="69" t="s">
        <v>33</v>
      </c>
      <c r="G158" s="69">
        <v>30</v>
      </c>
      <c r="H158" s="70"/>
      <c r="I158" s="70"/>
      <c r="J158" s="70"/>
      <c r="K158" s="71"/>
      <c r="L158" s="72" t="s">
        <v>34</v>
      </c>
      <c r="M158" s="82">
        <v>189</v>
      </c>
      <c r="N158" s="63"/>
      <c r="O158" s="63"/>
      <c r="P158" s="63"/>
      <c r="Q158" s="63"/>
      <c r="R158" s="63"/>
      <c r="S158" s="63"/>
      <c r="T158" s="63"/>
    </row>
    <row r="159" spans="1:20" ht="38.25">
      <c r="A159" s="63"/>
      <c r="B159" s="86" t="s">
        <v>2</v>
      </c>
      <c r="C159" s="60">
        <v>152</v>
      </c>
      <c r="D159" s="85" t="s">
        <v>180</v>
      </c>
      <c r="E159" s="68" t="str">
        <f t="shared" si="2"/>
        <v xml:space="preserve">Ac chirurgical GR 514-000  </v>
      </c>
      <c r="F159" s="69" t="s">
        <v>33</v>
      </c>
      <c r="G159" s="69">
        <v>30</v>
      </c>
      <c r="H159" s="70"/>
      <c r="I159" s="70"/>
      <c r="J159" s="70"/>
      <c r="K159" s="71"/>
      <c r="L159" s="72" t="s">
        <v>34</v>
      </c>
      <c r="M159" s="82">
        <v>189</v>
      </c>
      <c r="N159" s="63"/>
      <c r="O159" s="63"/>
      <c r="P159" s="63"/>
      <c r="Q159" s="63"/>
      <c r="R159" s="63"/>
      <c r="S159" s="63"/>
      <c r="T159" s="63"/>
    </row>
    <row r="160" spans="1:20" ht="38.25">
      <c r="A160" s="63"/>
      <c r="B160" s="86" t="s">
        <v>2</v>
      </c>
      <c r="C160" s="60">
        <v>153</v>
      </c>
      <c r="D160" s="84" t="s">
        <v>181</v>
      </c>
      <c r="E160" s="68" t="str">
        <f t="shared" si="2"/>
        <v xml:space="preserve">Ac chirurgical GR 514-1  </v>
      </c>
      <c r="F160" s="69" t="s">
        <v>33</v>
      </c>
      <c r="G160" s="69">
        <v>30</v>
      </c>
      <c r="H160" s="70"/>
      <c r="I160" s="70"/>
      <c r="J160" s="70"/>
      <c r="K160" s="71"/>
      <c r="L160" s="72" t="s">
        <v>34</v>
      </c>
      <c r="M160" s="82">
        <v>189</v>
      </c>
      <c r="N160" s="63"/>
      <c r="O160" s="63"/>
      <c r="P160" s="63"/>
      <c r="Q160" s="63"/>
      <c r="R160" s="63"/>
      <c r="S160" s="63"/>
      <c r="T160" s="63"/>
    </row>
    <row r="161" spans="1:20" ht="38.25">
      <c r="A161" s="63"/>
      <c r="B161" s="86" t="s">
        <v>2</v>
      </c>
      <c r="C161" s="60">
        <v>154</v>
      </c>
      <c r="D161" s="85" t="s">
        <v>182</v>
      </c>
      <c r="E161" s="68" t="str">
        <f t="shared" si="2"/>
        <v xml:space="preserve">Ac chirurgical GR 514-3  </v>
      </c>
      <c r="F161" s="69" t="s">
        <v>33</v>
      </c>
      <c r="G161" s="69">
        <v>30</v>
      </c>
      <c r="H161" s="70"/>
      <c r="I161" s="70"/>
      <c r="J161" s="70"/>
      <c r="K161" s="71"/>
      <c r="L161" s="72" t="s">
        <v>34</v>
      </c>
      <c r="M161" s="82">
        <v>189</v>
      </c>
      <c r="N161" s="63"/>
      <c r="O161" s="63"/>
      <c r="P161" s="63"/>
      <c r="Q161" s="63"/>
      <c r="R161" s="63"/>
      <c r="S161" s="63"/>
      <c r="T161" s="63"/>
    </row>
    <row r="162" spans="1:20" ht="38.25">
      <c r="A162" s="63"/>
      <c r="B162" s="86" t="s">
        <v>2</v>
      </c>
      <c r="C162" s="60">
        <v>155</v>
      </c>
      <c r="D162" s="84" t="s">
        <v>183</v>
      </c>
      <c r="E162" s="68" t="str">
        <f t="shared" si="2"/>
        <v xml:space="preserve">Ac chirurgical GR 514-12  </v>
      </c>
      <c r="F162" s="71" t="s">
        <v>33</v>
      </c>
      <c r="G162" s="71">
        <v>30</v>
      </c>
      <c r="H162" s="87"/>
      <c r="I162" s="87"/>
      <c r="J162" s="70"/>
      <c r="K162" s="71"/>
      <c r="L162" s="72" t="s">
        <v>34</v>
      </c>
      <c r="M162" s="73">
        <v>189</v>
      </c>
      <c r="N162" s="63"/>
      <c r="O162" s="63"/>
      <c r="P162" s="63"/>
      <c r="Q162" s="63"/>
      <c r="R162" s="63"/>
      <c r="S162" s="63"/>
      <c r="T162" s="63"/>
    </row>
    <row r="163" spans="1:20" ht="38.25">
      <c r="A163" s="63"/>
      <c r="B163" s="86" t="s">
        <v>2</v>
      </c>
      <c r="C163" s="60">
        <v>156</v>
      </c>
      <c r="D163" s="85" t="s">
        <v>184</v>
      </c>
      <c r="E163" s="68" t="str">
        <f t="shared" si="2"/>
        <v xml:space="preserve">Ac chirurgical GAR 496-00  </v>
      </c>
      <c r="F163" s="71" t="s">
        <v>33</v>
      </c>
      <c r="G163" s="71">
        <v>40</v>
      </c>
      <c r="H163" s="87"/>
      <c r="I163" s="87"/>
      <c r="J163" s="70"/>
      <c r="K163" s="71"/>
      <c r="L163" s="72" t="s">
        <v>34</v>
      </c>
      <c r="M163" s="73">
        <v>251.99999999999997</v>
      </c>
      <c r="N163" s="63"/>
      <c r="O163" s="63"/>
      <c r="P163" s="63"/>
      <c r="Q163" s="63"/>
      <c r="R163" s="63"/>
      <c r="S163" s="63"/>
      <c r="T163" s="63"/>
    </row>
    <row r="164" spans="1:20" ht="38.25">
      <c r="A164" s="63"/>
      <c r="B164" s="86" t="s">
        <v>2</v>
      </c>
      <c r="C164" s="60">
        <v>157</v>
      </c>
      <c r="D164" s="84" t="s">
        <v>185</v>
      </c>
      <c r="E164" s="68" t="str">
        <f t="shared" si="2"/>
        <v xml:space="preserve">Ac chirurgical GAR 498-1  </v>
      </c>
      <c r="F164" s="69" t="s">
        <v>33</v>
      </c>
      <c r="G164" s="69">
        <v>40</v>
      </c>
      <c r="H164" s="70"/>
      <c r="I164" s="70"/>
      <c r="J164" s="70"/>
      <c r="K164" s="71"/>
      <c r="L164" s="72" t="s">
        <v>34</v>
      </c>
      <c r="M164" s="73">
        <v>251.99999999999997</v>
      </c>
      <c r="N164" s="63"/>
      <c r="O164" s="63"/>
      <c r="P164" s="63"/>
      <c r="Q164" s="63"/>
      <c r="R164" s="63"/>
      <c r="S164" s="63"/>
      <c r="T164" s="63"/>
    </row>
    <row r="165" spans="1:20" ht="38.25">
      <c r="A165" s="63"/>
      <c r="B165" s="86" t="s">
        <v>2</v>
      </c>
      <c r="C165" s="60">
        <v>158</v>
      </c>
      <c r="D165" s="85" t="s">
        <v>186</v>
      </c>
      <c r="E165" s="68" t="str">
        <f t="shared" si="2"/>
        <v xml:space="preserve">Ac chirurgical GAR 498-4  </v>
      </c>
      <c r="F165" s="67" t="s">
        <v>33</v>
      </c>
      <c r="G165" s="67">
        <v>40</v>
      </c>
      <c r="H165" s="88"/>
      <c r="I165" s="88"/>
      <c r="J165" s="70"/>
      <c r="K165" s="71"/>
      <c r="L165" s="72" t="s">
        <v>34</v>
      </c>
      <c r="M165" s="73">
        <v>251.99999999999997</v>
      </c>
      <c r="N165" s="63"/>
      <c r="O165" s="63"/>
      <c r="P165" s="63"/>
      <c r="Q165" s="63"/>
      <c r="R165" s="63"/>
      <c r="S165" s="63"/>
      <c r="T165" s="63"/>
    </row>
    <row r="166" spans="1:20" ht="38.25">
      <c r="A166" s="63"/>
      <c r="B166" s="86" t="s">
        <v>2</v>
      </c>
      <c r="C166" s="60">
        <v>159</v>
      </c>
      <c r="D166" s="85" t="s">
        <v>187</v>
      </c>
      <c r="E166" s="68" t="str">
        <f t="shared" si="2"/>
        <v xml:space="preserve">Ac chirurgical Mayo 542-1  </v>
      </c>
      <c r="F166" s="67" t="s">
        <v>33</v>
      </c>
      <c r="G166" s="67">
        <v>50</v>
      </c>
      <c r="H166" s="70"/>
      <c r="I166" s="70"/>
      <c r="J166" s="70"/>
      <c r="K166" s="71"/>
      <c r="L166" s="72" t="s">
        <v>34</v>
      </c>
      <c r="M166" s="73">
        <v>315</v>
      </c>
      <c r="N166" s="63"/>
      <c r="O166" s="63"/>
      <c r="P166" s="63"/>
      <c r="Q166" s="63"/>
      <c r="R166" s="63"/>
      <c r="S166" s="63"/>
      <c r="T166" s="63"/>
    </row>
    <row r="167" spans="1:20" ht="38.25">
      <c r="A167" s="63"/>
      <c r="B167" s="86" t="s">
        <v>2</v>
      </c>
      <c r="C167" s="60">
        <v>160</v>
      </c>
      <c r="D167" s="84" t="s">
        <v>188</v>
      </c>
      <c r="E167" s="68" t="str">
        <f t="shared" si="2"/>
        <v xml:space="preserve">Ac chirurgical Mayo 542-2  </v>
      </c>
      <c r="F167" s="71" t="s">
        <v>33</v>
      </c>
      <c r="G167" s="71">
        <v>50</v>
      </c>
      <c r="H167" s="70"/>
      <c r="I167" s="70"/>
      <c r="J167" s="70"/>
      <c r="K167" s="71"/>
      <c r="L167" s="72" t="s">
        <v>34</v>
      </c>
      <c r="M167" s="82">
        <v>315</v>
      </c>
      <c r="N167" s="63"/>
      <c r="O167" s="63"/>
      <c r="P167" s="63"/>
      <c r="Q167" s="63"/>
      <c r="R167" s="63"/>
      <c r="S167" s="63"/>
      <c r="T167" s="63"/>
    </row>
    <row r="168" spans="1:20" ht="38.25">
      <c r="A168" s="63"/>
      <c r="B168" s="86" t="s">
        <v>2</v>
      </c>
      <c r="C168" s="60">
        <v>161</v>
      </c>
      <c r="D168" s="85" t="s">
        <v>189</v>
      </c>
      <c r="E168" s="68" t="str">
        <f t="shared" si="2"/>
        <v xml:space="preserve">Ac chirurgical Mayo 542-3 </v>
      </c>
      <c r="F168" s="67" t="s">
        <v>33</v>
      </c>
      <c r="G168" s="67">
        <v>50</v>
      </c>
      <c r="H168" s="70"/>
      <c r="I168" s="70"/>
      <c r="J168" s="70"/>
      <c r="K168" s="71"/>
      <c r="L168" s="72" t="s">
        <v>34</v>
      </c>
      <c r="M168" s="73">
        <v>315</v>
      </c>
      <c r="N168" s="63"/>
      <c r="O168" s="63"/>
      <c r="P168" s="63"/>
      <c r="Q168" s="63"/>
      <c r="R168" s="63"/>
      <c r="S168" s="63"/>
      <c r="T168" s="63"/>
    </row>
    <row r="169" spans="1:20" ht="38.25">
      <c r="A169" s="63"/>
      <c r="B169" s="86" t="s">
        <v>2</v>
      </c>
      <c r="C169" s="60">
        <v>162</v>
      </c>
      <c r="D169" s="84" t="s">
        <v>190</v>
      </c>
      <c r="E169" s="68" t="str">
        <f t="shared" si="2"/>
        <v xml:space="preserve">Ac chirurgical G 504-0  </v>
      </c>
      <c r="F169" s="69" t="s">
        <v>33</v>
      </c>
      <c r="G169" s="69">
        <v>20</v>
      </c>
      <c r="H169" s="74"/>
      <c r="I169" s="74"/>
      <c r="J169" s="70"/>
      <c r="K169" s="71"/>
      <c r="L169" s="72" t="s">
        <v>34</v>
      </c>
      <c r="M169" s="82">
        <v>125.99999999999999</v>
      </c>
      <c r="N169" s="63"/>
      <c r="O169" s="63"/>
      <c r="P169" s="63"/>
      <c r="Q169" s="63"/>
      <c r="R169" s="63"/>
      <c r="S169" s="63"/>
      <c r="T169" s="63"/>
    </row>
    <row r="170" spans="1:20" ht="38.25">
      <c r="A170" s="63"/>
      <c r="B170" s="86" t="s">
        <v>2</v>
      </c>
      <c r="C170" s="60">
        <v>163</v>
      </c>
      <c r="D170" s="85" t="s">
        <v>191</v>
      </c>
      <c r="E170" s="68" t="str">
        <f t="shared" si="2"/>
        <v xml:space="preserve">Ac chirurgical G 504-3  </v>
      </c>
      <c r="F170" s="69" t="s">
        <v>33</v>
      </c>
      <c r="G170" s="69">
        <v>40</v>
      </c>
      <c r="H170" s="81"/>
      <c r="I170" s="81"/>
      <c r="J170" s="70"/>
      <c r="K170" s="71"/>
      <c r="L170" s="72" t="s">
        <v>34</v>
      </c>
      <c r="M170" s="73">
        <v>251.99999999999997</v>
      </c>
      <c r="N170" s="63"/>
      <c r="O170" s="63"/>
      <c r="P170" s="63"/>
      <c r="Q170" s="63"/>
      <c r="R170" s="63"/>
      <c r="S170" s="63"/>
      <c r="T170" s="63"/>
    </row>
    <row r="171" spans="1:20" ht="38.25">
      <c r="A171" s="63"/>
      <c r="B171" s="86" t="s">
        <v>2</v>
      </c>
      <c r="C171" s="60">
        <v>164</v>
      </c>
      <c r="D171" s="84" t="s">
        <v>192</v>
      </c>
      <c r="E171" s="68" t="str">
        <f t="shared" si="2"/>
        <v xml:space="preserve">Ac chirurgical G 504-4  </v>
      </c>
      <c r="F171" s="69" t="s">
        <v>33</v>
      </c>
      <c r="G171" s="69">
        <v>50</v>
      </c>
      <c r="H171" s="81"/>
      <c r="I171" s="81"/>
      <c r="J171" s="70"/>
      <c r="K171" s="71"/>
      <c r="L171" s="72" t="s">
        <v>34</v>
      </c>
      <c r="M171" s="73">
        <v>315</v>
      </c>
      <c r="N171" s="63"/>
      <c r="O171" s="63"/>
      <c r="P171" s="63"/>
      <c r="Q171" s="63"/>
      <c r="R171" s="63"/>
      <c r="S171" s="63"/>
      <c r="T171" s="63"/>
    </row>
    <row r="172" spans="1:20" ht="38.25">
      <c r="A172" s="63"/>
      <c r="B172" s="86" t="s">
        <v>2</v>
      </c>
      <c r="C172" s="60">
        <v>165</v>
      </c>
      <c r="D172" s="85" t="s">
        <v>193</v>
      </c>
      <c r="E172" s="68" t="str">
        <f t="shared" si="2"/>
        <v xml:space="preserve">Ac chirurgical G 504-6  </v>
      </c>
      <c r="F172" s="69" t="s">
        <v>33</v>
      </c>
      <c r="G172" s="69">
        <v>30</v>
      </c>
      <c r="H172" s="81"/>
      <c r="I172" s="81"/>
      <c r="J172" s="70"/>
      <c r="K172" s="71"/>
      <c r="L172" s="72" t="s">
        <v>34</v>
      </c>
      <c r="M172" s="73">
        <v>189</v>
      </c>
      <c r="N172" s="63"/>
      <c r="O172" s="63"/>
      <c r="P172" s="63"/>
      <c r="Q172" s="63"/>
      <c r="R172" s="63"/>
      <c r="S172" s="63"/>
      <c r="T172" s="63"/>
    </row>
    <row r="173" spans="1:20" ht="38.25">
      <c r="A173" s="63"/>
      <c r="B173" s="86" t="s">
        <v>2</v>
      </c>
      <c r="C173" s="60">
        <v>166</v>
      </c>
      <c r="D173" s="84" t="s">
        <v>194</v>
      </c>
      <c r="E173" s="68" t="str">
        <f t="shared" si="2"/>
        <v xml:space="preserve">Ac chirurgical PD 534-3 </v>
      </c>
      <c r="F173" s="80" t="s">
        <v>33</v>
      </c>
      <c r="G173" s="80">
        <v>50</v>
      </c>
      <c r="H173" s="83"/>
      <c r="I173" s="83"/>
      <c r="J173" s="70"/>
      <c r="K173" s="71"/>
      <c r="L173" s="72" t="s">
        <v>34</v>
      </c>
      <c r="M173" s="73">
        <v>315</v>
      </c>
      <c r="N173" s="63"/>
      <c r="O173" s="63"/>
      <c r="P173" s="63"/>
      <c r="Q173" s="63"/>
      <c r="R173" s="63"/>
      <c r="S173" s="63"/>
      <c r="T173" s="63"/>
    </row>
    <row r="174" spans="1:20" ht="38.25">
      <c r="A174" s="63"/>
      <c r="B174" s="86" t="s">
        <v>2</v>
      </c>
      <c r="C174" s="60">
        <v>167</v>
      </c>
      <c r="D174" s="85" t="s">
        <v>195</v>
      </c>
      <c r="E174" s="68" t="str">
        <f t="shared" si="2"/>
        <v xml:space="preserve">Ac chirurgical PD 534-5  </v>
      </c>
      <c r="F174" s="80" t="s">
        <v>33</v>
      </c>
      <c r="G174" s="80">
        <v>30</v>
      </c>
      <c r="H174" s="83"/>
      <c r="I174" s="83"/>
      <c r="J174" s="70"/>
      <c r="K174" s="71"/>
      <c r="L174" s="72" t="s">
        <v>34</v>
      </c>
      <c r="M174" s="73">
        <v>189</v>
      </c>
      <c r="N174" s="63"/>
      <c r="O174" s="63"/>
      <c r="P174" s="63"/>
      <c r="Q174" s="63"/>
      <c r="R174" s="63"/>
      <c r="S174" s="63"/>
      <c r="T174" s="63"/>
    </row>
    <row r="175" spans="1:20" ht="38.25">
      <c r="A175" s="63"/>
      <c r="B175" s="86" t="s">
        <v>2</v>
      </c>
      <c r="C175" s="60">
        <v>168</v>
      </c>
      <c r="D175" s="84" t="s">
        <v>196</v>
      </c>
      <c r="E175" s="68" t="str">
        <f t="shared" si="2"/>
        <v xml:space="preserve">Ac chirurgical HR 422-00 </v>
      </c>
      <c r="F175" s="80" t="s">
        <v>33</v>
      </c>
      <c r="G175" s="80">
        <v>100</v>
      </c>
      <c r="H175" s="83"/>
      <c r="I175" s="83"/>
      <c r="J175" s="70"/>
      <c r="K175" s="71"/>
      <c r="L175" s="72" t="s">
        <v>34</v>
      </c>
      <c r="M175" s="73">
        <v>630</v>
      </c>
      <c r="N175" s="63"/>
      <c r="O175" s="63"/>
      <c r="P175" s="63"/>
      <c r="Q175" s="63"/>
      <c r="R175" s="63"/>
      <c r="S175" s="63"/>
      <c r="T175" s="63"/>
    </row>
    <row r="176" spans="1:20" ht="38.25">
      <c r="A176" s="63"/>
      <c r="B176" s="86" t="s">
        <v>2</v>
      </c>
      <c r="C176" s="60">
        <v>169</v>
      </c>
      <c r="D176" s="85" t="s">
        <v>196</v>
      </c>
      <c r="E176" s="68" t="str">
        <f t="shared" si="2"/>
        <v xml:space="preserve">Ac chirurgical HR 422-00 </v>
      </c>
      <c r="F176" s="80" t="s">
        <v>33</v>
      </c>
      <c r="G176" s="80">
        <v>100</v>
      </c>
      <c r="H176" s="83"/>
      <c r="I176" s="83"/>
      <c r="J176" s="70"/>
      <c r="K176" s="71"/>
      <c r="L176" s="72" t="s">
        <v>34</v>
      </c>
      <c r="M176" s="73">
        <v>630</v>
      </c>
      <c r="N176" s="63"/>
      <c r="O176" s="63"/>
      <c r="P176" s="63"/>
      <c r="Q176" s="63"/>
      <c r="R176" s="63"/>
      <c r="S176" s="63"/>
      <c r="T176" s="63"/>
    </row>
    <row r="177" spans="1:20" ht="38.25">
      <c r="A177" s="63"/>
      <c r="B177" s="86" t="s">
        <v>2</v>
      </c>
      <c r="C177" s="60">
        <v>170</v>
      </c>
      <c r="D177" s="84" t="s">
        <v>197</v>
      </c>
      <c r="E177" s="68" t="str">
        <f t="shared" si="2"/>
        <v xml:space="preserve">Ac chirurgical HR 422-1  </v>
      </c>
      <c r="F177" s="80" t="s">
        <v>33</v>
      </c>
      <c r="G177" s="80">
        <v>50</v>
      </c>
      <c r="H177" s="83"/>
      <c r="I177" s="83"/>
      <c r="J177" s="70"/>
      <c r="K177" s="71"/>
      <c r="L177" s="72" t="s">
        <v>34</v>
      </c>
      <c r="M177" s="73">
        <v>315</v>
      </c>
      <c r="N177" s="63"/>
      <c r="O177" s="63"/>
      <c r="P177" s="63"/>
      <c r="Q177" s="63"/>
      <c r="R177" s="63"/>
      <c r="S177" s="63"/>
      <c r="T177" s="63"/>
    </row>
    <row r="178" spans="1:20" ht="38.25">
      <c r="A178" s="63"/>
      <c r="B178" s="86" t="s">
        <v>2</v>
      </c>
      <c r="C178" s="60">
        <v>171</v>
      </c>
      <c r="D178" s="85" t="s">
        <v>198</v>
      </c>
      <c r="E178" s="68" t="str">
        <f t="shared" si="2"/>
        <v xml:space="preserve">Ac chirurgical HR 422-2 </v>
      </c>
      <c r="F178" s="80" t="s">
        <v>33</v>
      </c>
      <c r="G178" s="80">
        <v>50</v>
      </c>
      <c r="H178" s="83"/>
      <c r="I178" s="83"/>
      <c r="J178" s="70"/>
      <c r="K178" s="71"/>
      <c r="L178" s="72" t="s">
        <v>34</v>
      </c>
      <c r="M178" s="73">
        <v>315</v>
      </c>
      <c r="N178" s="63"/>
      <c r="O178" s="63"/>
      <c r="P178" s="63"/>
      <c r="Q178" s="63"/>
      <c r="R178" s="63"/>
      <c r="S178" s="63"/>
      <c r="T178" s="63"/>
    </row>
    <row r="179" spans="1:20" ht="38.25">
      <c r="A179" s="63"/>
      <c r="B179" s="86" t="s">
        <v>2</v>
      </c>
      <c r="C179" s="60">
        <v>172</v>
      </c>
      <c r="D179" s="84" t="s">
        <v>199</v>
      </c>
      <c r="E179" s="68" t="str">
        <f t="shared" si="2"/>
        <v xml:space="preserve">Ac chirurgical PH 544-1  </v>
      </c>
      <c r="F179" s="80" t="s">
        <v>33</v>
      </c>
      <c r="G179" s="80">
        <v>30</v>
      </c>
      <c r="H179" s="83"/>
      <c r="I179" s="83"/>
      <c r="J179" s="70"/>
      <c r="K179" s="71"/>
      <c r="L179" s="72" t="s">
        <v>34</v>
      </c>
      <c r="M179" s="73">
        <v>189</v>
      </c>
      <c r="N179" s="63"/>
      <c r="O179" s="63"/>
      <c r="P179" s="63"/>
      <c r="Q179" s="63"/>
      <c r="R179" s="63"/>
      <c r="S179" s="63"/>
      <c r="T179" s="63"/>
    </row>
    <row r="180" spans="1:20" ht="38.25">
      <c r="A180" s="63"/>
      <c r="B180" s="86" t="s">
        <v>2</v>
      </c>
      <c r="C180" s="60">
        <v>173</v>
      </c>
      <c r="D180" s="85" t="s">
        <v>200</v>
      </c>
      <c r="E180" s="68" t="str">
        <f t="shared" si="2"/>
        <v xml:space="preserve">Ac chirurgical PH 544-2  </v>
      </c>
      <c r="F180" s="80" t="s">
        <v>33</v>
      </c>
      <c r="G180" s="80">
        <v>30</v>
      </c>
      <c r="H180" s="83"/>
      <c r="I180" s="83"/>
      <c r="J180" s="70"/>
      <c r="K180" s="71"/>
      <c r="L180" s="72" t="s">
        <v>34</v>
      </c>
      <c r="M180" s="73">
        <v>189</v>
      </c>
      <c r="N180" s="63"/>
      <c r="O180" s="63"/>
      <c r="P180" s="63"/>
      <c r="Q180" s="63"/>
      <c r="R180" s="63"/>
      <c r="S180" s="63"/>
      <c r="T180" s="63"/>
    </row>
    <row r="181" spans="1:20" ht="38.25">
      <c r="A181" s="63"/>
      <c r="B181" s="86" t="s">
        <v>2</v>
      </c>
      <c r="C181" s="60">
        <v>174</v>
      </c>
      <c r="D181" s="84" t="s">
        <v>201</v>
      </c>
      <c r="E181" s="68" t="str">
        <f t="shared" si="2"/>
        <v xml:space="preserve">Ac chirurgical PH 544-3  </v>
      </c>
      <c r="F181" s="80" t="s">
        <v>33</v>
      </c>
      <c r="G181" s="80">
        <v>20</v>
      </c>
      <c r="H181" s="83"/>
      <c r="I181" s="83"/>
      <c r="J181" s="70"/>
      <c r="K181" s="71"/>
      <c r="L181" s="72" t="s">
        <v>34</v>
      </c>
      <c r="M181" s="73">
        <v>125.99999999999999</v>
      </c>
      <c r="N181" s="63"/>
      <c r="O181" s="63"/>
      <c r="P181" s="63"/>
      <c r="Q181" s="63"/>
      <c r="R181" s="63"/>
      <c r="S181" s="63"/>
      <c r="T181" s="63"/>
    </row>
    <row r="182" spans="1:20" ht="38.25">
      <c r="A182" s="63"/>
      <c r="B182" s="86" t="s">
        <v>2</v>
      </c>
      <c r="C182" s="60">
        <v>175</v>
      </c>
      <c r="D182" s="85" t="s">
        <v>202</v>
      </c>
      <c r="E182" s="68" t="str">
        <f t="shared" si="2"/>
        <v xml:space="preserve">Ac chirurgical E 530-2  </v>
      </c>
      <c r="F182" s="71" t="s">
        <v>33</v>
      </c>
      <c r="G182" s="71">
        <v>30</v>
      </c>
      <c r="H182" s="70"/>
      <c r="I182" s="70"/>
      <c r="J182" s="70"/>
      <c r="K182" s="71"/>
      <c r="L182" s="72" t="s">
        <v>34</v>
      </c>
      <c r="M182" s="73">
        <v>189</v>
      </c>
      <c r="N182" s="63"/>
      <c r="O182" s="63"/>
      <c r="P182" s="63"/>
      <c r="Q182" s="63"/>
      <c r="R182" s="63"/>
      <c r="S182" s="63"/>
      <c r="T182" s="63"/>
    </row>
    <row r="183" spans="1:20" ht="38.25">
      <c r="A183" s="63"/>
      <c r="B183" s="86" t="s">
        <v>2</v>
      </c>
      <c r="C183" s="60">
        <v>176</v>
      </c>
      <c r="D183" s="84" t="s">
        <v>203</v>
      </c>
      <c r="E183" s="68" t="str">
        <f t="shared" si="2"/>
        <v xml:space="preserve">Ac chirurgical GER 566-7  </v>
      </c>
      <c r="F183" s="80" t="s">
        <v>33</v>
      </c>
      <c r="G183" s="80">
        <v>20</v>
      </c>
      <c r="H183" s="70"/>
      <c r="I183" s="70"/>
      <c r="J183" s="70"/>
      <c r="K183" s="71"/>
      <c r="L183" s="72" t="s">
        <v>34</v>
      </c>
      <c r="M183" s="73">
        <v>125.99999999999999</v>
      </c>
      <c r="N183" s="63"/>
      <c r="O183" s="63"/>
      <c r="P183" s="63"/>
      <c r="Q183" s="63"/>
      <c r="R183" s="63"/>
      <c r="S183" s="63"/>
      <c r="T183" s="63"/>
    </row>
    <row r="184" spans="1:20" ht="38.25">
      <c r="A184" s="63"/>
      <c r="B184" s="86" t="s">
        <v>2</v>
      </c>
      <c r="C184" s="60">
        <v>177</v>
      </c>
      <c r="D184" s="85" t="s">
        <v>204</v>
      </c>
      <c r="E184" s="68" t="str">
        <f t="shared" si="2"/>
        <v xml:space="preserve">Ac chirurgical GER 566-8 </v>
      </c>
      <c r="F184" s="71" t="s">
        <v>33</v>
      </c>
      <c r="G184" s="71">
        <v>20</v>
      </c>
      <c r="H184" s="81"/>
      <c r="I184" s="81"/>
      <c r="J184" s="70"/>
      <c r="K184" s="71"/>
      <c r="L184" s="72" t="s">
        <v>34</v>
      </c>
      <c r="M184" s="73">
        <v>125.99999999999999</v>
      </c>
      <c r="N184" s="63"/>
      <c r="O184" s="63"/>
      <c r="P184" s="63"/>
      <c r="Q184" s="63"/>
      <c r="R184" s="63"/>
      <c r="S184" s="63"/>
      <c r="T184" s="63"/>
    </row>
    <row r="185" spans="1:20" ht="38.25">
      <c r="A185" s="63"/>
      <c r="B185" s="86" t="s">
        <v>2</v>
      </c>
      <c r="C185" s="60">
        <v>178</v>
      </c>
      <c r="D185" s="84" t="s">
        <v>205</v>
      </c>
      <c r="E185" s="68" t="str">
        <f t="shared" si="2"/>
        <v xml:space="preserve">Ac chirurgical GER 566-12  </v>
      </c>
      <c r="F185" s="69" t="s">
        <v>33</v>
      </c>
      <c r="G185" s="69">
        <v>10</v>
      </c>
      <c r="H185" s="81"/>
      <c r="I185" s="81"/>
      <c r="J185" s="70"/>
      <c r="K185" s="71"/>
      <c r="L185" s="72" t="s">
        <v>34</v>
      </c>
      <c r="M185" s="73">
        <v>62.99999999999999</v>
      </c>
      <c r="N185" s="63"/>
      <c r="O185" s="63"/>
      <c r="P185" s="63"/>
      <c r="Q185" s="63"/>
      <c r="R185" s="63"/>
      <c r="S185" s="63"/>
      <c r="T185" s="63"/>
    </row>
    <row r="186" spans="1:20" ht="38.25">
      <c r="A186" s="63"/>
      <c r="B186" s="86" t="s">
        <v>2</v>
      </c>
      <c r="C186" s="60">
        <v>179</v>
      </c>
      <c r="D186" s="85" t="s">
        <v>206</v>
      </c>
      <c r="E186" s="68" t="str">
        <f t="shared" si="2"/>
        <v xml:space="preserve">Ac chirurgical GER 566-14 </v>
      </c>
      <c r="F186" s="71" t="s">
        <v>33</v>
      </c>
      <c r="G186" s="71">
        <v>10</v>
      </c>
      <c r="H186" s="81"/>
      <c r="I186" s="81"/>
      <c r="J186" s="70"/>
      <c r="K186" s="71"/>
      <c r="L186" s="72" t="s">
        <v>34</v>
      </c>
      <c r="M186" s="73">
        <v>62.99999999999999</v>
      </c>
      <c r="N186" s="63"/>
      <c r="O186" s="63"/>
      <c r="P186" s="63"/>
      <c r="Q186" s="63"/>
      <c r="R186" s="63"/>
      <c r="S186" s="63"/>
      <c r="T186" s="63"/>
    </row>
    <row r="187" spans="1:20" ht="38.25">
      <c r="A187" s="63"/>
      <c r="B187" s="86" t="s">
        <v>2</v>
      </c>
      <c r="C187" s="60">
        <v>180</v>
      </c>
      <c r="D187" s="84" t="s">
        <v>207</v>
      </c>
      <c r="E187" s="68" t="str">
        <f t="shared" si="2"/>
        <v xml:space="preserve">BALON AMBU </v>
      </c>
      <c r="F187" s="67" t="s">
        <v>33</v>
      </c>
      <c r="G187" s="67">
        <v>1</v>
      </c>
      <c r="H187" s="87"/>
      <c r="I187" s="87"/>
      <c r="J187" s="70"/>
      <c r="K187" s="71"/>
      <c r="L187" s="72" t="s">
        <v>34</v>
      </c>
      <c r="M187" s="73">
        <v>333.3333333333333</v>
      </c>
      <c r="N187" s="63"/>
      <c r="O187" s="63"/>
      <c r="P187" s="63"/>
      <c r="Q187" s="63"/>
      <c r="R187" s="63"/>
      <c r="S187" s="63"/>
      <c r="T187" s="63"/>
    </row>
    <row r="188" spans="1:20" ht="38.25">
      <c r="A188" s="63"/>
      <c r="B188" s="86" t="s">
        <v>2</v>
      </c>
      <c r="C188" s="60">
        <v>181</v>
      </c>
      <c r="D188" s="85" t="s">
        <v>208</v>
      </c>
      <c r="E188" s="68" t="str">
        <f t="shared" si="2"/>
        <v>Canulă ginecologică pentru vacum aspiratie  la  seringa  Karman</v>
      </c>
      <c r="F188" s="67" t="s">
        <v>33</v>
      </c>
      <c r="G188" s="77">
        <v>50</v>
      </c>
      <c r="H188" s="87"/>
      <c r="I188" s="87"/>
      <c r="J188" s="70"/>
      <c r="K188" s="71"/>
      <c r="L188" s="72" t="s">
        <v>34</v>
      </c>
      <c r="M188" s="94">
        <v>679.17</v>
      </c>
      <c r="N188" s="63"/>
      <c r="O188" s="63"/>
      <c r="P188" s="63"/>
      <c r="Q188" s="63"/>
      <c r="R188" s="63"/>
      <c r="S188" s="63"/>
      <c r="T188" s="63"/>
    </row>
    <row r="189" spans="1:20" ht="38.25">
      <c r="A189" s="63"/>
      <c r="B189" s="86" t="s">
        <v>2</v>
      </c>
      <c r="C189" s="60">
        <v>182</v>
      </c>
      <c r="D189" s="84" t="s">
        <v>209</v>
      </c>
      <c r="E189" s="68" t="str">
        <f t="shared" si="2"/>
        <v xml:space="preserve">Tub pentru drenaj tip "Redon" nr.16 F, silicon </v>
      </c>
      <c r="F189" s="69" t="s">
        <v>33</v>
      </c>
      <c r="G189" s="79">
        <v>500</v>
      </c>
      <c r="H189" s="81"/>
      <c r="I189" s="81"/>
      <c r="J189" s="70"/>
      <c r="K189" s="71"/>
      <c r="L189" s="72" t="s">
        <v>34</v>
      </c>
      <c r="M189" s="95">
        <v>20833.33</v>
      </c>
      <c r="N189" s="63"/>
      <c r="O189" s="63"/>
      <c r="P189" s="63"/>
      <c r="Q189" s="63"/>
      <c r="R189" s="63"/>
      <c r="S189" s="63"/>
      <c r="T189" s="63"/>
    </row>
    <row r="190" spans="1:20" ht="38.25">
      <c r="A190" s="63"/>
      <c r="B190" s="86" t="s">
        <v>2</v>
      </c>
      <c r="C190" s="60">
        <v>183</v>
      </c>
      <c r="D190" s="85" t="s">
        <v>210</v>
      </c>
      <c r="E190" s="68" t="str">
        <f t="shared" si="2"/>
        <v xml:space="preserve">Tub pentru drenaj tip "Redon" nr.18 F, silicon  </v>
      </c>
      <c r="F190" s="69" t="s">
        <v>33</v>
      </c>
      <c r="G190" s="79">
        <v>500</v>
      </c>
      <c r="H190" s="81"/>
      <c r="I190" s="81"/>
      <c r="J190" s="70"/>
      <c r="K190" s="71"/>
      <c r="L190" s="72" t="s">
        <v>34</v>
      </c>
      <c r="M190" s="95">
        <v>20833.33</v>
      </c>
      <c r="N190" s="63"/>
      <c r="O190" s="63"/>
      <c r="P190" s="63"/>
      <c r="Q190" s="63"/>
      <c r="R190" s="63"/>
      <c r="S190" s="63"/>
      <c r="T190" s="63"/>
    </row>
    <row r="191" spans="1:20" ht="38.25">
      <c r="A191" s="63"/>
      <c r="B191" s="86" t="s">
        <v>2</v>
      </c>
      <c r="C191" s="60">
        <v>184</v>
      </c>
      <c r="D191" s="85" t="s">
        <v>211</v>
      </c>
      <c r="E191" s="68" t="str">
        <f t="shared" si="2"/>
        <v xml:space="preserve">Cateter Foley uretro-vezical </v>
      </c>
      <c r="F191" s="69" t="s">
        <v>33</v>
      </c>
      <c r="G191" s="79">
        <v>2000</v>
      </c>
      <c r="H191" s="81"/>
      <c r="I191" s="81"/>
      <c r="J191" s="70"/>
      <c r="K191" s="71"/>
      <c r="L191" s="72" t="s">
        <v>34</v>
      </c>
      <c r="M191" s="95">
        <v>58333.33</v>
      </c>
      <c r="N191" s="63"/>
      <c r="O191" s="63"/>
      <c r="P191" s="63"/>
      <c r="Q191" s="63"/>
      <c r="R191" s="63"/>
      <c r="S191" s="63"/>
      <c r="T191" s="63"/>
    </row>
    <row r="192" spans="1:20" ht="38.25">
      <c r="A192" s="63"/>
      <c r="B192" s="86" t="s">
        <v>2</v>
      </c>
      <c r="C192" s="60">
        <v>185</v>
      </c>
      <c r="D192" s="85" t="s">
        <v>211</v>
      </c>
      <c r="E192" s="68" t="str">
        <f t="shared" si="2"/>
        <v xml:space="preserve">Cateter Foley uretro-vezical </v>
      </c>
      <c r="F192" s="71" t="s">
        <v>33</v>
      </c>
      <c r="G192" s="79">
        <v>50</v>
      </c>
      <c r="H192" s="81"/>
      <c r="I192" s="81"/>
      <c r="J192" s="70"/>
      <c r="K192" s="71"/>
      <c r="L192" s="72" t="s">
        <v>34</v>
      </c>
      <c r="M192" s="95">
        <v>1875</v>
      </c>
      <c r="N192" s="63"/>
      <c r="O192" s="63"/>
      <c r="P192" s="63"/>
      <c r="Q192" s="63"/>
      <c r="R192" s="63"/>
      <c r="S192" s="63"/>
      <c r="T192" s="63"/>
    </row>
    <row r="193" spans="1:20" ht="38.25">
      <c r="A193" s="63"/>
      <c r="B193" s="86" t="s">
        <v>2</v>
      </c>
      <c r="C193" s="60">
        <v>186</v>
      </c>
      <c r="D193" s="85" t="s">
        <v>212</v>
      </c>
      <c r="E193" s="68" t="str">
        <f t="shared" si="2"/>
        <v>Cateter pentru alimetatie enterala</v>
      </c>
      <c r="F193" s="80" t="s">
        <v>33</v>
      </c>
      <c r="G193" s="79">
        <v>300</v>
      </c>
      <c r="H193" s="70"/>
      <c r="I193" s="70"/>
      <c r="J193" s="70"/>
      <c r="K193" s="71"/>
      <c r="L193" s="72" t="s">
        <v>34</v>
      </c>
      <c r="M193" s="95">
        <v>87500</v>
      </c>
      <c r="N193" s="63"/>
      <c r="O193" s="63"/>
      <c r="P193" s="63"/>
      <c r="Q193" s="63"/>
      <c r="R193" s="63"/>
      <c r="S193" s="63"/>
      <c r="T193" s="63"/>
    </row>
    <row r="194" spans="1:20" ht="89.25">
      <c r="A194" s="63"/>
      <c r="B194" s="86" t="s">
        <v>2</v>
      </c>
      <c r="C194" s="60">
        <v>187</v>
      </c>
      <c r="D194" s="85" t="s">
        <v>213</v>
      </c>
      <c r="E194" s="68" t="str">
        <f t="shared" si="2"/>
        <v>Set pentru cateterizare arteriilor periferice dupa metoda Seldinger pentru masurarea invaziva presiunei arteriale si preluarea singei la analiza+linia de extensie cu supapa hemostatica speciala</v>
      </c>
      <c r="F194" s="80" t="s">
        <v>33</v>
      </c>
      <c r="G194" s="78">
        <v>470</v>
      </c>
      <c r="H194" s="70"/>
      <c r="I194" s="70"/>
      <c r="J194" s="70"/>
      <c r="K194" s="71"/>
      <c r="L194" s="72" t="s">
        <v>34</v>
      </c>
      <c r="M194" s="94">
        <v>97916.67</v>
      </c>
      <c r="N194" s="63"/>
      <c r="O194" s="63"/>
      <c r="P194" s="63"/>
      <c r="Q194" s="63"/>
      <c r="R194" s="63"/>
      <c r="S194" s="63"/>
      <c r="T194" s="63"/>
    </row>
    <row r="195" spans="1:20" ht="38.25">
      <c r="A195" s="63"/>
      <c r="B195" s="86" t="s">
        <v>2</v>
      </c>
      <c r="C195" s="60">
        <v>188</v>
      </c>
      <c r="D195" s="84" t="s">
        <v>214</v>
      </c>
      <c r="E195" s="68" t="str">
        <f t="shared" si="2"/>
        <v>Set seringa compatibil cu angiomat Stellant Dual( CT)</v>
      </c>
      <c r="F195" s="69" t="s">
        <v>33</v>
      </c>
      <c r="G195" s="69">
        <v>100</v>
      </c>
      <c r="H195" s="70"/>
      <c r="I195" s="70"/>
      <c r="J195" s="70"/>
      <c r="K195" s="71"/>
      <c r="L195" s="72" t="s">
        <v>34</v>
      </c>
      <c r="M195" s="73">
        <v>22500</v>
      </c>
      <c r="N195" s="63"/>
      <c r="O195" s="63"/>
      <c r="P195" s="63"/>
      <c r="Q195" s="63"/>
      <c r="R195" s="63"/>
      <c r="S195" s="63"/>
      <c r="T195" s="63"/>
    </row>
    <row r="196" spans="1:20" ht="38.25">
      <c r="A196" s="63"/>
      <c r="B196" s="86" t="s">
        <v>2</v>
      </c>
      <c r="C196" s="60">
        <v>189</v>
      </c>
      <c r="D196" s="85" t="s">
        <v>215</v>
      </c>
      <c r="E196" s="68" t="str">
        <f t="shared" si="2"/>
        <v>Set seringa compatibil cu angiomat VISTRON ( CT)</v>
      </c>
      <c r="F196" s="69" t="s">
        <v>33</v>
      </c>
      <c r="G196" s="69">
        <v>100</v>
      </c>
      <c r="H196" s="70"/>
      <c r="I196" s="70"/>
      <c r="J196" s="70"/>
      <c r="K196" s="71"/>
      <c r="L196" s="72" t="s">
        <v>34</v>
      </c>
      <c r="M196" s="82">
        <v>12500</v>
      </c>
      <c r="N196" s="63"/>
      <c r="O196" s="63"/>
      <c r="P196" s="63"/>
      <c r="Q196" s="63"/>
      <c r="R196" s="63"/>
      <c r="S196" s="63"/>
      <c r="T196" s="63"/>
    </row>
    <row r="197" spans="1:20" ht="38.25">
      <c r="A197" s="63"/>
      <c r="B197" s="86" t="s">
        <v>2</v>
      </c>
      <c r="C197" s="60">
        <v>190</v>
      </c>
      <c r="D197" s="84" t="s">
        <v>216</v>
      </c>
      <c r="E197" s="68" t="str">
        <f t="shared" si="2"/>
        <v>Tub pentru intubație endotraheală cu manșetă</v>
      </c>
      <c r="F197" s="69" t="s">
        <v>33</v>
      </c>
      <c r="G197" s="69">
        <v>8000</v>
      </c>
      <c r="H197" s="70"/>
      <c r="I197" s="70"/>
      <c r="J197" s="70"/>
      <c r="K197" s="71"/>
      <c r="L197" s="72" t="s">
        <v>34</v>
      </c>
      <c r="M197" s="73">
        <v>66666.66666666667</v>
      </c>
      <c r="N197" s="63"/>
      <c r="O197" s="63"/>
      <c r="P197" s="63"/>
      <c r="Q197" s="63"/>
      <c r="R197" s="63"/>
      <c r="S197" s="63"/>
      <c r="T197" s="63"/>
    </row>
    <row r="198" spans="1:20" ht="38.25">
      <c r="A198" s="63"/>
      <c r="B198" s="86" t="s">
        <v>2</v>
      </c>
      <c r="C198" s="60">
        <v>191</v>
      </c>
      <c r="D198" s="85" t="s">
        <v>217</v>
      </c>
      <c r="E198" s="68" t="str">
        <f t="shared" si="2"/>
        <v>Tub conector pentru seringa compatibil cu angiomatul  Stellant Dual  CT</v>
      </c>
      <c r="F198" s="69" t="s">
        <v>33</v>
      </c>
      <c r="G198" s="69">
        <v>200</v>
      </c>
      <c r="H198" s="70"/>
      <c r="I198" s="70"/>
      <c r="J198" s="70"/>
      <c r="K198" s="71"/>
      <c r="L198" s="72" t="s">
        <v>34</v>
      </c>
      <c r="M198" s="73">
        <v>36166.666666666664</v>
      </c>
      <c r="N198" s="63"/>
      <c r="O198" s="63"/>
      <c r="P198" s="63"/>
      <c r="Q198" s="63"/>
      <c r="R198" s="63"/>
      <c r="S198" s="63"/>
      <c r="T198" s="63"/>
    </row>
    <row r="199" spans="1:20" ht="38.25">
      <c r="A199" s="63"/>
      <c r="B199" s="86" t="s">
        <v>2</v>
      </c>
      <c r="C199" s="60">
        <v>192</v>
      </c>
      <c r="D199" s="84" t="s">
        <v>218</v>
      </c>
      <c r="E199" s="68" t="str">
        <f t="shared" si="2"/>
        <v>Tub conector pentru seringa compatibil cu angiomatul Vistron CT</v>
      </c>
      <c r="F199" s="69" t="s">
        <v>33</v>
      </c>
      <c r="G199" s="69">
        <v>200</v>
      </c>
      <c r="H199" s="70"/>
      <c r="I199" s="70"/>
      <c r="J199" s="70"/>
      <c r="K199" s="71"/>
      <c r="L199" s="72" t="s">
        <v>34</v>
      </c>
      <c r="M199" s="73">
        <v>22000</v>
      </c>
      <c r="N199" s="63"/>
      <c r="O199" s="63"/>
      <c r="P199" s="63"/>
      <c r="Q199" s="63"/>
      <c r="R199" s="63"/>
      <c r="S199" s="63"/>
      <c r="T199" s="63"/>
    </row>
    <row r="200" spans="1:20" ht="38.25">
      <c r="A200" s="63"/>
      <c r="B200" s="86" t="s">
        <v>2</v>
      </c>
      <c r="C200" s="60">
        <v>193</v>
      </c>
      <c r="D200" s="85" t="s">
        <v>219</v>
      </c>
      <c r="E200" s="68" t="str">
        <f t="shared" si="2"/>
        <v>Ac de tip Luer Lock Hub</v>
      </c>
      <c r="F200" s="69" t="s">
        <v>520</v>
      </c>
      <c r="G200" s="69">
        <v>1</v>
      </c>
      <c r="H200" s="70"/>
      <c r="I200" s="70"/>
      <c r="J200" s="70"/>
      <c r="K200" s="71"/>
      <c r="L200" s="72" t="s">
        <v>34</v>
      </c>
      <c r="M200" s="73">
        <v>1179.1666666666667</v>
      </c>
      <c r="N200" s="63"/>
      <c r="O200" s="63"/>
      <c r="P200" s="63"/>
      <c r="Q200" s="63"/>
      <c r="R200" s="63"/>
      <c r="S200" s="63"/>
      <c r="T200" s="63"/>
    </row>
    <row r="201" spans="1:20" ht="38.25">
      <c r="A201" s="63"/>
      <c r="B201" s="86" t="s">
        <v>2</v>
      </c>
      <c r="C201" s="60">
        <v>194</v>
      </c>
      <c r="D201" s="84" t="s">
        <v>220</v>
      </c>
      <c r="E201" s="68" t="str">
        <f aca="true" t="shared" si="3" ref="E201:E264">D201</f>
        <v>Ac epidural 18G</v>
      </c>
      <c r="F201" s="69" t="s">
        <v>33</v>
      </c>
      <c r="G201" s="69">
        <v>700</v>
      </c>
      <c r="H201" s="70"/>
      <c r="I201" s="70"/>
      <c r="J201" s="70"/>
      <c r="K201" s="71"/>
      <c r="L201" s="72" t="s">
        <v>34</v>
      </c>
      <c r="M201" s="82">
        <v>5833.333333333333</v>
      </c>
      <c r="N201" s="63"/>
      <c r="O201" s="63"/>
      <c r="P201" s="63"/>
      <c r="Q201" s="63"/>
      <c r="R201" s="63"/>
      <c r="S201" s="63"/>
      <c r="T201" s="63"/>
    </row>
    <row r="202" spans="1:20" ht="38.25">
      <c r="A202" s="63"/>
      <c r="B202" s="86" t="s">
        <v>2</v>
      </c>
      <c r="C202" s="60">
        <v>195</v>
      </c>
      <c r="D202" s="85" t="s">
        <v>221</v>
      </c>
      <c r="E202" s="68" t="str">
        <f t="shared" si="3"/>
        <v>Ac pentru stiloul de insulina</v>
      </c>
      <c r="F202" s="69" t="s">
        <v>33</v>
      </c>
      <c r="G202" s="69">
        <v>15136</v>
      </c>
      <c r="H202" s="70"/>
      <c r="I202" s="70"/>
      <c r="J202" s="70"/>
      <c r="K202" s="71"/>
      <c r="L202" s="72" t="s">
        <v>34</v>
      </c>
      <c r="M202" s="73">
        <v>8577.066666666668</v>
      </c>
      <c r="N202" s="63"/>
      <c r="O202" s="63"/>
      <c r="P202" s="63"/>
      <c r="Q202" s="63"/>
      <c r="R202" s="63"/>
      <c r="S202" s="63"/>
      <c r="T202" s="63"/>
    </row>
    <row r="203" spans="1:20" ht="63.75">
      <c r="A203" s="63"/>
      <c r="B203" s="86" t="s">
        <v>2</v>
      </c>
      <c r="C203" s="60">
        <v>196</v>
      </c>
      <c r="D203" s="84" t="s">
        <v>222</v>
      </c>
      <c r="E203" s="68" t="str">
        <f t="shared" si="3"/>
        <v>Ac pentru amniocenteză, lungimea 210mm, de unică folosinţă, apirogene, în ambalaj individual, sterile, cu marcaj special ultrapoint.</v>
      </c>
      <c r="F203" s="69" t="s">
        <v>33</v>
      </c>
      <c r="G203" s="69">
        <v>1200</v>
      </c>
      <c r="H203" s="81"/>
      <c r="I203" s="81"/>
      <c r="J203" s="70"/>
      <c r="K203" s="71"/>
      <c r="L203" s="72" t="s">
        <v>34</v>
      </c>
      <c r="M203" s="73">
        <v>87000</v>
      </c>
      <c r="N203" s="63"/>
      <c r="O203" s="63"/>
      <c r="P203" s="63"/>
      <c r="Q203" s="63"/>
      <c r="R203" s="63"/>
      <c r="S203" s="63"/>
      <c r="T203" s="63"/>
    </row>
    <row r="204" spans="1:20" ht="38.25">
      <c r="A204" s="63"/>
      <c r="B204" s="86" t="s">
        <v>2</v>
      </c>
      <c r="C204" s="60">
        <v>197</v>
      </c>
      <c r="D204" s="85" t="s">
        <v>223</v>
      </c>
      <c r="E204" s="68" t="str">
        <f t="shared" si="3"/>
        <v xml:space="preserve">Bandaj tubular elastic N6 (polisomnografie) </v>
      </c>
      <c r="F204" s="69" t="s">
        <v>33</v>
      </c>
      <c r="G204" s="69">
        <v>30</v>
      </c>
      <c r="H204" s="74"/>
      <c r="I204" s="74"/>
      <c r="J204" s="70"/>
      <c r="K204" s="71"/>
      <c r="L204" s="72" t="s">
        <v>34</v>
      </c>
      <c r="M204" s="73">
        <v>1250</v>
      </c>
      <c r="N204" s="63"/>
      <c r="O204" s="63"/>
      <c r="P204" s="63"/>
      <c r="Q204" s="63"/>
      <c r="R204" s="63"/>
      <c r="S204" s="63"/>
      <c r="T204" s="63"/>
    </row>
    <row r="205" spans="1:20" ht="38.25">
      <c r="A205" s="63"/>
      <c r="B205" s="86" t="s">
        <v>2</v>
      </c>
      <c r="C205" s="60">
        <v>198</v>
      </c>
      <c r="D205" s="84" t="s">
        <v>224</v>
      </c>
      <c r="E205" s="68" t="str">
        <f t="shared" si="3"/>
        <v>Cateter rectal nr. 18</v>
      </c>
      <c r="F205" s="67" t="s">
        <v>33</v>
      </c>
      <c r="G205" s="67">
        <v>200</v>
      </c>
      <c r="H205" s="87"/>
      <c r="I205" s="87"/>
      <c r="J205" s="70"/>
      <c r="K205" s="71"/>
      <c r="L205" s="72" t="s">
        <v>34</v>
      </c>
      <c r="M205" s="73">
        <v>600</v>
      </c>
      <c r="N205" s="63"/>
      <c r="O205" s="63"/>
      <c r="P205" s="63"/>
      <c r="Q205" s="63"/>
      <c r="R205" s="63"/>
      <c r="S205" s="63"/>
      <c r="T205" s="63"/>
    </row>
    <row r="206" spans="1:20" ht="38.25">
      <c r="A206" s="63"/>
      <c r="B206" s="86" t="s">
        <v>2</v>
      </c>
      <c r="C206" s="60">
        <v>199</v>
      </c>
      <c r="D206" s="85" t="s">
        <v>225</v>
      </c>
      <c r="E206" s="68" t="str">
        <f t="shared" si="3"/>
        <v>Cateter rectal nr. 16</v>
      </c>
      <c r="F206" s="69" t="s">
        <v>33</v>
      </c>
      <c r="G206" s="69">
        <v>200</v>
      </c>
      <c r="H206" s="81"/>
      <c r="I206" s="81"/>
      <c r="J206" s="70"/>
      <c r="K206" s="71"/>
      <c r="L206" s="72" t="s">
        <v>34</v>
      </c>
      <c r="M206" s="73">
        <v>600</v>
      </c>
      <c r="N206" s="63"/>
      <c r="O206" s="63"/>
      <c r="P206" s="63"/>
      <c r="Q206" s="63"/>
      <c r="R206" s="63"/>
      <c r="S206" s="63"/>
      <c r="T206" s="63"/>
    </row>
    <row r="207" spans="1:20" ht="38.25">
      <c r="A207" s="63"/>
      <c r="B207" s="86" t="s">
        <v>2</v>
      </c>
      <c r="C207" s="60">
        <v>200</v>
      </c>
      <c r="D207" s="84" t="s">
        <v>226</v>
      </c>
      <c r="E207" s="68" t="str">
        <f t="shared" si="3"/>
        <v>Cateter rectal nr. 14</v>
      </c>
      <c r="F207" s="69" t="s">
        <v>33</v>
      </c>
      <c r="G207" s="69">
        <v>200</v>
      </c>
      <c r="H207" s="70"/>
      <c r="I207" s="70"/>
      <c r="J207" s="70"/>
      <c r="K207" s="71"/>
      <c r="L207" s="72" t="s">
        <v>34</v>
      </c>
      <c r="M207" s="73">
        <v>600</v>
      </c>
      <c r="N207" s="63"/>
      <c r="O207" s="63"/>
      <c r="P207" s="63"/>
      <c r="Q207" s="63"/>
      <c r="R207" s="63"/>
      <c r="S207" s="63"/>
      <c r="T207" s="63"/>
    </row>
    <row r="208" spans="1:20" ht="38.25">
      <c r="A208" s="63"/>
      <c r="B208" s="86" t="s">
        <v>2</v>
      </c>
      <c r="C208" s="60">
        <v>201</v>
      </c>
      <c r="D208" s="85" t="s">
        <v>227</v>
      </c>
      <c r="E208" s="68" t="str">
        <f t="shared" si="3"/>
        <v>Cateter rectal nr. 12</v>
      </c>
      <c r="F208" s="69" t="s">
        <v>33</v>
      </c>
      <c r="G208" s="69">
        <v>200</v>
      </c>
      <c r="H208" s="70"/>
      <c r="I208" s="70"/>
      <c r="J208" s="70"/>
      <c r="K208" s="71"/>
      <c r="L208" s="72" t="s">
        <v>34</v>
      </c>
      <c r="M208" s="89">
        <v>600</v>
      </c>
      <c r="N208" s="63"/>
      <c r="O208" s="63"/>
      <c r="P208" s="63"/>
      <c r="Q208" s="63"/>
      <c r="R208" s="63"/>
      <c r="S208" s="63"/>
      <c r="T208" s="63"/>
    </row>
    <row r="209" spans="1:20" ht="38.25">
      <c r="A209" s="63"/>
      <c r="B209" s="86" t="s">
        <v>2</v>
      </c>
      <c r="C209" s="60">
        <v>202</v>
      </c>
      <c r="D209" s="84" t="s">
        <v>228</v>
      </c>
      <c r="E209" s="68" t="str">
        <f t="shared" si="3"/>
        <v>Cateter rectal nr. 10</v>
      </c>
      <c r="F209" s="69" t="s">
        <v>33</v>
      </c>
      <c r="G209" s="69">
        <v>100</v>
      </c>
      <c r="H209" s="81"/>
      <c r="I209" s="81"/>
      <c r="J209" s="70"/>
      <c r="K209" s="71"/>
      <c r="L209" s="72" t="s">
        <v>34</v>
      </c>
      <c r="M209" s="89">
        <v>300</v>
      </c>
      <c r="N209" s="63"/>
      <c r="O209" s="63"/>
      <c r="P209" s="63"/>
      <c r="Q209" s="63"/>
      <c r="R209" s="63"/>
      <c r="S209" s="63"/>
      <c r="T209" s="63"/>
    </row>
    <row r="210" spans="1:20" ht="38.25">
      <c r="A210" s="63"/>
      <c r="B210" s="86" t="s">
        <v>2</v>
      </c>
      <c r="C210" s="60">
        <v>203</v>
      </c>
      <c r="D210" s="85" t="s">
        <v>229</v>
      </c>
      <c r="E210" s="68" t="str">
        <f t="shared" si="3"/>
        <v>Cateter subclaviar</v>
      </c>
      <c r="F210" s="69" t="s">
        <v>33</v>
      </c>
      <c r="G210" s="69">
        <v>300</v>
      </c>
      <c r="H210" s="81"/>
      <c r="I210" s="81"/>
      <c r="J210" s="70"/>
      <c r="K210" s="71"/>
      <c r="L210" s="72" t="s">
        <v>34</v>
      </c>
      <c r="M210" s="89">
        <v>4250</v>
      </c>
      <c r="N210" s="63"/>
      <c r="O210" s="63"/>
      <c r="P210" s="63"/>
      <c r="Q210" s="63"/>
      <c r="R210" s="63"/>
      <c r="S210" s="63"/>
      <c r="T210" s="63"/>
    </row>
    <row r="211" spans="1:20" ht="38.25">
      <c r="A211" s="63"/>
      <c r="B211" s="86" t="s">
        <v>2</v>
      </c>
      <c r="C211" s="60">
        <v>204</v>
      </c>
      <c r="D211" s="84" t="s">
        <v>230</v>
      </c>
      <c r="E211" s="68" t="str">
        <f t="shared" si="3"/>
        <v>Container anatomo-patmorfologic</v>
      </c>
      <c r="F211" s="69" t="s">
        <v>33</v>
      </c>
      <c r="G211" s="69">
        <v>200</v>
      </c>
      <c r="H211" s="70"/>
      <c r="I211" s="70"/>
      <c r="J211" s="70"/>
      <c r="K211" s="71"/>
      <c r="L211" s="72" t="s">
        <v>34</v>
      </c>
      <c r="M211" s="89">
        <v>1500</v>
      </c>
      <c r="N211" s="63"/>
      <c r="O211" s="63"/>
      <c r="P211" s="63"/>
      <c r="Q211" s="63"/>
      <c r="R211" s="63"/>
      <c r="S211" s="63"/>
      <c r="T211" s="63"/>
    </row>
    <row r="212" spans="1:20" ht="38.25">
      <c r="A212" s="63"/>
      <c r="B212" s="86" t="s">
        <v>2</v>
      </c>
      <c r="C212" s="60">
        <v>205</v>
      </c>
      <c r="D212" s="85" t="s">
        <v>230</v>
      </c>
      <c r="E212" s="68" t="str">
        <f t="shared" si="3"/>
        <v>Container anatomo-patmorfologic</v>
      </c>
      <c r="F212" s="71" t="s">
        <v>33</v>
      </c>
      <c r="G212" s="71">
        <v>300</v>
      </c>
      <c r="H212" s="81"/>
      <c r="I212" s="81"/>
      <c r="J212" s="70"/>
      <c r="K212" s="71"/>
      <c r="L212" s="72" t="s">
        <v>34</v>
      </c>
      <c r="M212" s="89">
        <v>1650</v>
      </c>
      <c r="N212" s="63"/>
      <c r="O212" s="63"/>
      <c r="P212" s="63"/>
      <c r="Q212" s="63"/>
      <c r="R212" s="63"/>
      <c r="S212" s="63"/>
      <c r="T212" s="63"/>
    </row>
    <row r="213" spans="1:20" ht="38.25">
      <c r="A213" s="63"/>
      <c r="B213" s="86" t="s">
        <v>2</v>
      </c>
      <c r="C213" s="60">
        <v>206</v>
      </c>
      <c r="D213" s="84" t="s">
        <v>230</v>
      </c>
      <c r="E213" s="68" t="str">
        <f t="shared" si="3"/>
        <v>Container anatomo-patmorfologic</v>
      </c>
      <c r="F213" s="69" t="s">
        <v>33</v>
      </c>
      <c r="G213" s="69">
        <v>700</v>
      </c>
      <c r="H213" s="70"/>
      <c r="I213" s="70"/>
      <c r="J213" s="70"/>
      <c r="K213" s="71"/>
      <c r="L213" s="72" t="s">
        <v>34</v>
      </c>
      <c r="M213" s="89">
        <v>2450</v>
      </c>
      <c r="N213" s="63"/>
      <c r="O213" s="63"/>
      <c r="P213" s="63"/>
      <c r="Q213" s="63"/>
      <c r="R213" s="63"/>
      <c r="S213" s="63"/>
      <c r="T213" s="63"/>
    </row>
    <row r="214" spans="1:20" ht="38.25">
      <c r="A214" s="63"/>
      <c r="B214" s="86" t="s">
        <v>2</v>
      </c>
      <c r="C214" s="60">
        <v>207</v>
      </c>
      <c r="D214" s="85" t="s">
        <v>230</v>
      </c>
      <c r="E214" s="68" t="str">
        <f t="shared" si="3"/>
        <v>Container anatomo-patmorfologic</v>
      </c>
      <c r="F214" s="69" t="s">
        <v>33</v>
      </c>
      <c r="G214" s="69">
        <v>1000</v>
      </c>
      <c r="H214" s="70"/>
      <c r="I214" s="70"/>
      <c r="J214" s="70"/>
      <c r="K214" s="71"/>
      <c r="L214" s="72" t="s">
        <v>34</v>
      </c>
      <c r="M214" s="89">
        <v>1800</v>
      </c>
      <c r="N214" s="63"/>
      <c r="O214" s="63"/>
      <c r="P214" s="63"/>
      <c r="Q214" s="63"/>
      <c r="R214" s="63"/>
      <c r="S214" s="63"/>
      <c r="T214" s="63"/>
    </row>
    <row r="215" spans="1:20" ht="38.25">
      <c r="A215" s="63"/>
      <c r="B215" s="86" t="s">
        <v>2</v>
      </c>
      <c r="C215" s="60">
        <v>208</v>
      </c>
      <c r="D215" s="84" t="s">
        <v>230</v>
      </c>
      <c r="E215" s="68" t="str">
        <f t="shared" si="3"/>
        <v>Container anatomo-patmorfologic</v>
      </c>
      <c r="F215" s="69" t="s">
        <v>33</v>
      </c>
      <c r="G215" s="69">
        <v>30</v>
      </c>
      <c r="H215" s="70"/>
      <c r="I215" s="70"/>
      <c r="J215" s="70"/>
      <c r="K215" s="71"/>
      <c r="L215" s="72" t="s">
        <v>34</v>
      </c>
      <c r="M215" s="89">
        <v>77.24999999999999</v>
      </c>
      <c r="N215" s="63"/>
      <c r="O215" s="63"/>
      <c r="P215" s="63"/>
      <c r="Q215" s="63"/>
      <c r="R215" s="63"/>
      <c r="S215" s="63"/>
      <c r="T215" s="63"/>
    </row>
    <row r="216" spans="1:20" ht="38.25">
      <c r="A216" s="63"/>
      <c r="B216" s="86" t="s">
        <v>2</v>
      </c>
      <c r="C216" s="60">
        <v>209</v>
      </c>
      <c r="D216" s="85" t="s">
        <v>231</v>
      </c>
      <c r="E216" s="68" t="str">
        <f t="shared" si="3"/>
        <v>Drenuri</v>
      </c>
      <c r="F216" s="69" t="s">
        <v>33</v>
      </c>
      <c r="G216" s="69">
        <v>1000</v>
      </c>
      <c r="H216" s="70"/>
      <c r="I216" s="70"/>
      <c r="J216" s="70"/>
      <c r="K216" s="71"/>
      <c r="L216" s="72" t="s">
        <v>34</v>
      </c>
      <c r="M216" s="89">
        <v>3000</v>
      </c>
      <c r="N216" s="63"/>
      <c r="O216" s="63"/>
      <c r="P216" s="63"/>
      <c r="Q216" s="63"/>
      <c r="R216" s="63"/>
      <c r="S216" s="63"/>
      <c r="T216" s="63"/>
    </row>
    <row r="217" spans="1:20" ht="38.25">
      <c r="A217" s="63"/>
      <c r="B217" s="86" t="s">
        <v>2</v>
      </c>
      <c r="C217" s="60">
        <v>210</v>
      </c>
      <c r="D217" s="84" t="s">
        <v>232</v>
      </c>
      <c r="E217" s="68" t="str">
        <f t="shared" si="3"/>
        <v xml:space="preserve">Garou hemostatic </v>
      </c>
      <c r="F217" s="67" t="s">
        <v>33</v>
      </c>
      <c r="G217" s="67">
        <v>20</v>
      </c>
      <c r="H217" s="87"/>
      <c r="I217" s="87"/>
      <c r="J217" s="70"/>
      <c r="K217" s="71"/>
      <c r="L217" s="72" t="s">
        <v>34</v>
      </c>
      <c r="M217" s="89">
        <v>841.6666666666666</v>
      </c>
      <c r="N217" s="63"/>
      <c r="O217" s="63"/>
      <c r="P217" s="63"/>
      <c r="Q217" s="63"/>
      <c r="R217" s="63"/>
      <c r="S217" s="63"/>
      <c r="T217" s="63"/>
    </row>
    <row r="218" spans="1:20" ht="38.25">
      <c r="A218" s="63"/>
      <c r="B218" s="86" t="s">
        <v>2</v>
      </c>
      <c r="C218" s="60">
        <v>211</v>
      </c>
      <c r="D218" s="85" t="s">
        <v>233</v>
      </c>
      <c r="E218" s="68" t="str">
        <f t="shared" si="3"/>
        <v>Garou hemostatic</v>
      </c>
      <c r="F218" s="67" t="s">
        <v>33</v>
      </c>
      <c r="G218" s="67">
        <v>20</v>
      </c>
      <c r="H218" s="87"/>
      <c r="I218" s="87"/>
      <c r="J218" s="70"/>
      <c r="K218" s="71"/>
      <c r="L218" s="72" t="s">
        <v>34</v>
      </c>
      <c r="M218" s="89">
        <v>841.6666666666666</v>
      </c>
      <c r="N218" s="63"/>
      <c r="O218" s="63"/>
      <c r="P218" s="63"/>
      <c r="Q218" s="63"/>
      <c r="R218" s="63"/>
      <c r="S218" s="63"/>
      <c r="T218" s="63"/>
    </row>
    <row r="219" spans="1:20" ht="38.25">
      <c r="A219" s="63"/>
      <c r="B219" s="86" t="s">
        <v>2</v>
      </c>
      <c r="C219" s="60">
        <v>212</v>
      </c>
      <c r="D219" s="84" t="s">
        <v>234</v>
      </c>
      <c r="E219" s="68" t="str">
        <f t="shared" si="3"/>
        <v xml:space="preserve">Învelis plagial </v>
      </c>
      <c r="F219" s="67" t="s">
        <v>33</v>
      </c>
      <c r="G219" s="67">
        <v>1000</v>
      </c>
      <c r="H219" s="87"/>
      <c r="I219" s="87"/>
      <c r="J219" s="70"/>
      <c r="K219" s="71"/>
      <c r="L219" s="72" t="s">
        <v>34</v>
      </c>
      <c r="M219" s="89">
        <v>188333.33333333334</v>
      </c>
      <c r="N219" s="63"/>
      <c r="O219" s="63"/>
      <c r="P219" s="63"/>
      <c r="Q219" s="63"/>
      <c r="R219" s="63"/>
      <c r="S219" s="63"/>
      <c r="T219" s="63"/>
    </row>
    <row r="220" spans="1:20" ht="38.25">
      <c r="A220" s="63"/>
      <c r="B220" s="86" t="s">
        <v>2</v>
      </c>
      <c r="C220" s="60">
        <v>213</v>
      </c>
      <c r="D220" s="85" t="s">
        <v>235</v>
      </c>
      <c r="E220" s="68" t="str">
        <f t="shared" si="3"/>
        <v>Set gastrostomă</v>
      </c>
      <c r="F220" s="69" t="s">
        <v>33</v>
      </c>
      <c r="G220" s="69">
        <v>5</v>
      </c>
      <c r="H220" s="74"/>
      <c r="I220" s="74"/>
      <c r="J220" s="70"/>
      <c r="K220" s="71"/>
      <c r="L220" s="72" t="s">
        <v>34</v>
      </c>
      <c r="M220" s="89">
        <v>1875</v>
      </c>
      <c r="N220" s="63"/>
      <c r="O220" s="63"/>
      <c r="P220" s="63"/>
      <c r="Q220" s="63"/>
      <c r="R220" s="63"/>
      <c r="S220" s="63"/>
      <c r="T220" s="63"/>
    </row>
    <row r="221" spans="1:20" ht="38.25">
      <c r="A221" s="63"/>
      <c r="B221" s="86" t="s">
        <v>2</v>
      </c>
      <c r="C221" s="60">
        <v>214</v>
      </c>
      <c r="D221" s="84" t="s">
        <v>235</v>
      </c>
      <c r="E221" s="68" t="str">
        <f t="shared" si="3"/>
        <v>Set gastrostomă</v>
      </c>
      <c r="F221" s="69" t="s">
        <v>33</v>
      </c>
      <c r="G221" s="69">
        <v>5</v>
      </c>
      <c r="H221" s="74"/>
      <c r="I221" s="74"/>
      <c r="J221" s="70"/>
      <c r="K221" s="71"/>
      <c r="L221" s="72" t="s">
        <v>34</v>
      </c>
      <c r="M221" s="82">
        <v>1875</v>
      </c>
      <c r="N221" s="63"/>
      <c r="O221" s="63"/>
      <c r="P221" s="63"/>
      <c r="Q221" s="63"/>
      <c r="R221" s="63"/>
      <c r="S221" s="63"/>
      <c r="T221" s="63"/>
    </row>
    <row r="222" spans="1:20" ht="38.25">
      <c r="A222" s="63"/>
      <c r="B222" s="86" t="s">
        <v>2</v>
      </c>
      <c r="C222" s="60">
        <v>215</v>
      </c>
      <c r="D222" s="85" t="s">
        <v>235</v>
      </c>
      <c r="E222" s="68" t="str">
        <f t="shared" si="3"/>
        <v>Set gastrostomă</v>
      </c>
      <c r="F222" s="69" t="s">
        <v>33</v>
      </c>
      <c r="G222" s="69">
        <v>5</v>
      </c>
      <c r="H222" s="70"/>
      <c r="I222" s="70"/>
      <c r="J222" s="70"/>
      <c r="K222" s="71"/>
      <c r="L222" s="72" t="s">
        <v>34</v>
      </c>
      <c r="M222" s="89">
        <v>1875</v>
      </c>
      <c r="N222" s="63"/>
      <c r="O222" s="63"/>
      <c r="P222" s="63"/>
      <c r="Q222" s="63"/>
      <c r="R222" s="63"/>
      <c r="S222" s="63"/>
      <c r="T222" s="63"/>
    </row>
    <row r="223" spans="1:20" ht="38.25">
      <c r="A223" s="63"/>
      <c r="B223" s="86" t="s">
        <v>2</v>
      </c>
      <c r="C223" s="60">
        <v>216</v>
      </c>
      <c r="D223" s="84" t="s">
        <v>235</v>
      </c>
      <c r="E223" s="68" t="str">
        <f t="shared" si="3"/>
        <v>Set gastrostomă</v>
      </c>
      <c r="F223" s="69" t="s">
        <v>33</v>
      </c>
      <c r="G223" s="69">
        <v>5</v>
      </c>
      <c r="H223" s="70"/>
      <c r="I223" s="70"/>
      <c r="J223" s="70"/>
      <c r="K223" s="71"/>
      <c r="L223" s="72" t="s">
        <v>34</v>
      </c>
      <c r="M223" s="89">
        <v>1875</v>
      </c>
      <c r="N223" s="63"/>
      <c r="O223" s="63"/>
      <c r="P223" s="63"/>
      <c r="Q223" s="63"/>
      <c r="R223" s="63"/>
      <c r="S223" s="63"/>
      <c r="T223" s="63"/>
    </row>
    <row r="224" spans="1:20" ht="38.25">
      <c r="A224" s="63"/>
      <c r="B224" s="86" t="s">
        <v>2</v>
      </c>
      <c r="C224" s="60">
        <v>217</v>
      </c>
      <c r="D224" s="85" t="s">
        <v>236</v>
      </c>
      <c r="E224" s="68" t="str">
        <f t="shared" si="3"/>
        <v>Set pentru cateterizarea venoasa centrala percutana</v>
      </c>
      <c r="F224" s="69" t="s">
        <v>33</v>
      </c>
      <c r="G224" s="69">
        <v>50</v>
      </c>
      <c r="H224" s="70"/>
      <c r="I224" s="70"/>
      <c r="J224" s="70"/>
      <c r="K224" s="71"/>
      <c r="L224" s="72" t="s">
        <v>34</v>
      </c>
      <c r="M224" s="89">
        <v>41666.666666666664</v>
      </c>
      <c r="N224" s="63"/>
      <c r="O224" s="63"/>
      <c r="P224" s="63"/>
      <c r="Q224" s="63"/>
      <c r="R224" s="63"/>
      <c r="S224" s="63"/>
      <c r="T224" s="63"/>
    </row>
    <row r="225" spans="1:20" ht="38.25">
      <c r="A225" s="63"/>
      <c r="B225" s="86" t="s">
        <v>2</v>
      </c>
      <c r="C225" s="60">
        <v>218</v>
      </c>
      <c r="D225" s="84" t="s">
        <v>236</v>
      </c>
      <c r="E225" s="68" t="str">
        <f t="shared" si="3"/>
        <v>Set pentru cateterizarea venoasa centrala percutana</v>
      </c>
      <c r="F225" s="69" t="s">
        <v>33</v>
      </c>
      <c r="G225" s="69">
        <v>150</v>
      </c>
      <c r="H225" s="70"/>
      <c r="I225" s="70"/>
      <c r="J225" s="70"/>
      <c r="K225" s="71"/>
      <c r="L225" s="72" t="s">
        <v>34</v>
      </c>
      <c r="M225" s="89">
        <v>125000</v>
      </c>
      <c r="N225" s="63"/>
      <c r="O225" s="63"/>
      <c r="P225" s="63"/>
      <c r="Q225" s="63"/>
      <c r="R225" s="63"/>
      <c r="S225" s="63"/>
      <c r="T225" s="63"/>
    </row>
    <row r="226" spans="1:20" ht="38.25">
      <c r="A226" s="63"/>
      <c r="B226" s="86" t="s">
        <v>2</v>
      </c>
      <c r="C226" s="60">
        <v>219</v>
      </c>
      <c r="D226" s="85" t="s">
        <v>237</v>
      </c>
      <c r="E226" s="68" t="str">
        <f t="shared" si="3"/>
        <v>Silo Bag silicon</v>
      </c>
      <c r="F226" s="69" t="s">
        <v>33</v>
      </c>
      <c r="G226" s="69">
        <v>4</v>
      </c>
      <c r="H226" s="70"/>
      <c r="I226" s="70"/>
      <c r="J226" s="70"/>
      <c r="K226" s="71"/>
      <c r="L226" s="72" t="s">
        <v>34</v>
      </c>
      <c r="M226" s="82">
        <v>5333.333333333333</v>
      </c>
      <c r="N226" s="63"/>
      <c r="O226" s="63"/>
      <c r="P226" s="63"/>
      <c r="Q226" s="63"/>
      <c r="R226" s="63"/>
      <c r="S226" s="63"/>
      <c r="T226" s="63"/>
    </row>
    <row r="227" spans="1:20" ht="38.25">
      <c r="A227" s="63"/>
      <c r="B227" s="86" t="s">
        <v>2</v>
      </c>
      <c r="C227" s="60">
        <v>220</v>
      </c>
      <c r="D227" s="84" t="s">
        <v>238</v>
      </c>
      <c r="E227" s="68" t="str">
        <f t="shared" si="3"/>
        <v xml:space="preserve">Sistem de șuntare  ventricolo-peritonial </v>
      </c>
      <c r="F227" s="80" t="s">
        <v>33</v>
      </c>
      <c r="G227" s="80">
        <v>8</v>
      </c>
      <c r="H227" s="70"/>
      <c r="I227" s="70"/>
      <c r="J227" s="70"/>
      <c r="K227" s="71"/>
      <c r="L227" s="72" t="s">
        <v>34</v>
      </c>
      <c r="M227" s="89">
        <v>39966.666666666664</v>
      </c>
      <c r="N227" s="63"/>
      <c r="O227" s="63"/>
      <c r="P227" s="63"/>
      <c r="Q227" s="63"/>
      <c r="R227" s="63"/>
      <c r="S227" s="63"/>
      <c r="T227" s="63"/>
    </row>
    <row r="228" spans="1:20" ht="38.25">
      <c r="A228" s="63"/>
      <c r="B228" s="86" t="s">
        <v>2</v>
      </c>
      <c r="C228" s="60">
        <v>221</v>
      </c>
      <c r="D228" s="85" t="s">
        <v>238</v>
      </c>
      <c r="E228" s="68" t="str">
        <f t="shared" si="3"/>
        <v xml:space="preserve">Sistem de șuntare  ventricolo-peritonial </v>
      </c>
      <c r="F228" s="69" t="s">
        <v>33</v>
      </c>
      <c r="G228" s="69">
        <v>9</v>
      </c>
      <c r="H228" s="70"/>
      <c r="I228" s="70"/>
      <c r="J228" s="70"/>
      <c r="K228" s="71"/>
      <c r="L228" s="72" t="s">
        <v>34</v>
      </c>
      <c r="M228" s="82">
        <v>44962.5</v>
      </c>
      <c r="N228" s="63"/>
      <c r="O228" s="63"/>
      <c r="P228" s="63"/>
      <c r="Q228" s="63"/>
      <c r="R228" s="63"/>
      <c r="S228" s="63"/>
      <c r="T228" s="63"/>
    </row>
    <row r="229" spans="1:20" ht="38.25">
      <c r="A229" s="63"/>
      <c r="B229" s="86" t="s">
        <v>2</v>
      </c>
      <c r="C229" s="60">
        <v>222</v>
      </c>
      <c r="D229" s="84" t="s">
        <v>239</v>
      </c>
      <c r="E229" s="68" t="str">
        <f t="shared" si="3"/>
        <v xml:space="preserve">Sistem de șuntare ventricolo-peritonial </v>
      </c>
      <c r="F229" s="80" t="s">
        <v>33</v>
      </c>
      <c r="G229" s="80">
        <v>2</v>
      </c>
      <c r="H229" s="70"/>
      <c r="I229" s="70"/>
      <c r="J229" s="70"/>
      <c r="K229" s="71"/>
      <c r="L229" s="72" t="s">
        <v>34</v>
      </c>
      <c r="M229" s="89">
        <v>9991.666666666666</v>
      </c>
      <c r="N229" s="63"/>
      <c r="O229" s="63"/>
      <c r="P229" s="63"/>
      <c r="Q229" s="63"/>
      <c r="R229" s="63"/>
      <c r="S229" s="63"/>
      <c r="T229" s="63"/>
    </row>
    <row r="230" spans="1:20" ht="38.25">
      <c r="A230" s="63"/>
      <c r="B230" s="86" t="s">
        <v>2</v>
      </c>
      <c r="C230" s="60">
        <v>223</v>
      </c>
      <c r="D230" s="85" t="s">
        <v>240</v>
      </c>
      <c r="E230" s="68" t="str">
        <f t="shared" si="3"/>
        <v xml:space="preserve">Sistem de aspiratie cu circuit inchis </v>
      </c>
      <c r="F230" s="69" t="s">
        <v>33</v>
      </c>
      <c r="G230" s="69">
        <v>100</v>
      </c>
      <c r="H230" s="70"/>
      <c r="I230" s="70"/>
      <c r="J230" s="70"/>
      <c r="K230" s="71"/>
      <c r="L230" s="72" t="s">
        <v>34</v>
      </c>
      <c r="M230" s="89">
        <v>16666.666666666668</v>
      </c>
      <c r="N230" s="63"/>
      <c r="O230" s="63"/>
      <c r="P230" s="63"/>
      <c r="Q230" s="63"/>
      <c r="R230" s="63"/>
      <c r="S230" s="63"/>
      <c r="T230" s="63"/>
    </row>
    <row r="231" spans="1:20" ht="38.25">
      <c r="A231" s="63"/>
      <c r="B231" s="86" t="s">
        <v>2</v>
      </c>
      <c r="C231" s="60">
        <v>224</v>
      </c>
      <c r="D231" s="84" t="s">
        <v>241</v>
      </c>
      <c r="E231" s="68" t="str">
        <f t="shared" si="3"/>
        <v>Sonda gastrica nr 4</v>
      </c>
      <c r="F231" s="71" t="s">
        <v>33</v>
      </c>
      <c r="G231" s="71">
        <v>300</v>
      </c>
      <c r="H231" s="81"/>
      <c r="I231" s="81"/>
      <c r="J231" s="70"/>
      <c r="K231" s="71"/>
      <c r="L231" s="72" t="s">
        <v>34</v>
      </c>
      <c r="M231" s="89">
        <v>344.99999999999994</v>
      </c>
      <c r="N231" s="63"/>
      <c r="O231" s="63"/>
      <c r="P231" s="63"/>
      <c r="Q231" s="63"/>
      <c r="R231" s="63"/>
      <c r="S231" s="63"/>
      <c r="T231" s="63"/>
    </row>
    <row r="232" spans="1:20" ht="38.25">
      <c r="A232" s="63"/>
      <c r="B232" s="86" t="s">
        <v>2</v>
      </c>
      <c r="C232" s="60">
        <v>225</v>
      </c>
      <c r="D232" s="85" t="s">
        <v>242</v>
      </c>
      <c r="E232" s="68" t="str">
        <f t="shared" si="3"/>
        <v>Sonda gastrica nr 6</v>
      </c>
      <c r="F232" s="69" t="s">
        <v>33</v>
      </c>
      <c r="G232" s="69">
        <v>800</v>
      </c>
      <c r="H232" s="70"/>
      <c r="I232" s="70"/>
      <c r="J232" s="70"/>
      <c r="K232" s="71"/>
      <c r="L232" s="72" t="s">
        <v>34</v>
      </c>
      <c r="M232" s="89">
        <v>920</v>
      </c>
      <c r="N232" s="63"/>
      <c r="O232" s="63"/>
      <c r="P232" s="63"/>
      <c r="Q232" s="63"/>
      <c r="R232" s="63"/>
      <c r="S232" s="63"/>
      <c r="T232" s="63"/>
    </row>
    <row r="233" spans="1:20" ht="38.25">
      <c r="A233" s="63"/>
      <c r="B233" s="86" t="s">
        <v>2</v>
      </c>
      <c r="C233" s="60">
        <v>226</v>
      </c>
      <c r="D233" s="85" t="s">
        <v>243</v>
      </c>
      <c r="E233" s="68" t="str">
        <f t="shared" si="3"/>
        <v>Cateter Foley uretro-vezical CH 10</v>
      </c>
      <c r="F233" s="69" t="s">
        <v>33</v>
      </c>
      <c r="G233" s="69">
        <v>20</v>
      </c>
      <c r="H233" s="70"/>
      <c r="I233" s="70"/>
      <c r="J233" s="70"/>
      <c r="K233" s="71"/>
      <c r="L233" s="72" t="s">
        <v>34</v>
      </c>
      <c r="M233" s="82">
        <v>333.3333333333333</v>
      </c>
      <c r="N233" s="63"/>
      <c r="O233" s="63"/>
      <c r="P233" s="63"/>
      <c r="Q233" s="63"/>
      <c r="R233" s="63"/>
      <c r="S233" s="63"/>
      <c r="T233" s="63"/>
    </row>
    <row r="234" spans="1:20" ht="38.25">
      <c r="A234" s="63"/>
      <c r="B234" s="86" t="s">
        <v>2</v>
      </c>
      <c r="C234" s="60">
        <v>227</v>
      </c>
      <c r="D234" s="85" t="s">
        <v>244</v>
      </c>
      <c r="E234" s="68" t="str">
        <f t="shared" si="3"/>
        <v>Cateter Foley uretro-vezical CH 6</v>
      </c>
      <c r="F234" s="69" t="s">
        <v>33</v>
      </c>
      <c r="G234" s="69">
        <v>20</v>
      </c>
      <c r="H234" s="70"/>
      <c r="I234" s="70"/>
      <c r="J234" s="70"/>
      <c r="K234" s="71"/>
      <c r="L234" s="72" t="s">
        <v>34</v>
      </c>
      <c r="M234" s="89">
        <v>833.3333333333334</v>
      </c>
      <c r="N234" s="63"/>
      <c r="O234" s="63"/>
      <c r="P234" s="63"/>
      <c r="Q234" s="63"/>
      <c r="R234" s="63"/>
      <c r="S234" s="63"/>
      <c r="T234" s="63"/>
    </row>
    <row r="235" spans="1:20" ht="38.25">
      <c r="A235" s="63"/>
      <c r="B235" s="86" t="s">
        <v>2</v>
      </c>
      <c r="C235" s="60">
        <v>228</v>
      </c>
      <c r="D235" s="85" t="s">
        <v>245</v>
      </c>
      <c r="E235" s="68" t="str">
        <f t="shared" si="3"/>
        <v>Cateter Foley uretro-vezical CH 8</v>
      </c>
      <c r="F235" s="69" t="s">
        <v>33</v>
      </c>
      <c r="G235" s="69">
        <v>20</v>
      </c>
      <c r="H235" s="70"/>
      <c r="I235" s="70"/>
      <c r="J235" s="70"/>
      <c r="K235" s="71"/>
      <c r="L235" s="72" t="s">
        <v>34</v>
      </c>
      <c r="M235" s="89">
        <v>833.3333333333334</v>
      </c>
      <c r="N235" s="63"/>
      <c r="O235" s="63"/>
      <c r="P235" s="63"/>
      <c r="Q235" s="63"/>
      <c r="R235" s="63"/>
      <c r="S235" s="63"/>
      <c r="T235" s="63"/>
    </row>
    <row r="236" spans="1:20" ht="38.25">
      <c r="A236" s="63"/>
      <c r="B236" s="86" t="s">
        <v>2</v>
      </c>
      <c r="C236" s="60">
        <v>229</v>
      </c>
      <c r="D236" s="85" t="s">
        <v>246</v>
      </c>
      <c r="E236" s="68" t="str">
        <f t="shared" si="3"/>
        <v>Stent ureteral Pigtail cu ghid bilateral X-RAY 3 Fr, pentru copii</v>
      </c>
      <c r="F236" s="80" t="s">
        <v>33</v>
      </c>
      <c r="G236" s="80">
        <v>5</v>
      </c>
      <c r="H236" s="70"/>
      <c r="I236" s="70"/>
      <c r="J236" s="70"/>
      <c r="K236" s="71"/>
      <c r="L236" s="72" t="s">
        <v>34</v>
      </c>
      <c r="M236" s="82">
        <v>2916.6666666666665</v>
      </c>
      <c r="N236" s="63"/>
      <c r="O236" s="63"/>
      <c r="P236" s="63"/>
      <c r="Q236" s="63"/>
      <c r="R236" s="63"/>
      <c r="S236" s="63"/>
      <c r="T236" s="63"/>
    </row>
    <row r="237" spans="1:20" ht="38.25">
      <c r="A237" s="63"/>
      <c r="B237" s="86" t="s">
        <v>2</v>
      </c>
      <c r="C237" s="60">
        <v>230</v>
      </c>
      <c r="D237" s="85" t="s">
        <v>247</v>
      </c>
      <c r="E237" s="68" t="str">
        <f t="shared" si="3"/>
        <v>Stent ureteral Pigtail cu ghid bilateral X-RAY 4 Fr, pentru copii</v>
      </c>
      <c r="F237" s="69" t="s">
        <v>33</v>
      </c>
      <c r="G237" s="69">
        <v>5</v>
      </c>
      <c r="H237" s="70"/>
      <c r="I237" s="70"/>
      <c r="J237" s="70"/>
      <c r="K237" s="71"/>
      <c r="L237" s="72" t="s">
        <v>34</v>
      </c>
      <c r="M237" s="89">
        <v>2916.6666666666665</v>
      </c>
      <c r="N237" s="63"/>
      <c r="O237" s="63"/>
      <c r="P237" s="63"/>
      <c r="Q237" s="63"/>
      <c r="R237" s="63"/>
      <c r="S237" s="63"/>
      <c r="T237" s="63"/>
    </row>
    <row r="238" spans="1:20" ht="38.25">
      <c r="A238" s="63"/>
      <c r="B238" s="86" t="s">
        <v>2</v>
      </c>
      <c r="C238" s="60">
        <v>231</v>
      </c>
      <c r="D238" s="85" t="s">
        <v>248</v>
      </c>
      <c r="E238" s="68" t="str">
        <f t="shared" si="3"/>
        <v>Protector de pat 60*90 cm</v>
      </c>
      <c r="F238" s="69" t="s">
        <v>33</v>
      </c>
      <c r="G238" s="77">
        <v>0</v>
      </c>
      <c r="H238" s="70"/>
      <c r="I238" s="70"/>
      <c r="J238" s="70"/>
      <c r="K238" s="71"/>
      <c r="L238" s="72" t="s">
        <v>34</v>
      </c>
      <c r="M238" s="94">
        <v>0</v>
      </c>
      <c r="N238" s="63"/>
      <c r="O238" s="63"/>
      <c r="P238" s="63"/>
      <c r="Q238" s="63"/>
      <c r="R238" s="63"/>
      <c r="S238" s="63"/>
      <c r="T238" s="63"/>
    </row>
    <row r="239" spans="1:20" ht="38.25">
      <c r="A239" s="63"/>
      <c r="B239" s="86" t="s">
        <v>2</v>
      </c>
      <c r="C239" s="60">
        <v>232</v>
      </c>
      <c r="D239" s="85" t="s">
        <v>249</v>
      </c>
      <c r="E239" s="68" t="str">
        <f t="shared" si="3"/>
        <v xml:space="preserve">Saci pentru deșeuri medicale </v>
      </c>
      <c r="F239" s="69" t="s">
        <v>33</v>
      </c>
      <c r="G239" s="79">
        <v>3000</v>
      </c>
      <c r="H239" s="81"/>
      <c r="I239" s="81"/>
      <c r="J239" s="70"/>
      <c r="K239" s="71"/>
      <c r="L239" s="72" t="s">
        <v>34</v>
      </c>
      <c r="M239" s="95">
        <v>4050</v>
      </c>
      <c r="N239" s="63"/>
      <c r="O239" s="63"/>
      <c r="P239" s="63"/>
      <c r="Q239" s="63"/>
      <c r="R239" s="63"/>
      <c r="S239" s="63"/>
      <c r="T239" s="63"/>
    </row>
    <row r="240" spans="1:20" ht="38.25">
      <c r="A240" s="63"/>
      <c r="B240" s="86" t="s">
        <v>2</v>
      </c>
      <c r="C240" s="60">
        <v>233</v>
      </c>
      <c r="D240" s="84" t="s">
        <v>250</v>
      </c>
      <c r="E240" s="68" t="str">
        <f t="shared" si="3"/>
        <v>Mucus extractor tip Polymed 4004++4008</v>
      </c>
      <c r="F240" s="69" t="s">
        <v>33</v>
      </c>
      <c r="G240" s="79">
        <v>100</v>
      </c>
      <c r="H240" s="81"/>
      <c r="I240" s="81"/>
      <c r="J240" s="70"/>
      <c r="K240" s="71"/>
      <c r="L240" s="72" t="s">
        <v>34</v>
      </c>
      <c r="M240" s="95">
        <v>1250</v>
      </c>
      <c r="N240" s="63"/>
      <c r="O240" s="63"/>
      <c r="P240" s="63"/>
      <c r="Q240" s="63"/>
      <c r="R240" s="63"/>
      <c r="S240" s="63"/>
      <c r="T240" s="63"/>
    </row>
    <row r="241" spans="1:20" ht="51">
      <c r="A241" s="63"/>
      <c r="B241" s="86" t="s">
        <v>2</v>
      </c>
      <c r="C241" s="60">
        <v>234</v>
      </c>
      <c r="D241" s="85" t="s">
        <v>251</v>
      </c>
      <c r="E241" s="68" t="str">
        <f t="shared" si="3"/>
        <v>Absorbante pentru femei, destinate pacienților internați în IMSP SPITALUL CLINIC DE PSIHIATRIE</v>
      </c>
      <c r="F241" s="69" t="s">
        <v>33</v>
      </c>
      <c r="G241" s="79">
        <v>3000</v>
      </c>
      <c r="H241" s="70"/>
      <c r="I241" s="70"/>
      <c r="J241" s="70"/>
      <c r="K241" s="71"/>
      <c r="L241" s="72" t="s">
        <v>34</v>
      </c>
      <c r="M241" s="95">
        <v>4000</v>
      </c>
      <c r="N241" s="63"/>
      <c r="O241" s="63"/>
      <c r="P241" s="63"/>
      <c r="Q241" s="63"/>
      <c r="R241" s="63"/>
      <c r="S241" s="63"/>
      <c r="T241" s="63"/>
    </row>
    <row r="242" spans="1:20" ht="38.25">
      <c r="A242" s="63"/>
      <c r="B242" s="86" t="s">
        <v>2</v>
      </c>
      <c r="C242" s="60">
        <v>235</v>
      </c>
      <c r="D242" s="84" t="s">
        <v>252</v>
      </c>
      <c r="E242" s="68" t="str">
        <f t="shared" si="3"/>
        <v>Respiratoare cu valva respiratorie</v>
      </c>
      <c r="F242" s="69" t="s">
        <v>33</v>
      </c>
      <c r="G242" s="79">
        <v>13000</v>
      </c>
      <c r="H242" s="70"/>
      <c r="I242" s="70"/>
      <c r="J242" s="70"/>
      <c r="K242" s="71"/>
      <c r="L242" s="72" t="s">
        <v>34</v>
      </c>
      <c r="M242" s="95">
        <v>189583.33</v>
      </c>
      <c r="N242" s="63"/>
      <c r="O242" s="63"/>
      <c r="P242" s="63"/>
      <c r="Q242" s="63"/>
      <c r="R242" s="63"/>
      <c r="S242" s="63"/>
      <c r="T242" s="63"/>
    </row>
    <row r="243" spans="1:20" ht="38.25">
      <c r="A243" s="63"/>
      <c r="B243" s="86" t="s">
        <v>2</v>
      </c>
      <c r="C243" s="60">
        <v>236</v>
      </c>
      <c r="D243" s="84" t="s">
        <v>253</v>
      </c>
      <c r="E243" s="68" t="str">
        <f t="shared" si="3"/>
        <v>Brățară de identificare (baieti)</v>
      </c>
      <c r="F243" s="69" t="s">
        <v>33</v>
      </c>
      <c r="G243" s="79">
        <v>4000</v>
      </c>
      <c r="H243" s="70"/>
      <c r="I243" s="70"/>
      <c r="J243" s="70"/>
      <c r="K243" s="71"/>
      <c r="L243" s="72" t="s">
        <v>34</v>
      </c>
      <c r="M243" s="95">
        <v>6666.67</v>
      </c>
      <c r="N243" s="63"/>
      <c r="O243" s="63"/>
      <c r="P243" s="63"/>
      <c r="Q243" s="63"/>
      <c r="R243" s="63"/>
      <c r="S243" s="63"/>
      <c r="T243" s="63"/>
    </row>
    <row r="244" spans="1:20" ht="38.25">
      <c r="A244" s="63"/>
      <c r="B244" s="86" t="s">
        <v>2</v>
      </c>
      <c r="C244" s="60">
        <v>237</v>
      </c>
      <c r="D244" s="85" t="s">
        <v>254</v>
      </c>
      <c r="E244" s="68" t="str">
        <f t="shared" si="3"/>
        <v>Brățară de identificare (fete)</v>
      </c>
      <c r="F244" s="69" t="s">
        <v>33</v>
      </c>
      <c r="G244" s="79">
        <v>4000</v>
      </c>
      <c r="H244" s="70"/>
      <c r="I244" s="70"/>
      <c r="J244" s="70"/>
      <c r="K244" s="71"/>
      <c r="L244" s="72" t="s">
        <v>34</v>
      </c>
      <c r="M244" s="95">
        <v>6666.67</v>
      </c>
      <c r="N244" s="63"/>
      <c r="O244" s="63"/>
      <c r="P244" s="63"/>
      <c r="Q244" s="63"/>
      <c r="R244" s="63"/>
      <c r="S244" s="63"/>
      <c r="T244" s="63"/>
    </row>
    <row r="245" spans="1:20" ht="38.25">
      <c r="A245" s="63"/>
      <c r="B245" s="86" t="s">
        <v>2</v>
      </c>
      <c r="C245" s="60">
        <v>238</v>
      </c>
      <c r="D245" s="85" t="s">
        <v>255</v>
      </c>
      <c r="E245" s="68" t="str">
        <f t="shared" si="3"/>
        <v xml:space="preserve">Canulă ginecologică pentru VAM </v>
      </c>
      <c r="F245" s="69" t="s">
        <v>33</v>
      </c>
      <c r="G245" s="78">
        <v>179</v>
      </c>
      <c r="H245" s="81"/>
      <c r="I245" s="81"/>
      <c r="J245" s="70"/>
      <c r="K245" s="71"/>
      <c r="L245" s="72" t="s">
        <v>34</v>
      </c>
      <c r="M245" s="94">
        <v>5392.38</v>
      </c>
      <c r="N245" s="63"/>
      <c r="O245" s="63"/>
      <c r="P245" s="63"/>
      <c r="Q245" s="63"/>
      <c r="R245" s="63"/>
      <c r="S245" s="63"/>
      <c r="T245" s="63"/>
    </row>
    <row r="246" spans="1:20" ht="38.25">
      <c r="A246" s="63"/>
      <c r="B246" s="86" t="s">
        <v>2</v>
      </c>
      <c r="C246" s="60">
        <v>239</v>
      </c>
      <c r="D246" s="84" t="s">
        <v>256</v>
      </c>
      <c r="E246" s="68" t="str">
        <f t="shared" si="3"/>
        <v xml:space="preserve">Pungi pentru colectarea singelui dublu </v>
      </c>
      <c r="F246" s="69" t="s">
        <v>33</v>
      </c>
      <c r="G246" s="69">
        <v>40</v>
      </c>
      <c r="H246" s="70"/>
      <c r="I246" s="70"/>
      <c r="J246" s="70"/>
      <c r="K246" s="71"/>
      <c r="L246" s="72" t="s">
        <v>34</v>
      </c>
      <c r="M246" s="89">
        <v>500</v>
      </c>
      <c r="N246" s="63"/>
      <c r="O246" s="63"/>
      <c r="P246" s="63"/>
      <c r="Q246" s="63"/>
      <c r="R246" s="63"/>
      <c r="S246" s="63"/>
      <c r="T246" s="63"/>
    </row>
    <row r="247" spans="1:20" ht="38.25">
      <c r="A247" s="63"/>
      <c r="B247" s="86" t="s">
        <v>2</v>
      </c>
      <c r="C247" s="60">
        <v>240</v>
      </c>
      <c r="D247" s="84" t="s">
        <v>257</v>
      </c>
      <c r="E247" s="68" t="str">
        <f t="shared" si="3"/>
        <v xml:space="preserve">Set combinat pentru anestezie spinală și analgezie epidurală </v>
      </c>
      <c r="F247" s="69" t="s">
        <v>33</v>
      </c>
      <c r="G247" s="69">
        <v>1600</v>
      </c>
      <c r="H247" s="70"/>
      <c r="I247" s="70"/>
      <c r="J247" s="70"/>
      <c r="K247" s="71"/>
      <c r="L247" s="72" t="s">
        <v>34</v>
      </c>
      <c r="M247" s="82">
        <v>240000</v>
      </c>
      <c r="N247" s="63"/>
      <c r="O247" s="63"/>
      <c r="P247" s="63"/>
      <c r="Q247" s="63"/>
      <c r="R247" s="63"/>
      <c r="S247" s="63"/>
      <c r="T247" s="63"/>
    </row>
    <row r="248" spans="1:20" ht="38.25">
      <c r="A248" s="63"/>
      <c r="B248" s="86" t="s">
        <v>2</v>
      </c>
      <c r="C248" s="60">
        <v>241</v>
      </c>
      <c r="D248" s="85" t="s">
        <v>258</v>
      </c>
      <c r="E248" s="68" t="str">
        <f t="shared" si="3"/>
        <v>Set de extensie cu diametrul mic cu supapa Safeflow</v>
      </c>
      <c r="F248" s="69" t="s">
        <v>33</v>
      </c>
      <c r="G248" s="69">
        <v>20</v>
      </c>
      <c r="H248" s="70"/>
      <c r="I248" s="70"/>
      <c r="J248" s="70"/>
      <c r="K248" s="71"/>
      <c r="L248" s="72" t="s">
        <v>34</v>
      </c>
      <c r="M248" s="82">
        <v>166.66666666666666</v>
      </c>
      <c r="N248" s="63"/>
      <c r="O248" s="63"/>
      <c r="P248" s="63"/>
      <c r="Q248" s="63"/>
      <c r="R248" s="63"/>
      <c r="S248" s="63"/>
      <c r="T248" s="63"/>
    </row>
    <row r="249" spans="1:20" ht="38.25">
      <c r="A249" s="63"/>
      <c r="B249" s="86" t="s">
        <v>2</v>
      </c>
      <c r="C249" s="60">
        <v>242</v>
      </c>
      <c r="D249" s="84" t="s">
        <v>259</v>
      </c>
      <c r="E249" s="68" t="str">
        <f t="shared" si="3"/>
        <v xml:space="preserve">Set de extensie Y fara supapa </v>
      </c>
      <c r="F249" s="80" t="s">
        <v>33</v>
      </c>
      <c r="G249" s="80">
        <v>20</v>
      </c>
      <c r="H249" s="70"/>
      <c r="I249" s="70"/>
      <c r="J249" s="70"/>
      <c r="K249" s="71"/>
      <c r="L249" s="72" t="s">
        <v>34</v>
      </c>
      <c r="M249" s="82">
        <v>500</v>
      </c>
      <c r="N249" s="63"/>
      <c r="O249" s="63"/>
      <c r="P249" s="63"/>
      <c r="Q249" s="63"/>
      <c r="R249" s="63"/>
      <c r="S249" s="63"/>
      <c r="T249" s="63"/>
    </row>
    <row r="250" spans="1:20" ht="38.25">
      <c r="A250" s="63"/>
      <c r="B250" s="86" t="s">
        <v>2</v>
      </c>
      <c r="C250" s="60">
        <v>243</v>
      </c>
      <c r="D250" s="84" t="s">
        <v>260</v>
      </c>
      <c r="E250" s="68" t="str">
        <f t="shared" si="3"/>
        <v>Sonda pentru alimentare 4 Fr</v>
      </c>
      <c r="F250" s="69" t="s">
        <v>33</v>
      </c>
      <c r="G250" s="69">
        <v>340</v>
      </c>
      <c r="H250" s="70"/>
      <c r="I250" s="70"/>
      <c r="J250" s="70"/>
      <c r="K250" s="71"/>
      <c r="L250" s="72" t="s">
        <v>34</v>
      </c>
      <c r="M250" s="89">
        <v>425</v>
      </c>
      <c r="N250" s="63"/>
      <c r="O250" s="63"/>
      <c r="P250" s="63"/>
      <c r="Q250" s="63"/>
      <c r="R250" s="63"/>
      <c r="S250" s="63"/>
      <c r="T250" s="63"/>
    </row>
    <row r="251" spans="1:20" ht="38.25">
      <c r="A251" s="63"/>
      <c r="B251" s="86" t="s">
        <v>2</v>
      </c>
      <c r="C251" s="60">
        <v>244</v>
      </c>
      <c r="D251" s="85" t="s">
        <v>261</v>
      </c>
      <c r="E251" s="68" t="str">
        <f t="shared" si="3"/>
        <v>Sonda pentru alimentare 6 Fr</v>
      </c>
      <c r="F251" s="69" t="s">
        <v>33</v>
      </c>
      <c r="G251" s="69">
        <v>300</v>
      </c>
      <c r="H251" s="70"/>
      <c r="I251" s="70"/>
      <c r="J251" s="70"/>
      <c r="K251" s="71"/>
      <c r="L251" s="72" t="s">
        <v>34</v>
      </c>
      <c r="M251" s="89">
        <v>375</v>
      </c>
      <c r="N251" s="63"/>
      <c r="O251" s="63"/>
      <c r="P251" s="63"/>
      <c r="Q251" s="63"/>
      <c r="R251" s="63"/>
      <c r="S251" s="63"/>
      <c r="T251" s="63"/>
    </row>
    <row r="252" spans="1:20" ht="38.25">
      <c r="A252" s="63"/>
      <c r="B252" s="86" t="s">
        <v>2</v>
      </c>
      <c r="C252" s="60">
        <v>245</v>
      </c>
      <c r="D252" s="84" t="s">
        <v>262</v>
      </c>
      <c r="E252" s="68" t="str">
        <f t="shared" si="3"/>
        <v>Sterilete</v>
      </c>
      <c r="F252" s="69" t="s">
        <v>33</v>
      </c>
      <c r="G252" s="69">
        <v>70</v>
      </c>
      <c r="H252" s="70"/>
      <c r="I252" s="70"/>
      <c r="J252" s="70"/>
      <c r="K252" s="71"/>
      <c r="L252" s="72" t="s">
        <v>34</v>
      </c>
      <c r="M252" s="89">
        <v>5833.333333333333</v>
      </c>
      <c r="N252" s="63"/>
      <c r="O252" s="63"/>
      <c r="P252" s="63"/>
      <c r="Q252" s="63"/>
      <c r="R252" s="63"/>
      <c r="S252" s="63"/>
      <c r="T252" s="63"/>
    </row>
    <row r="253" spans="1:20" ht="38.25">
      <c r="A253" s="63"/>
      <c r="B253" s="86" t="s">
        <v>2</v>
      </c>
      <c r="C253" s="60">
        <v>246</v>
      </c>
      <c r="D253" s="84" t="s">
        <v>263</v>
      </c>
      <c r="E253" s="68" t="str">
        <f t="shared" si="3"/>
        <v>Tub p/u alimentare cu port tip mama L 40 cm 4Fr</v>
      </c>
      <c r="F253" s="80" t="s">
        <v>33</v>
      </c>
      <c r="G253" s="80">
        <v>1300</v>
      </c>
      <c r="H253" s="70"/>
      <c r="I253" s="70"/>
      <c r="J253" s="70"/>
      <c r="K253" s="71"/>
      <c r="L253" s="72" t="s">
        <v>34</v>
      </c>
      <c r="M253" s="89">
        <v>2166.6666666666665</v>
      </c>
      <c r="N253" s="63"/>
      <c r="O253" s="63"/>
      <c r="P253" s="63"/>
      <c r="Q253" s="63"/>
      <c r="R253" s="63"/>
      <c r="S253" s="63"/>
      <c r="T253" s="63"/>
    </row>
    <row r="254" spans="1:20" ht="38.25">
      <c r="A254" s="63"/>
      <c r="B254" s="86" t="s">
        <v>2</v>
      </c>
      <c r="C254" s="60">
        <v>247</v>
      </c>
      <c r="D254" s="85" t="s">
        <v>264</v>
      </c>
      <c r="E254" s="68" t="str">
        <f t="shared" si="3"/>
        <v>Tub p/u alimentare cu port tip mama L 40 cm 6Fr</v>
      </c>
      <c r="F254" s="80" t="s">
        <v>33</v>
      </c>
      <c r="G254" s="80">
        <v>1500</v>
      </c>
      <c r="H254" s="70"/>
      <c r="I254" s="70"/>
      <c r="J254" s="70"/>
      <c r="K254" s="71"/>
      <c r="L254" s="72" t="s">
        <v>34</v>
      </c>
      <c r="M254" s="89">
        <v>2500</v>
      </c>
      <c r="N254" s="63"/>
      <c r="O254" s="63"/>
      <c r="P254" s="63"/>
      <c r="Q254" s="63"/>
      <c r="R254" s="63"/>
      <c r="S254" s="63"/>
      <c r="T254" s="63"/>
    </row>
    <row r="255" spans="1:20" ht="38.25">
      <c r="A255" s="63"/>
      <c r="B255" s="86" t="s">
        <v>2</v>
      </c>
      <c r="C255" s="60">
        <v>248</v>
      </c>
      <c r="D255" s="85" t="s">
        <v>265</v>
      </c>
      <c r="E255" s="68" t="str">
        <f t="shared" si="3"/>
        <v xml:space="preserve">Cearșaf medical 50*40 cm absorbant </v>
      </c>
      <c r="F255" s="80" t="s">
        <v>33</v>
      </c>
      <c r="G255" s="80">
        <v>6000</v>
      </c>
      <c r="H255" s="70"/>
      <c r="I255" s="70"/>
      <c r="J255" s="70"/>
      <c r="K255" s="71"/>
      <c r="L255" s="72" t="s">
        <v>34</v>
      </c>
      <c r="M255" s="89">
        <v>19000</v>
      </c>
      <c r="N255" s="63"/>
      <c r="O255" s="63"/>
      <c r="P255" s="63"/>
      <c r="Q255" s="63"/>
      <c r="R255" s="63"/>
      <c r="S255" s="63"/>
      <c r="T255" s="63"/>
    </row>
    <row r="256" spans="1:20" ht="38.25">
      <c r="A256" s="63"/>
      <c r="B256" s="86" t="s">
        <v>2</v>
      </c>
      <c r="C256" s="60">
        <v>249</v>
      </c>
      <c r="D256" s="67" t="s">
        <v>266</v>
      </c>
      <c r="E256" s="68" t="str">
        <f t="shared" si="3"/>
        <v>Set pentru vase Centrale metoda Seldiner monolumen 8F</v>
      </c>
      <c r="F256" s="80" t="s">
        <v>33</v>
      </c>
      <c r="G256" s="80">
        <v>30</v>
      </c>
      <c r="H256" s="70"/>
      <c r="I256" s="70"/>
      <c r="J256" s="70"/>
      <c r="K256" s="71"/>
      <c r="L256" s="72" t="s">
        <v>34</v>
      </c>
      <c r="M256" s="89">
        <v>5000</v>
      </c>
      <c r="N256" s="63"/>
      <c r="O256" s="63"/>
      <c r="P256" s="63"/>
      <c r="Q256" s="63"/>
      <c r="R256" s="63"/>
      <c r="S256" s="63"/>
      <c r="T256" s="63"/>
    </row>
    <row r="257" spans="1:20" ht="38.25">
      <c r="A257" s="63"/>
      <c r="B257" s="86" t="s">
        <v>2</v>
      </c>
      <c r="C257" s="60">
        <v>250</v>
      </c>
      <c r="D257" s="84" t="s">
        <v>267</v>
      </c>
      <c r="E257" s="68" t="str">
        <f t="shared" si="3"/>
        <v>Pungi pentru colectarea urinei 100 ml</v>
      </c>
      <c r="F257" s="80" t="s">
        <v>33</v>
      </c>
      <c r="G257" s="77">
        <v>4250</v>
      </c>
      <c r="H257" s="92"/>
      <c r="I257" s="70"/>
      <c r="J257" s="70"/>
      <c r="K257" s="71"/>
      <c r="L257" s="72" t="s">
        <v>34</v>
      </c>
      <c r="M257" s="93">
        <v>17708.33</v>
      </c>
      <c r="N257" s="63"/>
      <c r="O257" s="63"/>
      <c r="P257" s="63"/>
      <c r="Q257" s="63"/>
      <c r="R257" s="63"/>
      <c r="S257" s="63"/>
      <c r="T257" s="63"/>
    </row>
    <row r="258" spans="1:20" ht="38.25">
      <c r="A258" s="63"/>
      <c r="B258" s="86" t="s">
        <v>2</v>
      </c>
      <c r="C258" s="60">
        <v>251</v>
      </c>
      <c r="D258" s="85" t="s">
        <v>268</v>
      </c>
      <c r="E258" s="68" t="str">
        <f t="shared" si="3"/>
        <v>Sonda nazo-gastrica (tip Levin) CH 26</v>
      </c>
      <c r="F258" s="80" t="s">
        <v>33</v>
      </c>
      <c r="G258" s="80">
        <v>500</v>
      </c>
      <c r="H258" s="70"/>
      <c r="I258" s="70"/>
      <c r="J258" s="70"/>
      <c r="K258" s="71"/>
      <c r="L258" s="72" t="s">
        <v>34</v>
      </c>
      <c r="M258" s="89">
        <v>1250</v>
      </c>
      <c r="N258" s="63"/>
      <c r="O258" s="63"/>
      <c r="P258" s="63"/>
      <c r="Q258" s="63"/>
      <c r="R258" s="63"/>
      <c r="S258" s="63"/>
      <c r="T258" s="63"/>
    </row>
    <row r="259" spans="1:20" ht="38.25">
      <c r="A259" s="63"/>
      <c r="B259" s="86" t="s">
        <v>2</v>
      </c>
      <c r="C259" s="60">
        <v>252</v>
      </c>
      <c r="D259" s="84" t="s">
        <v>269</v>
      </c>
      <c r="E259" s="68" t="str">
        <f t="shared" si="3"/>
        <v>Garou hemostatic din latex</v>
      </c>
      <c r="F259" s="80" t="s">
        <v>33</v>
      </c>
      <c r="G259" s="80">
        <v>200</v>
      </c>
      <c r="H259" s="70"/>
      <c r="I259" s="70"/>
      <c r="J259" s="70"/>
      <c r="K259" s="71"/>
      <c r="L259" s="72" t="s">
        <v>34</v>
      </c>
      <c r="M259" s="89">
        <v>1160</v>
      </c>
      <c r="N259" s="63"/>
      <c r="O259" s="63"/>
      <c r="P259" s="63"/>
      <c r="Q259" s="63"/>
      <c r="R259" s="63"/>
      <c r="S259" s="63"/>
      <c r="T259" s="63"/>
    </row>
    <row r="260" spans="1:20" ht="38.25">
      <c r="A260" s="63"/>
      <c r="B260" s="86" t="s">
        <v>2</v>
      </c>
      <c r="C260" s="60">
        <v>253</v>
      </c>
      <c r="D260" s="85" t="s">
        <v>270</v>
      </c>
      <c r="E260" s="68" t="str">
        <f t="shared" si="3"/>
        <v>Lingurița Folkman</v>
      </c>
      <c r="F260" s="80" t="s">
        <v>33</v>
      </c>
      <c r="G260" s="80">
        <v>32500</v>
      </c>
      <c r="H260" s="70"/>
      <c r="I260" s="70"/>
      <c r="J260" s="70"/>
      <c r="K260" s="71"/>
      <c r="L260" s="72" t="s">
        <v>34</v>
      </c>
      <c r="M260" s="89">
        <v>32500</v>
      </c>
      <c r="N260" s="63"/>
      <c r="O260" s="63"/>
      <c r="P260" s="63"/>
      <c r="Q260" s="63"/>
      <c r="R260" s="63"/>
      <c r="S260" s="63"/>
      <c r="T260" s="63"/>
    </row>
    <row r="261" spans="1:20" ht="38.25">
      <c r="A261" s="63"/>
      <c r="B261" s="86" t="s">
        <v>2</v>
      </c>
      <c r="C261" s="60">
        <v>254</v>
      </c>
      <c r="D261" s="84" t="s">
        <v>271</v>
      </c>
      <c r="E261" s="68" t="str">
        <f t="shared" si="3"/>
        <v>Saci pentru vomă</v>
      </c>
      <c r="F261" s="80" t="s">
        <v>33</v>
      </c>
      <c r="G261" s="80">
        <v>8000</v>
      </c>
      <c r="H261" s="70"/>
      <c r="I261" s="70"/>
      <c r="J261" s="70"/>
      <c r="K261" s="71"/>
      <c r="L261" s="72" t="s">
        <v>34</v>
      </c>
      <c r="M261" s="89">
        <v>133333.33333333334</v>
      </c>
      <c r="N261" s="63"/>
      <c r="O261" s="63"/>
      <c r="P261" s="63"/>
      <c r="Q261" s="63"/>
      <c r="R261" s="63"/>
      <c r="S261" s="63"/>
      <c r="T261" s="63"/>
    </row>
    <row r="262" spans="1:20" ht="38.25">
      <c r="A262" s="63"/>
      <c r="B262" s="86" t="s">
        <v>2</v>
      </c>
      <c r="C262" s="60">
        <v>255</v>
      </c>
      <c r="D262" s="85" t="s">
        <v>272</v>
      </c>
      <c r="E262" s="68" t="str">
        <f t="shared" si="3"/>
        <v>Scutece-copii 9-18 kg</v>
      </c>
      <c r="F262" s="80" t="s">
        <v>33</v>
      </c>
      <c r="G262" s="80">
        <v>300</v>
      </c>
      <c r="H262" s="70"/>
      <c r="I262" s="70"/>
      <c r="J262" s="70"/>
      <c r="K262" s="71"/>
      <c r="L262" s="72" t="s">
        <v>34</v>
      </c>
      <c r="M262" s="89">
        <v>742.5000000000001</v>
      </c>
      <c r="N262" s="63"/>
      <c r="O262" s="63"/>
      <c r="P262" s="63"/>
      <c r="Q262" s="63"/>
      <c r="R262" s="63"/>
      <c r="S262" s="63"/>
      <c r="T262" s="63"/>
    </row>
    <row r="263" spans="1:20" ht="38.25">
      <c r="A263" s="63"/>
      <c r="B263" s="86" t="s">
        <v>2</v>
      </c>
      <c r="C263" s="60">
        <v>256</v>
      </c>
      <c r="D263" s="84" t="s">
        <v>273</v>
      </c>
      <c r="E263" s="68" t="str">
        <f t="shared" si="3"/>
        <v>Drenaj steril pentru aspiratie active a plagilor postoperatorii cu balon de 400 ml</v>
      </c>
      <c r="F263" s="80" t="s">
        <v>33</v>
      </c>
      <c r="G263" s="80">
        <v>1800</v>
      </c>
      <c r="H263" s="70"/>
      <c r="I263" s="70"/>
      <c r="J263" s="70"/>
      <c r="K263" s="71"/>
      <c r="L263" s="72" t="s">
        <v>34</v>
      </c>
      <c r="M263" s="89">
        <v>135000</v>
      </c>
      <c r="N263" s="63"/>
      <c r="O263" s="63"/>
      <c r="P263" s="63"/>
      <c r="Q263" s="63"/>
      <c r="R263" s="63"/>
      <c r="S263" s="63"/>
      <c r="T263" s="63"/>
    </row>
    <row r="264" spans="1:20" ht="38.25">
      <c r="A264" s="63"/>
      <c r="B264" s="86" t="s">
        <v>2</v>
      </c>
      <c r="C264" s="60">
        <v>257</v>
      </c>
      <c r="D264" s="69" t="s">
        <v>274</v>
      </c>
      <c r="E264" s="68" t="str">
        <f t="shared" si="3"/>
        <v>Canula nazala pentru oxigen, pediatrică</v>
      </c>
      <c r="F264" s="69" t="s">
        <v>33</v>
      </c>
      <c r="G264" s="69">
        <v>3000</v>
      </c>
      <c r="H264" s="70"/>
      <c r="I264" s="70"/>
      <c r="J264" s="70"/>
      <c r="K264" s="71"/>
      <c r="L264" s="72" t="s">
        <v>34</v>
      </c>
      <c r="M264" s="89">
        <v>12749.999999999998</v>
      </c>
      <c r="N264" s="63"/>
      <c r="O264" s="63"/>
      <c r="P264" s="63"/>
      <c r="Q264" s="63"/>
      <c r="R264" s="63"/>
      <c r="S264" s="63"/>
      <c r="T264" s="63"/>
    </row>
    <row r="265" spans="1:20" ht="38.25">
      <c r="A265" s="63"/>
      <c r="B265" s="86" t="s">
        <v>2</v>
      </c>
      <c r="C265" s="60">
        <v>258</v>
      </c>
      <c r="D265" s="71" t="s">
        <v>275</v>
      </c>
      <c r="E265" s="68" t="str">
        <f aca="true" t="shared" si="4" ref="E265:E271">D265</f>
        <v>Masca Nebulizer pediatrică</v>
      </c>
      <c r="F265" s="69" t="s">
        <v>33</v>
      </c>
      <c r="G265" s="69">
        <v>200</v>
      </c>
      <c r="H265" s="70"/>
      <c r="I265" s="70"/>
      <c r="J265" s="70"/>
      <c r="K265" s="71"/>
      <c r="L265" s="72" t="s">
        <v>34</v>
      </c>
      <c r="M265" s="89">
        <v>2899.9999999999995</v>
      </c>
      <c r="N265" s="63"/>
      <c r="O265" s="63"/>
      <c r="P265" s="63"/>
      <c r="Q265" s="63"/>
      <c r="R265" s="63"/>
      <c r="S265" s="63"/>
      <c r="T265" s="63"/>
    </row>
    <row r="266" spans="1:20" ht="38.25">
      <c r="A266" s="63"/>
      <c r="B266" s="86" t="s">
        <v>2</v>
      </c>
      <c r="C266" s="60">
        <v>259</v>
      </c>
      <c r="D266" s="80" t="s">
        <v>276</v>
      </c>
      <c r="E266" s="68" t="str">
        <f t="shared" si="4"/>
        <v>Prelungitor pentru sisteme infuzie, pediatrice</v>
      </c>
      <c r="F266" s="80" t="s">
        <v>33</v>
      </c>
      <c r="G266" s="80">
        <v>6000</v>
      </c>
      <c r="H266" s="70"/>
      <c r="I266" s="70"/>
      <c r="J266" s="70"/>
      <c r="K266" s="71"/>
      <c r="L266" s="72" t="s">
        <v>34</v>
      </c>
      <c r="M266" s="82">
        <v>14532.000000000002</v>
      </c>
      <c r="N266" s="63"/>
      <c r="O266" s="63"/>
      <c r="P266" s="63"/>
      <c r="Q266" s="63"/>
      <c r="R266" s="63"/>
      <c r="S266" s="63"/>
      <c r="T266" s="63"/>
    </row>
    <row r="267" spans="1:20" ht="38.25">
      <c r="A267" s="63"/>
      <c r="B267" s="86" t="s">
        <v>2</v>
      </c>
      <c r="C267" s="60">
        <v>260</v>
      </c>
      <c r="D267" s="85" t="s">
        <v>277</v>
      </c>
      <c r="E267" s="68" t="str">
        <f t="shared" si="4"/>
        <v>Ac de unică folosință pentru seringi 25G</v>
      </c>
      <c r="F267" s="69" t="s">
        <v>33</v>
      </c>
      <c r="G267" s="69">
        <v>600</v>
      </c>
      <c r="H267" s="70"/>
      <c r="I267" s="70"/>
      <c r="J267" s="70"/>
      <c r="K267" s="71"/>
      <c r="L267" s="72" t="s">
        <v>34</v>
      </c>
      <c r="M267" s="89">
        <v>1000</v>
      </c>
      <c r="N267" s="63"/>
      <c r="O267" s="63"/>
      <c r="P267" s="63"/>
      <c r="Q267" s="63"/>
      <c r="R267" s="63"/>
      <c r="S267" s="63"/>
      <c r="T267" s="63"/>
    </row>
    <row r="268" spans="1:20" ht="38.25">
      <c r="A268" s="63"/>
      <c r="B268" s="86" t="s">
        <v>2</v>
      </c>
      <c r="C268" s="60">
        <v>261</v>
      </c>
      <c r="D268" s="84" t="s">
        <v>278</v>
      </c>
      <c r="E268" s="68" t="str">
        <f t="shared" si="4"/>
        <v>Ac de unică folosință pentru seringi 18G</v>
      </c>
      <c r="F268" s="71" t="s">
        <v>33</v>
      </c>
      <c r="G268" s="71">
        <v>1000</v>
      </c>
      <c r="H268" s="81"/>
      <c r="I268" s="81"/>
      <c r="J268" s="70"/>
      <c r="K268" s="71"/>
      <c r="L268" s="72" t="s">
        <v>34</v>
      </c>
      <c r="M268" s="89">
        <v>450</v>
      </c>
      <c r="N268" s="63"/>
      <c r="O268" s="63"/>
      <c r="P268" s="63"/>
      <c r="Q268" s="63"/>
      <c r="R268" s="63"/>
      <c r="S268" s="63"/>
      <c r="T268" s="63"/>
    </row>
    <row r="269" spans="1:20" ht="38.25">
      <c r="A269" s="63"/>
      <c r="B269" s="86" t="s">
        <v>2</v>
      </c>
      <c r="C269" s="60">
        <v>262</v>
      </c>
      <c r="D269" s="84" t="s">
        <v>279</v>
      </c>
      <c r="E269" s="68" t="str">
        <f t="shared" si="4"/>
        <v>Combinezoane de protecţie (protecţie înaltă pentru sectii ATI)</v>
      </c>
      <c r="F269" s="71" t="s">
        <v>33</v>
      </c>
      <c r="G269" s="71">
        <v>200</v>
      </c>
      <c r="H269" s="70"/>
      <c r="I269" s="70"/>
      <c r="J269" s="70"/>
      <c r="K269" s="71"/>
      <c r="L269" s="72" t="s">
        <v>34</v>
      </c>
      <c r="M269" s="89">
        <v>10622.7</v>
      </c>
      <c r="N269" s="63"/>
      <c r="O269" s="63"/>
      <c r="P269" s="63"/>
      <c r="Q269" s="63"/>
      <c r="R269" s="63"/>
      <c r="S269" s="63"/>
      <c r="T269" s="63"/>
    </row>
    <row r="270" spans="1:20" ht="38.25">
      <c r="A270" s="63"/>
      <c r="B270" s="86" t="s">
        <v>2</v>
      </c>
      <c r="C270" s="60">
        <v>263</v>
      </c>
      <c r="D270" s="84" t="s">
        <v>280</v>
      </c>
      <c r="E270" s="68" t="str">
        <f t="shared" si="4"/>
        <v>Combinezoane de protecţie (protecţie medie)</v>
      </c>
      <c r="F270" s="71" t="s">
        <v>33</v>
      </c>
      <c r="G270" s="71">
        <v>400</v>
      </c>
      <c r="H270" s="70"/>
      <c r="I270" s="70"/>
      <c r="J270" s="70"/>
      <c r="K270" s="71"/>
      <c r="L270" s="72" t="s">
        <v>34</v>
      </c>
      <c r="M270" s="89">
        <v>14613.233333333334</v>
      </c>
      <c r="N270" s="63"/>
      <c r="O270" s="63"/>
      <c r="P270" s="63"/>
      <c r="Q270" s="63"/>
      <c r="R270" s="63"/>
      <c r="S270" s="63"/>
      <c r="T270" s="63"/>
    </row>
    <row r="271" spans="1:20" ht="38.25">
      <c r="A271" s="63"/>
      <c r="B271" s="86" t="s">
        <v>2</v>
      </c>
      <c r="C271" s="60">
        <v>264</v>
      </c>
      <c r="D271" s="80" t="s">
        <v>281</v>
      </c>
      <c r="E271" s="68" t="str">
        <f t="shared" si="4"/>
        <v xml:space="preserve">Set chirurgical standard steril </v>
      </c>
      <c r="F271" s="69" t="s">
        <v>33</v>
      </c>
      <c r="G271" s="77">
        <v>14290</v>
      </c>
      <c r="H271" s="70"/>
      <c r="I271" s="70"/>
      <c r="J271" s="70"/>
      <c r="K271" s="71"/>
      <c r="L271" s="72" t="s">
        <v>34</v>
      </c>
      <c r="M271" s="93">
        <v>1667166.67</v>
      </c>
      <c r="N271" s="63"/>
      <c r="O271" s="63"/>
      <c r="P271" s="63"/>
      <c r="Q271" s="63"/>
      <c r="R271" s="63"/>
      <c r="S271" s="63"/>
      <c r="T271" s="63"/>
    </row>
    <row r="272" spans="1:20" ht="12.75">
      <c r="A272" s="63"/>
      <c r="B272" s="63"/>
      <c r="C272" s="63"/>
      <c r="D272" s="63"/>
      <c r="E272" s="63"/>
      <c r="F272" s="63"/>
      <c r="G272" s="90"/>
      <c r="H272" s="63"/>
      <c r="I272" s="63"/>
      <c r="J272" s="63"/>
      <c r="K272" s="63"/>
      <c r="L272" s="63"/>
      <c r="M272" s="91">
        <f>SUM(M8:M271)</f>
        <v>13074252.688833334</v>
      </c>
      <c r="N272" s="63"/>
      <c r="O272" s="63"/>
      <c r="P272" s="63"/>
      <c r="Q272" s="63"/>
      <c r="R272" s="63"/>
      <c r="S272" s="63"/>
      <c r="T272" s="63"/>
    </row>
    <row r="273" spans="6:21" ht="12.75">
      <c r="F273" s="18"/>
      <c r="G273" s="18"/>
      <c r="H273" s="19"/>
      <c r="I273" s="18"/>
      <c r="J273" s="20"/>
      <c r="K273" s="20"/>
      <c r="L273" s="18"/>
      <c r="M273" s="96"/>
      <c r="N273" s="18"/>
      <c r="O273" s="21"/>
      <c r="P273" s="21"/>
      <c r="Q273" s="21"/>
      <c r="R273" s="21"/>
      <c r="S273" s="21"/>
      <c r="T273" s="21"/>
      <c r="U273" s="21"/>
    </row>
    <row r="274" spans="6:21" ht="12.75">
      <c r="F274" s="18"/>
      <c r="G274" s="18"/>
      <c r="H274" s="22" t="s">
        <v>25</v>
      </c>
      <c r="I274" s="22"/>
      <c r="J274" s="23" t="e">
        <f>SUM(#REF!)</f>
        <v>#REF!</v>
      </c>
      <c r="K274" s="23" t="e">
        <f>SUM(#REF!)</f>
        <v>#REF!</v>
      </c>
      <c r="M274" s="96"/>
      <c r="N274" s="18"/>
      <c r="O274" s="21"/>
      <c r="P274" s="21"/>
      <c r="Q274" s="21"/>
      <c r="R274" s="21"/>
      <c r="S274" s="21"/>
      <c r="T274" s="21"/>
      <c r="U274" s="21"/>
    </row>
    <row r="275" spans="4:19" ht="20.25">
      <c r="D275" s="13" t="s">
        <v>15</v>
      </c>
      <c r="E275" s="13"/>
      <c r="F275" s="13"/>
      <c r="G275" s="13"/>
      <c r="H275" s="13"/>
      <c r="I275" s="13"/>
      <c r="J275" s="13"/>
      <c r="K275" s="13"/>
      <c r="L275" s="13"/>
      <c r="M275" s="97"/>
      <c r="N275" s="13"/>
      <c r="O275" s="13"/>
      <c r="P275" s="13"/>
      <c r="Q275" s="13"/>
      <c r="R275" s="13"/>
      <c r="S275" s="13"/>
    </row>
    <row r="276" spans="4:19" ht="20.25">
      <c r="D276" s="13"/>
      <c r="E276" s="13"/>
      <c r="F276" s="13"/>
      <c r="G276" s="13"/>
      <c r="H276" s="13"/>
      <c r="I276" s="13"/>
      <c r="J276" s="13"/>
      <c r="K276" s="13"/>
      <c r="L276" s="13"/>
      <c r="M276" s="97"/>
      <c r="N276" s="13"/>
      <c r="O276" s="13"/>
      <c r="P276" s="13"/>
      <c r="Q276" s="13"/>
      <c r="R276" s="13"/>
      <c r="S276" s="13"/>
    </row>
    <row r="277" spans="4:19" ht="20.25">
      <c r="D277" s="13" t="s">
        <v>16</v>
      </c>
      <c r="E277" s="13"/>
      <c r="F277" s="13"/>
      <c r="G277" s="13"/>
      <c r="H277" s="13"/>
      <c r="I277" s="13"/>
      <c r="J277" s="13"/>
      <c r="K277" s="13"/>
      <c r="L277" s="13"/>
      <c r="M277" s="97"/>
      <c r="N277" s="13"/>
      <c r="O277" s="13"/>
      <c r="P277" s="13"/>
      <c r="Q277" s="13"/>
      <c r="R277" s="13"/>
      <c r="S277" s="13"/>
    </row>
  </sheetData>
  <autoFilter ref="A6:L27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13" t="s">
        <v>25</v>
      </c>
      <c r="I12" s="113"/>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2023-08-16T11:00:03Z</dcterms:modified>
  <cp:category/>
  <cp:version/>
  <cp:contentType/>
  <cp:contentStatus/>
</cp:coreProperties>
</file>