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atiana\2025\ARBUȘTI\LD ARBUȘTI\"/>
    </mc:Choice>
  </mc:AlternateContent>
  <xr:revisionPtr revIDLastSave="0" documentId="13_ncr:1_{584D93D4-AB80-420D-91E4-65547849097C}" xr6:coauthVersionLast="47" xr6:coauthVersionMax="47" xr10:uidLastSave="{00000000-0000-0000-0000-000000000000}"/>
  <bookViews>
    <workbookView xWindow="-120" yWindow="-120" windowWidth="29040" windowHeight="15720" xr2:uid="{210DFC79-DD28-4539-9DBA-119B9A698DD8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F48" i="1"/>
  <c r="F72" i="1" l="1"/>
  <c r="F69" i="1"/>
  <c r="F64" i="1"/>
  <c r="F59" i="1"/>
  <c r="F52" i="1"/>
  <c r="F44" i="1"/>
  <c r="F38" i="1"/>
  <c r="F33" i="1"/>
  <c r="F30" i="1"/>
  <c r="F27" i="1"/>
  <c r="F19" i="1"/>
  <c r="F5" i="1" l="1"/>
  <c r="F8" i="1"/>
  <c r="F13" i="1"/>
  <c r="J75" i="1" l="1"/>
  <c r="K75" i="1"/>
</calcChain>
</file>

<file path=xl/sharedStrings.xml><?xml version="1.0" encoding="utf-8"?>
<sst xmlns="http://schemas.openxmlformats.org/spreadsheetml/2006/main" count="208" uniqueCount="203">
  <si>
    <t>Specia</t>
  </si>
  <si>
    <t>Mostră</t>
  </si>
  <si>
    <t xml:space="preserve">Caiet de sarcini </t>
  </si>
  <si>
    <t>ARBUȘTI</t>
  </si>
  <si>
    <t>Total:</t>
  </si>
  <si>
    <t>Physocarpus opulifolius Dart’s Gold                                                  Taulă aurie</t>
  </si>
  <si>
    <r>
      <t xml:space="preserve">Buxus sempervirens fir                                             </t>
    </r>
    <r>
      <rPr>
        <sz val="12"/>
        <color theme="1"/>
        <rFont val="Times New Roman"/>
        <family val="1"/>
      </rPr>
      <t>Buxus fir</t>
    </r>
  </si>
  <si>
    <t>Preț unitar fără TVA, lei</t>
  </si>
  <si>
    <t>Preț unitar inclusiv TVA, lei</t>
  </si>
  <si>
    <t>Suma totală, fără TVA</t>
  </si>
  <si>
    <t>Suma totală, inclusiv TVA, lei</t>
  </si>
  <si>
    <r>
      <t xml:space="preserve">Chamaecyparis lawsoniana Alumii                                         </t>
    </r>
    <r>
      <rPr>
        <sz val="12"/>
        <color theme="1"/>
        <rFont val="Times New Roman"/>
        <family val="1"/>
      </rPr>
      <t xml:space="preserve">Chiparosul lawson </t>
    </r>
  </si>
  <si>
    <r>
      <t xml:space="preserve">Chamaecyparis lawsoniana Alumii Gold                             </t>
    </r>
    <r>
      <rPr>
        <sz val="12"/>
        <color theme="1"/>
        <rFont val="Times New Roman"/>
        <family val="1"/>
      </rPr>
      <t>Chiparosul lawson auriu</t>
    </r>
  </si>
  <si>
    <r>
      <t xml:space="preserve">Juniperus x pfitzeriana Old Gold                                       </t>
    </r>
    <r>
      <rPr>
        <sz val="12"/>
        <color theme="1"/>
        <rFont val="Times New Roman"/>
        <family val="1"/>
      </rPr>
      <t>Ienupăr mediu</t>
    </r>
  </si>
  <si>
    <r>
      <t xml:space="preserve">Juniperus horizontalis Andorra Compacta                               </t>
    </r>
    <r>
      <rPr>
        <sz val="12"/>
        <color theme="1"/>
        <rFont val="Times New Roman"/>
        <family val="1"/>
      </rPr>
      <t xml:space="preserve">Ienupăr orizontal </t>
    </r>
  </si>
  <si>
    <r>
      <t xml:space="preserve">Pinus mugo var. pumilio                               </t>
    </r>
    <r>
      <rPr>
        <sz val="12"/>
        <color theme="1"/>
        <rFont val="Times New Roman"/>
        <family val="1"/>
      </rPr>
      <t>Pin de munte pitic</t>
    </r>
  </si>
  <si>
    <r>
      <t xml:space="preserve">Cedrus deodara Feelin’ Blue                                         </t>
    </r>
    <r>
      <rPr>
        <sz val="12"/>
        <color theme="1"/>
        <rFont val="Times New Roman"/>
        <family val="1"/>
      </rPr>
      <t>Cedru pitic</t>
    </r>
  </si>
  <si>
    <r>
      <t xml:space="preserve">Taxus baccata Fastigiata                          </t>
    </r>
    <r>
      <rPr>
        <sz val="12"/>
        <color theme="1"/>
        <rFont val="Times New Roman"/>
        <family val="1"/>
      </rPr>
      <t xml:space="preserve">Tisă columnară </t>
    </r>
  </si>
  <si>
    <r>
      <t xml:space="preserve">Acer palmatum Atropurpureum                                    </t>
    </r>
    <r>
      <rPr>
        <sz val="12"/>
        <color theme="1"/>
        <rFont val="Times New Roman"/>
        <family val="1"/>
      </rPr>
      <t>Arțar japonez</t>
    </r>
  </si>
  <si>
    <r>
      <t xml:space="preserve">Berberis buxifolia Nana                        </t>
    </r>
    <r>
      <rPr>
        <sz val="12"/>
        <color theme="1"/>
        <rFont val="Times New Roman"/>
        <family val="1"/>
      </rPr>
      <t>Berberis veșnic verde</t>
    </r>
  </si>
  <si>
    <r>
      <t xml:space="preserve">Berberis thunbergii Admiration                                </t>
    </r>
    <r>
      <rPr>
        <sz val="12"/>
        <color theme="1"/>
        <rFont val="Times New Roman"/>
        <family val="1"/>
      </rPr>
      <t>Berberis Admiration</t>
    </r>
  </si>
  <si>
    <r>
      <t xml:space="preserve">Berberis thunbergii Atropurpurea                           </t>
    </r>
    <r>
      <rPr>
        <sz val="12"/>
        <color theme="1"/>
        <rFont val="Times New Roman"/>
        <family val="1"/>
      </rPr>
      <t>Berberis purpuriu</t>
    </r>
  </si>
  <si>
    <r>
      <t xml:space="preserve">Berberis thunbergii Golden </t>
    </r>
    <r>
      <rPr>
        <sz val="12"/>
        <color theme="1"/>
        <rFont val="Times New Roman"/>
        <family val="1"/>
      </rPr>
      <t>Torch Berberis auriu</t>
    </r>
  </si>
  <si>
    <r>
      <t xml:space="preserve">Berberis thunbergii Sunsation                   </t>
    </r>
    <r>
      <rPr>
        <sz val="12"/>
        <color theme="1"/>
        <rFont val="Times New Roman"/>
        <family val="1"/>
      </rPr>
      <t>Berberis verde</t>
    </r>
  </si>
  <si>
    <r>
      <t xml:space="preserve">Berberis thunbergii Red Pillar                         </t>
    </r>
    <r>
      <rPr>
        <sz val="12"/>
        <color theme="1"/>
        <rFont val="Times New Roman"/>
        <family val="1"/>
      </rPr>
      <t>Berberis roșu columnar</t>
    </r>
  </si>
  <si>
    <r>
      <t xml:space="preserve">Buddleja davidii Empire Blue                                          </t>
    </r>
    <r>
      <rPr>
        <sz val="12"/>
        <color theme="1"/>
        <rFont val="Times New Roman"/>
        <family val="1"/>
      </rPr>
      <t xml:space="preserve">Liliac de vară  </t>
    </r>
  </si>
  <si>
    <r>
      <t xml:space="preserve">Buxus sempervirens format glob                                              </t>
    </r>
    <r>
      <rPr>
        <sz val="12"/>
        <color theme="1"/>
        <rFont val="Times New Roman"/>
        <family val="1"/>
      </rPr>
      <t>Buxus globos</t>
    </r>
  </si>
  <si>
    <r>
      <t xml:space="preserve">Cornus alba Elegantissima                  </t>
    </r>
    <r>
      <rPr>
        <sz val="12"/>
        <color theme="1"/>
        <rFont val="Times New Roman"/>
        <family val="1"/>
      </rPr>
      <t>Corn pestriț</t>
    </r>
  </si>
  <si>
    <r>
      <t xml:space="preserve">Cornus alba Gouchaultii                     </t>
    </r>
    <r>
      <rPr>
        <sz val="12"/>
        <color theme="1"/>
        <rFont val="Times New Roman"/>
        <family val="1"/>
      </rPr>
      <t>Corn pestriț auriu</t>
    </r>
  </si>
  <si>
    <r>
      <t xml:space="preserve">Cotinus coggygria Royal Purple                                        </t>
    </r>
    <r>
      <rPr>
        <sz val="12"/>
        <color theme="1"/>
        <rFont val="Times New Roman"/>
        <family val="1"/>
      </rPr>
      <t>Scumpie roșie</t>
    </r>
  </si>
  <si>
    <r>
      <rPr>
        <b/>
        <sz val="12"/>
        <color theme="1"/>
        <rFont val="Times New Roman"/>
        <family val="1"/>
      </rPr>
      <t xml:space="preserve">Cotinus coggygria Golden Spirit                                         </t>
    </r>
    <r>
      <rPr>
        <sz val="12"/>
        <color theme="1"/>
        <rFont val="Times New Roman"/>
        <family val="1"/>
      </rPr>
      <t xml:space="preserve">    Scumpie aurie</t>
    </r>
  </si>
  <si>
    <r>
      <rPr>
        <b/>
        <sz val="12"/>
        <color theme="1"/>
        <rFont val="Times New Roman"/>
        <family val="1"/>
      </rPr>
      <t xml:space="preserve">Cotoneaster horizontalis </t>
    </r>
    <r>
      <rPr>
        <sz val="12"/>
        <color theme="1"/>
        <rFont val="Times New Roman"/>
        <family val="1"/>
      </rPr>
      <t xml:space="preserve">   Bârcoace </t>
    </r>
  </si>
  <si>
    <r>
      <rPr>
        <b/>
        <sz val="12"/>
        <color theme="1"/>
        <rFont val="Times New Roman"/>
        <family val="1"/>
      </rPr>
      <t>Deutzia x hybrida Mont Rose</t>
    </r>
    <r>
      <rPr>
        <sz val="12"/>
        <color theme="1"/>
        <rFont val="Times New Roman"/>
        <family val="1"/>
      </rPr>
      <t xml:space="preserve">                                         Deutzie</t>
    </r>
  </si>
  <si>
    <r>
      <t xml:space="preserve">Euonymus alatus Compactus                  </t>
    </r>
    <r>
      <rPr>
        <sz val="12"/>
        <color theme="1"/>
        <rFont val="Times New Roman"/>
        <family val="1"/>
      </rPr>
      <t xml:space="preserve">Salbă </t>
    </r>
  </si>
  <si>
    <r>
      <rPr>
        <b/>
        <sz val="12"/>
        <color theme="1"/>
        <rFont val="Times New Roman"/>
        <family val="1"/>
      </rPr>
      <t>Euonymus fortunei Emerald Gold</t>
    </r>
    <r>
      <rPr>
        <sz val="12"/>
        <color theme="1"/>
        <rFont val="Times New Roman"/>
        <family val="1"/>
      </rPr>
      <t xml:space="preserve">                                                  Salbă galbenă</t>
    </r>
  </si>
  <si>
    <r>
      <t xml:space="preserve">Euonymus fortunei Emerald Gaiety                                           </t>
    </r>
    <r>
      <rPr>
        <sz val="12"/>
        <color theme="1"/>
        <rFont val="Times New Roman"/>
        <family val="1"/>
      </rPr>
      <t xml:space="preserve">Salbă veșnic-verde  </t>
    </r>
  </si>
  <si>
    <r>
      <t xml:space="preserve">Forsythia Maluch           </t>
    </r>
    <r>
      <rPr>
        <sz val="12"/>
        <color theme="1"/>
        <rFont val="Times New Roman"/>
        <family val="1"/>
      </rPr>
      <t>Forziție</t>
    </r>
  </si>
  <si>
    <r>
      <rPr>
        <b/>
        <sz val="12"/>
        <color theme="1"/>
        <rFont val="Times New Roman"/>
        <family val="1"/>
      </rPr>
      <t xml:space="preserve">Hibiscus syriacus </t>
    </r>
    <r>
      <rPr>
        <sz val="12"/>
        <color theme="1"/>
        <rFont val="Times New Roman"/>
        <family val="1"/>
      </rPr>
      <t xml:space="preserve">              Zămoșiță</t>
    </r>
  </si>
  <si>
    <r>
      <rPr>
        <b/>
        <sz val="12"/>
        <color theme="1"/>
        <rFont val="Times New Roman"/>
        <family val="1"/>
      </rPr>
      <t>Hydrangea arborescens</t>
    </r>
    <r>
      <rPr>
        <sz val="12"/>
        <color theme="1"/>
        <rFont val="Times New Roman"/>
        <family val="1"/>
      </rPr>
      <t xml:space="preserve"> Annabelle  Hortenzie Annabelle</t>
    </r>
  </si>
  <si>
    <r>
      <t xml:space="preserve">Hydrangea paniculata Polar Bear                               </t>
    </r>
    <r>
      <rPr>
        <sz val="12"/>
        <color theme="1"/>
        <rFont val="Times New Roman"/>
        <family val="1"/>
      </rPr>
      <t>Hortenzie cu panicule</t>
    </r>
  </si>
  <si>
    <r>
      <t>Kerria japonica Pleniflora                        Kerria                                            T</t>
    </r>
    <r>
      <rPr>
        <sz val="12"/>
        <color theme="1"/>
        <rFont val="Times New Roman"/>
        <family val="1"/>
      </rPr>
      <t>eișor cu flori galbene</t>
    </r>
  </si>
  <si>
    <r>
      <rPr>
        <b/>
        <sz val="12"/>
        <color theme="1"/>
        <rFont val="Times New Roman"/>
        <family val="1"/>
      </rPr>
      <t xml:space="preserve">Ligustrum x vicaryi     </t>
    </r>
    <r>
      <rPr>
        <sz val="12"/>
        <color theme="1"/>
        <rFont val="Times New Roman"/>
        <family val="1"/>
      </rPr>
      <t xml:space="preserve">                                    Lemn cânesc</t>
    </r>
  </si>
  <si>
    <r>
      <t>Ligustrum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vulgare                                 </t>
    </r>
    <r>
      <rPr>
        <sz val="12"/>
        <color theme="1"/>
        <rFont val="Times New Roman"/>
        <family val="1"/>
      </rPr>
      <t>Lemn cânesc</t>
    </r>
  </si>
  <si>
    <r>
      <t xml:space="preserve">Lonicera pileata Moss Green </t>
    </r>
    <r>
      <rPr>
        <sz val="12"/>
        <color theme="1"/>
        <rFont val="Times New Roman"/>
        <family val="1"/>
      </rPr>
      <t>Caprifoi târâtor</t>
    </r>
  </si>
  <si>
    <r>
      <t xml:space="preserve">Magnolia x soulangeana Alba Superba                                         </t>
    </r>
    <r>
      <rPr>
        <sz val="12"/>
        <color theme="1"/>
        <rFont val="Times New Roman"/>
        <family val="1"/>
      </rPr>
      <t>Magnolie chinezească cu flori albe</t>
    </r>
  </si>
  <si>
    <r>
      <t xml:space="preserve">Magnolia x soulangeana Alexandrina                              </t>
    </r>
    <r>
      <rPr>
        <sz val="12"/>
        <color theme="1"/>
        <rFont val="Times New Roman"/>
        <family val="1"/>
      </rPr>
      <t>Magnolie chinezească cu flori roz</t>
    </r>
  </si>
  <si>
    <r>
      <t xml:space="preserve">Mahonia aquifolium     </t>
    </r>
    <r>
      <rPr>
        <sz val="12"/>
        <color theme="1"/>
        <rFont val="Times New Roman"/>
        <family val="1"/>
      </rPr>
      <t>Mahonia de grădină</t>
    </r>
  </si>
  <si>
    <r>
      <t xml:space="preserve">Pachysandra terminalis Green Carpet                                        </t>
    </r>
    <r>
      <rPr>
        <sz val="12"/>
        <color theme="1"/>
        <rFont val="Times New Roman"/>
        <family val="1"/>
      </rPr>
      <t>Pachisandră japoneză</t>
    </r>
  </si>
  <si>
    <r>
      <t xml:space="preserve">Philadelphus Snowbelle </t>
    </r>
    <r>
      <rPr>
        <sz val="12"/>
        <color theme="1"/>
        <rFont val="Times New Roman"/>
        <family val="1"/>
      </rPr>
      <t>Lămăiță</t>
    </r>
  </si>
  <si>
    <r>
      <t xml:space="preserve">Photinia x fraseri Red Robin </t>
    </r>
    <r>
      <rPr>
        <sz val="12"/>
        <color theme="1"/>
        <rFont val="Times New Roman"/>
        <family val="1"/>
      </rPr>
      <t xml:space="preserve">Photinia Red Robin </t>
    </r>
  </si>
  <si>
    <r>
      <rPr>
        <b/>
        <sz val="12"/>
        <color theme="1"/>
        <rFont val="Times New Roman"/>
        <family val="1"/>
      </rPr>
      <t>Physocarpus opulifolius Diabolo</t>
    </r>
    <r>
      <rPr>
        <sz val="12"/>
        <color theme="1"/>
        <rFont val="Times New Roman"/>
        <family val="1"/>
      </rPr>
      <t xml:space="preserve">                                                Taulă roșie </t>
    </r>
  </si>
  <si>
    <r>
      <t xml:space="preserve">Prunus laurocerasus Titan </t>
    </r>
    <r>
      <rPr>
        <sz val="12"/>
        <color theme="1"/>
        <rFont val="Times New Roman"/>
        <family val="1"/>
      </rPr>
      <t>Laur englezesc/laurocireș pitic</t>
    </r>
  </si>
  <si>
    <r>
      <t xml:space="preserve">Pyracantha Orange Glow </t>
    </r>
    <r>
      <rPr>
        <sz val="12"/>
        <color theme="1"/>
        <rFont val="Times New Roman"/>
        <family val="1"/>
      </rPr>
      <t xml:space="preserve">Piracanta </t>
    </r>
  </si>
  <si>
    <r>
      <rPr>
        <b/>
        <sz val="12"/>
        <color theme="1"/>
        <rFont val="Times New Roman"/>
        <family val="1"/>
      </rPr>
      <t>Spiraea x cinerea Grefsheim</t>
    </r>
    <r>
      <rPr>
        <sz val="12"/>
        <color theme="1"/>
        <rFont val="Times New Roman"/>
        <family val="1"/>
      </rPr>
      <t xml:space="preserve"> Taulă cenușie, cununiță</t>
    </r>
  </si>
  <si>
    <r>
      <t xml:space="preserve">Spiraea japonica Goldflame                       </t>
    </r>
    <r>
      <rPr>
        <sz val="12"/>
        <color theme="1"/>
        <rFont val="Times New Roman"/>
        <family val="1"/>
      </rPr>
      <t>Cununiță aurie</t>
    </r>
  </si>
  <si>
    <r>
      <t xml:space="preserve">Viburnum opulus Roseum                            </t>
    </r>
    <r>
      <rPr>
        <sz val="12"/>
        <color theme="1"/>
        <rFont val="Times New Roman"/>
        <family val="1"/>
      </rPr>
      <t xml:space="preserve">Călin Bulgăre de zăpadă </t>
    </r>
  </si>
  <si>
    <r>
      <t xml:space="preserve">Vinca minor                                          </t>
    </r>
    <r>
      <rPr>
        <sz val="12"/>
        <color theme="1"/>
        <rFont val="Times New Roman"/>
        <family val="1"/>
      </rPr>
      <t>Saschiu</t>
    </r>
  </si>
  <si>
    <r>
      <rPr>
        <b/>
        <sz val="12"/>
        <color theme="1"/>
        <rFont val="Times New Roman"/>
        <family val="1"/>
      </rPr>
      <t xml:space="preserve">Weigela florida Rumba </t>
    </r>
    <r>
      <rPr>
        <sz val="12"/>
        <color theme="1"/>
        <rFont val="Times New Roman"/>
        <family val="1"/>
      </rPr>
      <t>Weighela</t>
    </r>
  </si>
  <si>
    <r>
      <t xml:space="preserve">Weigela florida Variegata                      </t>
    </r>
    <r>
      <rPr>
        <sz val="12"/>
        <color theme="1"/>
        <rFont val="Times New Roman"/>
        <family val="1"/>
      </rPr>
      <t>Weighela cu frunze variegate</t>
    </r>
    <r>
      <rPr>
        <b/>
        <sz val="12"/>
        <color theme="1"/>
        <rFont val="Times New Roman"/>
        <family val="1"/>
      </rPr>
      <t xml:space="preserve"> </t>
    </r>
  </si>
  <si>
    <r>
      <t xml:space="preserve">Hedera helix                             </t>
    </r>
    <r>
      <rPr>
        <sz val="12"/>
        <color theme="1"/>
        <rFont val="Times New Roman"/>
        <family val="1"/>
      </rPr>
      <t>Iedera</t>
    </r>
  </si>
  <si>
    <r>
      <rPr>
        <b/>
        <sz val="12"/>
        <color theme="1"/>
        <rFont val="Times New Roman"/>
        <family val="1"/>
      </rPr>
      <t xml:space="preserve">Hedera helix Goldchild </t>
    </r>
    <r>
      <rPr>
        <sz val="12"/>
        <color theme="1"/>
        <rFont val="Times New Roman"/>
        <family val="1"/>
      </rPr>
      <t xml:space="preserve">  Iedera cu frunze pestrițe</t>
    </r>
  </si>
  <si>
    <r>
      <rPr>
        <b/>
        <sz val="12"/>
        <color theme="1"/>
        <rFont val="Times New Roman"/>
        <family val="1"/>
      </rPr>
      <t xml:space="preserve">Taxus bacca Spirală </t>
    </r>
    <r>
      <rPr>
        <sz val="12"/>
        <color theme="1"/>
        <rFont val="Times New Roman"/>
        <family val="1"/>
      </rPr>
      <t xml:space="preserve">                                         Tisă formată spirală </t>
    </r>
  </si>
  <si>
    <t>Cantitatea/ buc</t>
  </si>
  <si>
    <r>
      <t xml:space="preserve"> </t>
    </r>
    <r>
      <rPr>
        <sz val="12"/>
        <color theme="1"/>
        <rFont val="Times New Roman"/>
        <family val="1"/>
      </rPr>
      <t>H plantă 1,4-1,5 m, Container:                                               Ø - 28 cm,                  V - 10 L.</t>
    </r>
  </si>
  <si>
    <r>
      <t xml:space="preserve"> </t>
    </r>
    <r>
      <rPr>
        <sz val="12"/>
        <color theme="1"/>
        <rFont val="Times New Roman"/>
        <family val="1"/>
      </rPr>
      <t>H plantă 1,4-1,5 m, Container:                                  Ø - 28 cm,                         V - 10 L</t>
    </r>
  </si>
  <si>
    <r>
      <t xml:space="preserve"> </t>
    </r>
    <r>
      <rPr>
        <sz val="12"/>
        <color theme="1"/>
        <rFont val="Times New Roman"/>
        <family val="1"/>
      </rPr>
      <t>H plantă 30 - 40 cm.Container:                           Ø 19-20 cm,                      V - 3 L.</t>
    </r>
  </si>
  <si>
    <r>
      <t xml:space="preserve"> </t>
    </r>
    <r>
      <rPr>
        <sz val="12"/>
        <color theme="1"/>
        <rFont val="Times New Roman"/>
        <family val="1"/>
      </rPr>
      <t>H plantă 30 - 40 cm, Container:                    Ø  19-20 cm,                  V - 3 L</t>
    </r>
  </si>
  <si>
    <r>
      <t xml:space="preserve"> </t>
    </r>
    <r>
      <rPr>
        <sz val="12"/>
        <color theme="1"/>
        <rFont val="Times New Roman"/>
        <family val="1"/>
      </rPr>
      <t>H plantă 50-60 cm, Container:                                  Ø - 25 cm,                            V – 7,5 L</t>
    </r>
  </si>
  <si>
    <r>
      <t xml:space="preserve"> </t>
    </r>
    <r>
      <rPr>
        <sz val="12"/>
        <color theme="1"/>
        <rFont val="Times New Roman"/>
        <family val="1"/>
      </rPr>
      <t>H plantă 1,4-1,5 m, Container:                                           Ø - 28 cm;                            V – 10 L</t>
    </r>
    <r>
      <rPr>
        <b/>
        <sz val="12"/>
        <color theme="1"/>
        <rFont val="Times New Roman"/>
        <family val="1"/>
      </rPr>
      <t>.</t>
    </r>
  </si>
  <si>
    <r>
      <t xml:space="preserve"> </t>
    </r>
    <r>
      <rPr>
        <sz val="12"/>
        <color theme="1"/>
        <rFont val="Times New Roman"/>
        <family val="1"/>
      </rPr>
      <t>H plantă 40 - 50 cm, Container:                                  Ø  19-20 cm,                       V - 3 L.</t>
    </r>
  </si>
  <si>
    <t>H plantă 1,4-1,5 m, Container:                                Ø -28 cm, V - 10 L.</t>
  </si>
  <si>
    <t>H plantă 20 - 30 cm, Container:                                       Ø - 17 cm, V - 2 L.</t>
  </si>
  <si>
    <t xml:space="preserve">H plantă 20 - 30 cm, Container:                                                Ø - 17 cm, V - 2 L .   </t>
  </si>
  <si>
    <t>H plantă 30-40 cm, Container:                                      Ø - 19 cm, V - 3 L.</t>
  </si>
  <si>
    <t>H plantă 40 - 50 cm, Container:                                 Ø - 19 cm, V - 3 L.</t>
  </si>
  <si>
    <t>H plantă 30-40 cm, Container:                                  Ø - 19 cm, V- 3 L.</t>
  </si>
  <si>
    <t>H plantă 40 - 50 cm, Container:                               Ø - 19 cm, V - 3 L.</t>
  </si>
  <si>
    <t>H plantă 40 - 50 cm, Container:                                Ø -19 cm, V - 3 L.</t>
  </si>
  <si>
    <t>H plantă 25 - 30 cm, Ø plantă 25-30 cm; Container:                                  Ø- 23 cm, V - 5 L.</t>
  </si>
  <si>
    <t>H plantă 30 - 35 cm, Container:                    Ø - 17 cm, V - 2 L.</t>
  </si>
  <si>
    <t>H plantă 50 - 60 cm, Container:                                 Ø - 19 cm, V - 3 L.</t>
  </si>
  <si>
    <t>H plantă 50 - 60 cm, Container:                        Ø -19 cm, V - 3 L.</t>
  </si>
  <si>
    <t>H plantă 1,1-1,2 m, Container:                                Ø - 25 cm, V – 7,5 L.</t>
  </si>
  <si>
    <t>H plantă 1,1-1,2 m, Container:                                Ø- 25 cm, V– 7,5 L.</t>
  </si>
  <si>
    <t>H plantă 30 - 40 cm, Container.                                 Ø - 19 cm, V - 3 L.</t>
  </si>
  <si>
    <t>H plantă 40 - 50 cm, Container:                               Ø - 17 cm,V - 2 L  .</t>
  </si>
  <si>
    <t xml:space="preserve">H plantă 30 - 40 cm, Container:                              Ø -17 cm, V - 2 L . </t>
  </si>
  <si>
    <r>
      <t xml:space="preserve"> </t>
    </r>
    <r>
      <rPr>
        <sz val="12"/>
        <color theme="1"/>
        <rFont val="Times New Roman"/>
        <family val="1"/>
      </rPr>
      <t>H plantă 15 - 20 cm, Container:                               Ø - 17 cm, V - 2 L .</t>
    </r>
  </si>
  <si>
    <t xml:space="preserve">H plantă 15 - 20 cm, Container:                                Ø -17 cm, V- 2 L.  </t>
  </si>
  <si>
    <t xml:space="preserve">H plantă 40 - 50 cm, Container:                                  Ø -19 cm, V - 3 L . </t>
  </si>
  <si>
    <t>H plantă 60 - 70 cm, Container:                               Ø - 23 cm, V- 5 L.</t>
  </si>
  <si>
    <t xml:space="preserve">H plantă 30 - 40 cm, Container:                               Ø -19 cm, V - 3 L.  </t>
  </si>
  <si>
    <t xml:space="preserve">H plantă 40 - 50 cm, Container:                                 Ø - 23 cm, V - 5 L . </t>
  </si>
  <si>
    <t>H plantă 30 - 40 cm, Container:                                Ø - 19 cm, V - 3 L  .</t>
  </si>
  <si>
    <t xml:space="preserve">H plantă 30 - 40 cm, Container:                                    Ø - 19 cm, V - 3 L . </t>
  </si>
  <si>
    <t>H plantă 30 - 40 cm, Container:                                  Ø - 17 cm, V - 2 L  .</t>
  </si>
  <si>
    <t xml:space="preserve">H plantă 30 - 40 cm, Container:                                Ø -17 cm, V - 2 L.  </t>
  </si>
  <si>
    <t xml:space="preserve"> H plantă 2 – 2,2 m, Container:                                  Ø  35-36 cm, V - 20 L</t>
  </si>
  <si>
    <t xml:space="preserve">H plantă 40 - 50 cm, Container:                                Ø - 19 cm, V- 3 L.  </t>
  </si>
  <si>
    <t xml:space="preserve">H plantă 20 - 25 cm, Container:                                 Ø - 17 cm, V - 2 L. </t>
  </si>
  <si>
    <t xml:space="preserve">H plantă 40 - 50 cm, Container:                                  Ø - 19 cm, V - 3 L.  </t>
  </si>
  <si>
    <t>H plantă 30 - 40 cm, Container:                                Ø- 19 cm, V - 3 L.</t>
  </si>
  <si>
    <t>H plantă 30 - 50 cm, Container:                               Ø- 17 cm, V - 2 L    sau H plantă 1 m, Container:                                   Ø - 23 cm, V - 5 L.</t>
  </si>
  <si>
    <t xml:space="preserve"> H plantă 1 m, Container:                                 Ø - 23 cm,V - 5 L.</t>
  </si>
  <si>
    <t xml:space="preserve">H plantă 40 - 50 cm, Container:                                  Ø - 23 cm, V - 5 L.  </t>
  </si>
  <si>
    <t xml:space="preserve">H plantă 50 - 60 cm, Container:                                  Ø -17 cm, V - 2 L . </t>
  </si>
  <si>
    <t xml:space="preserve">H plantă 25 - 30 cm, Container:                              Ø -19 cm, V - 3 L.  </t>
  </si>
  <si>
    <t xml:space="preserve">H plantă 30 - 40 cm, Container:                                     Ø -19 cm,V - 3 L.  </t>
  </si>
  <si>
    <t xml:space="preserve">H plantă 15 - 20 cm, Container:                                 Ø - 17 cm,V - 2 L . </t>
  </si>
  <si>
    <t>H plantă 40 - 50 cm, Container:                               Ø -19 cm, V - 3 L .</t>
  </si>
  <si>
    <t xml:space="preserve">H plantă 60 - 70 cm, Container:                                Ø - 17 cm, V - 2 L . </t>
  </si>
  <si>
    <t xml:space="preserve">H plantă 60 - 70 cm, Container:                                Ø -17 cm, V- 2 L. </t>
  </si>
  <si>
    <t xml:space="preserve">H planta 2-2,5m                         Container:                          V - 26 L.   </t>
  </si>
  <si>
    <r>
      <t xml:space="preserve">Taxus baccata Repandens                       </t>
    </r>
    <r>
      <rPr>
        <sz val="12"/>
        <color theme="1"/>
        <rFont val="Times New Roman"/>
        <family val="1"/>
      </rPr>
      <t>Tisă arbustoidă</t>
    </r>
  </si>
  <si>
    <t>Nr. Lotului</t>
  </si>
  <si>
    <t>Specificația tehnică solicitată de către autoritatea contractantă</t>
  </si>
  <si>
    <t>Specificarea tehnică deplină propusă de către ofertant</t>
  </si>
  <si>
    <t>Lot.1</t>
  </si>
  <si>
    <t>CHAMAECYPARIS</t>
  </si>
  <si>
    <t>1.1</t>
  </si>
  <si>
    <t>1.2</t>
  </si>
  <si>
    <t>Lot.2</t>
  </si>
  <si>
    <t>JUNIPERUS</t>
  </si>
  <si>
    <t>2.1</t>
  </si>
  <si>
    <t>2.2</t>
  </si>
  <si>
    <t>Lot.3</t>
  </si>
  <si>
    <t>Lot.4</t>
  </si>
  <si>
    <t>Lot.5</t>
  </si>
  <si>
    <t>TAXUS</t>
  </si>
  <si>
    <t>5.1</t>
  </si>
  <si>
    <t>5.2</t>
  </si>
  <si>
    <t>5.3</t>
  </si>
  <si>
    <t>Lot.6</t>
  </si>
  <si>
    <t>Lot.7</t>
  </si>
  <si>
    <t>BERBERIS</t>
  </si>
  <si>
    <t>7.1</t>
  </si>
  <si>
    <t>7.2</t>
  </si>
  <si>
    <t>7.3</t>
  </si>
  <si>
    <t>7.4</t>
  </si>
  <si>
    <t>7.5</t>
  </si>
  <si>
    <t>7.6</t>
  </si>
  <si>
    <t>Lot.8</t>
  </si>
  <si>
    <t>Lot.9</t>
  </si>
  <si>
    <t>BUXUS</t>
  </si>
  <si>
    <t>9.1</t>
  </si>
  <si>
    <t>9.2</t>
  </si>
  <si>
    <t>Lot.10</t>
  </si>
  <si>
    <t>CORNUS</t>
  </si>
  <si>
    <t>10.1</t>
  </si>
  <si>
    <t>10.2</t>
  </si>
  <si>
    <t>Lot.11</t>
  </si>
  <si>
    <t>COTINUS</t>
  </si>
  <si>
    <t>11.1</t>
  </si>
  <si>
    <t>11.2</t>
  </si>
  <si>
    <t>Lot.12</t>
  </si>
  <si>
    <t>Lot.13</t>
  </si>
  <si>
    <t>Lot.14</t>
  </si>
  <si>
    <t>EUONYMUS</t>
  </si>
  <si>
    <t>14.1</t>
  </si>
  <si>
    <t>14.2</t>
  </si>
  <si>
    <t>14.3</t>
  </si>
  <si>
    <t>Lot.15</t>
  </si>
  <si>
    <t>Lot.16</t>
  </si>
  <si>
    <t>Lot.17</t>
  </si>
  <si>
    <t>HYDRANGEA</t>
  </si>
  <si>
    <t>17.1</t>
  </si>
  <si>
    <t>17.2</t>
  </si>
  <si>
    <t>Lot.18</t>
  </si>
  <si>
    <t>Lot.19</t>
  </si>
  <si>
    <t>LIGUSTRUM</t>
  </si>
  <si>
    <t>19.1</t>
  </si>
  <si>
    <t>19.2</t>
  </si>
  <si>
    <t>Lot.20</t>
  </si>
  <si>
    <t>Lot.21</t>
  </si>
  <si>
    <t xml:space="preserve">MAGNOLIA </t>
  </si>
  <si>
    <t>21.1</t>
  </si>
  <si>
    <t>21.2</t>
  </si>
  <si>
    <t>Lot.22</t>
  </si>
  <si>
    <t>Lot.23</t>
  </si>
  <si>
    <t>Lot.24</t>
  </si>
  <si>
    <t>Lot.25</t>
  </si>
  <si>
    <t>Lot.26</t>
  </si>
  <si>
    <t>PHYSOCARPUS</t>
  </si>
  <si>
    <t>26.2</t>
  </si>
  <si>
    <t>26.1</t>
  </si>
  <si>
    <t>Lot.27</t>
  </si>
  <si>
    <t>Lot.28</t>
  </si>
  <si>
    <t>Lot.29</t>
  </si>
  <si>
    <t>SPIRAEA</t>
  </si>
  <si>
    <t>29.1</t>
  </si>
  <si>
    <t>29.2</t>
  </si>
  <si>
    <t>Lot.30</t>
  </si>
  <si>
    <t>Lot.31</t>
  </si>
  <si>
    <t>Lot.32</t>
  </si>
  <si>
    <t>WEIGELA</t>
  </si>
  <si>
    <t>32.1</t>
  </si>
  <si>
    <t>32.2</t>
  </si>
  <si>
    <t>Lot.33</t>
  </si>
  <si>
    <t>HEDERA</t>
  </si>
  <si>
    <t>33.1</t>
  </si>
  <si>
    <t>33.2</t>
  </si>
  <si>
    <r>
      <rPr>
        <b/>
        <sz val="12"/>
        <color theme="1"/>
        <rFont val="Times New Roman"/>
        <family val="1"/>
      </rPr>
      <t xml:space="preserve">Thuja occidentalis Danica  </t>
    </r>
    <r>
      <rPr>
        <sz val="12"/>
        <color theme="1"/>
        <rFont val="Times New Roman"/>
        <family val="1"/>
      </rPr>
      <t xml:space="preserve">                           Tuie globoasă pitică </t>
    </r>
  </si>
  <si>
    <t>H plantă 20-25 cm, Container:                                 Ø - 19 cm,V –3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</si>
</sst>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/>
    <xf numFmtId="2" fontId="2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6" xfId="0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jpeg"/><Relationship Id="rId18" Type="http://schemas.openxmlformats.org/officeDocument/2006/relationships/image" Target="../media/image16.png"/><Relationship Id="rId26" Type="http://schemas.openxmlformats.org/officeDocument/2006/relationships/image" Target="../media/image22.png"/><Relationship Id="rId39" Type="http://schemas.openxmlformats.org/officeDocument/2006/relationships/image" Target="../media/image33.jpeg"/><Relationship Id="rId21" Type="http://schemas.openxmlformats.org/officeDocument/2006/relationships/image" Target="../media/image18.png"/><Relationship Id="rId34" Type="http://schemas.openxmlformats.org/officeDocument/2006/relationships/image" Target="../media/image29.png"/><Relationship Id="rId42" Type="http://schemas.openxmlformats.org/officeDocument/2006/relationships/image" Target="../media/image35.png"/><Relationship Id="rId47" Type="http://schemas.openxmlformats.org/officeDocument/2006/relationships/image" Target="../media/image39.png"/><Relationship Id="rId50" Type="http://schemas.openxmlformats.org/officeDocument/2006/relationships/image" Target="../media/image42.jpeg"/><Relationship Id="rId55" Type="http://schemas.openxmlformats.org/officeDocument/2006/relationships/image" Target="../media/image47.jpeg"/><Relationship Id="rId63" Type="http://schemas.openxmlformats.org/officeDocument/2006/relationships/image" Target="../media/image55.png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6" Type="http://schemas.openxmlformats.org/officeDocument/2006/relationships/image" Target="../media/image15.png"/><Relationship Id="rId29" Type="http://schemas.openxmlformats.org/officeDocument/2006/relationships/image" Target="../media/image24.jpeg"/><Relationship Id="rId11" Type="http://schemas.openxmlformats.org/officeDocument/2006/relationships/image" Target="../media/image10.jpeg"/><Relationship Id="rId24" Type="http://schemas.openxmlformats.org/officeDocument/2006/relationships/image" Target="../media/image20.jpeg"/><Relationship Id="rId32" Type="http://schemas.openxmlformats.org/officeDocument/2006/relationships/image" Target="../media/image27.jpeg"/><Relationship Id="rId37" Type="http://schemas.openxmlformats.org/officeDocument/2006/relationships/image" Target="../media/image31.jpeg"/><Relationship Id="rId40" Type="http://schemas.openxmlformats.org/officeDocument/2006/relationships/image" Target="../media/image34.png"/><Relationship Id="rId45" Type="http://schemas.openxmlformats.org/officeDocument/2006/relationships/image" Target="../media/image37.jpeg"/><Relationship Id="rId53" Type="http://schemas.openxmlformats.org/officeDocument/2006/relationships/image" Target="../media/image45.jpeg"/><Relationship Id="rId58" Type="http://schemas.openxmlformats.org/officeDocument/2006/relationships/image" Target="../media/image50.jpeg"/><Relationship Id="rId5" Type="http://schemas.microsoft.com/office/2007/relationships/hdphoto" Target="../media/hdphoto1.wdp"/><Relationship Id="rId61" Type="http://schemas.openxmlformats.org/officeDocument/2006/relationships/image" Target="../media/image53.png"/><Relationship Id="rId19" Type="http://schemas.microsoft.com/office/2007/relationships/hdphoto" Target="../media/hdphoto3.wdp"/><Relationship Id="rId14" Type="http://schemas.openxmlformats.org/officeDocument/2006/relationships/image" Target="../media/image13.jpeg"/><Relationship Id="rId22" Type="http://schemas.microsoft.com/office/2007/relationships/hdphoto" Target="../media/hdphoto4.wdp"/><Relationship Id="rId27" Type="http://schemas.microsoft.com/office/2007/relationships/hdphoto" Target="../media/hdphoto5.wdp"/><Relationship Id="rId30" Type="http://schemas.openxmlformats.org/officeDocument/2006/relationships/image" Target="../media/image25.jpeg"/><Relationship Id="rId35" Type="http://schemas.microsoft.com/office/2007/relationships/hdphoto" Target="../media/hdphoto6.wdp"/><Relationship Id="rId43" Type="http://schemas.microsoft.com/office/2007/relationships/hdphoto" Target="../media/hdphoto8.wdp"/><Relationship Id="rId48" Type="http://schemas.openxmlformats.org/officeDocument/2006/relationships/image" Target="../media/image40.jpeg"/><Relationship Id="rId56" Type="http://schemas.openxmlformats.org/officeDocument/2006/relationships/image" Target="../media/image48.jpeg"/><Relationship Id="rId8" Type="http://schemas.openxmlformats.org/officeDocument/2006/relationships/image" Target="../media/image7.jpeg"/><Relationship Id="rId51" Type="http://schemas.openxmlformats.org/officeDocument/2006/relationships/image" Target="../media/image43.jpeg"/><Relationship Id="rId3" Type="http://schemas.openxmlformats.org/officeDocument/2006/relationships/image" Target="../media/image3.jpeg"/><Relationship Id="rId12" Type="http://schemas.openxmlformats.org/officeDocument/2006/relationships/image" Target="../media/image11.jpeg"/><Relationship Id="rId17" Type="http://schemas.microsoft.com/office/2007/relationships/hdphoto" Target="../media/hdphoto2.wdp"/><Relationship Id="rId25" Type="http://schemas.openxmlformats.org/officeDocument/2006/relationships/image" Target="../media/image21.jpeg"/><Relationship Id="rId33" Type="http://schemas.openxmlformats.org/officeDocument/2006/relationships/image" Target="../media/image28.jpeg"/><Relationship Id="rId38" Type="http://schemas.openxmlformats.org/officeDocument/2006/relationships/image" Target="../media/image32.jpeg"/><Relationship Id="rId46" Type="http://schemas.openxmlformats.org/officeDocument/2006/relationships/image" Target="../media/image38.jpeg"/><Relationship Id="rId59" Type="http://schemas.openxmlformats.org/officeDocument/2006/relationships/image" Target="../media/image51.jpeg"/><Relationship Id="rId20" Type="http://schemas.openxmlformats.org/officeDocument/2006/relationships/image" Target="../media/image17.jpeg"/><Relationship Id="rId41" Type="http://schemas.microsoft.com/office/2007/relationships/hdphoto" Target="../media/hdphoto7.wdp"/><Relationship Id="rId54" Type="http://schemas.openxmlformats.org/officeDocument/2006/relationships/image" Target="../media/image46.jpeg"/><Relationship Id="rId62" Type="http://schemas.openxmlformats.org/officeDocument/2006/relationships/image" Target="../media/image54.pn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5" Type="http://schemas.openxmlformats.org/officeDocument/2006/relationships/image" Target="../media/image14.jpeg"/><Relationship Id="rId23" Type="http://schemas.openxmlformats.org/officeDocument/2006/relationships/image" Target="../media/image19.jpeg"/><Relationship Id="rId28" Type="http://schemas.openxmlformats.org/officeDocument/2006/relationships/image" Target="../media/image23.jpeg"/><Relationship Id="rId36" Type="http://schemas.openxmlformats.org/officeDocument/2006/relationships/image" Target="../media/image30.jpeg"/><Relationship Id="rId49" Type="http://schemas.openxmlformats.org/officeDocument/2006/relationships/image" Target="../media/image41.jpeg"/><Relationship Id="rId57" Type="http://schemas.openxmlformats.org/officeDocument/2006/relationships/image" Target="../media/image49.png"/><Relationship Id="rId10" Type="http://schemas.openxmlformats.org/officeDocument/2006/relationships/image" Target="../media/image9.jpeg"/><Relationship Id="rId31" Type="http://schemas.openxmlformats.org/officeDocument/2006/relationships/image" Target="../media/image26.jpeg"/><Relationship Id="rId44" Type="http://schemas.openxmlformats.org/officeDocument/2006/relationships/image" Target="../media/image36.jpeg"/><Relationship Id="rId52" Type="http://schemas.openxmlformats.org/officeDocument/2006/relationships/image" Target="../media/image44.jpeg"/><Relationship Id="rId60" Type="http://schemas.openxmlformats.org/officeDocument/2006/relationships/image" Target="../media/image52.jpe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5</xdr:row>
      <xdr:rowOff>38100</xdr:rowOff>
    </xdr:from>
    <xdr:to>
      <xdr:col>5</xdr:col>
      <xdr:colOff>0</xdr:colOff>
      <xdr:row>5</xdr:row>
      <xdr:rowOff>1371600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227FDD-9B9D-B254-5E34-41B430287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438275"/>
          <a:ext cx="1323975" cy="13335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119742</xdr:colOff>
      <xdr:row>6</xdr:row>
      <xdr:rowOff>50344</xdr:rowOff>
    </xdr:from>
    <xdr:to>
      <xdr:col>4</xdr:col>
      <xdr:colOff>1206546</xdr:colOff>
      <xdr:row>6</xdr:row>
      <xdr:rowOff>1485899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44525E-78F7-0FA5-AD49-E6D44DFA1A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3659" r="12611" b="11202"/>
        <a:stretch/>
      </xdr:blipFill>
      <xdr:spPr bwMode="auto">
        <a:xfrm>
          <a:off x="4158342" y="2650669"/>
          <a:ext cx="1086804" cy="14355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19050</xdr:colOff>
      <xdr:row>8</xdr:row>
      <xdr:rowOff>54428</xdr:rowOff>
    </xdr:from>
    <xdr:to>
      <xdr:col>4</xdr:col>
      <xdr:colOff>1333500</xdr:colOff>
      <xdr:row>9</xdr:row>
      <xdr:rowOff>9524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6EF7FE3B-799B-0B22-5C4A-6DE6C8EB9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371" y="4463142"/>
          <a:ext cx="1314450" cy="98923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9525</xdr:colOff>
      <xdr:row>9</xdr:row>
      <xdr:rowOff>19050</xdr:rowOff>
    </xdr:from>
    <xdr:to>
      <xdr:col>4</xdr:col>
      <xdr:colOff>1333500</xdr:colOff>
      <xdr:row>10</xdr:row>
      <xdr:rowOff>9525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F9970A6B-5BD1-4915-0946-592CB90173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094" t="5299" r="17662" b="1808"/>
        <a:stretch/>
      </xdr:blipFill>
      <xdr:spPr bwMode="auto">
        <a:xfrm>
          <a:off x="4619625" y="5648325"/>
          <a:ext cx="1323975" cy="1066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19050</xdr:colOff>
      <xdr:row>10</xdr:row>
      <xdr:rowOff>38100</xdr:rowOff>
    </xdr:from>
    <xdr:to>
      <xdr:col>4</xdr:col>
      <xdr:colOff>1314450</xdr:colOff>
      <xdr:row>10</xdr:row>
      <xdr:rowOff>971550</xdr:rowOff>
    </xdr:to>
    <xdr:pic>
      <xdr:nvPicPr>
        <xdr:cNvPr id="7" name="Picture 12">
          <a:extLst>
            <a:ext uri="{FF2B5EF4-FFF2-40B4-BE49-F238E27FC236}">
              <a16:creationId xmlns:a16="http://schemas.microsoft.com/office/drawing/2014/main" id="{12161E6E-E33E-7894-E4FE-22CC43CC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6743700"/>
          <a:ext cx="1295400" cy="9334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19051</xdr:colOff>
      <xdr:row>11</xdr:row>
      <xdr:rowOff>28574</xdr:rowOff>
    </xdr:from>
    <xdr:to>
      <xdr:col>4</xdr:col>
      <xdr:colOff>1333501</xdr:colOff>
      <xdr:row>11</xdr:row>
      <xdr:rowOff>1085849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E1E724F8-9DE1-AAA8-A5BE-95CD1300D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1" y="7734299"/>
          <a:ext cx="1314450" cy="10572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28575</xdr:colOff>
      <xdr:row>13</xdr:row>
      <xdr:rowOff>9525</xdr:rowOff>
    </xdr:from>
    <xdr:to>
      <xdr:col>4</xdr:col>
      <xdr:colOff>1333500</xdr:colOff>
      <xdr:row>14</xdr:row>
      <xdr:rowOff>19050</xdr:rowOff>
    </xdr:to>
    <xdr:pic>
      <xdr:nvPicPr>
        <xdr:cNvPr id="8" name="Picture 9">
          <a:extLst>
            <a:ext uri="{FF2B5EF4-FFF2-40B4-BE49-F238E27FC236}">
              <a16:creationId xmlns:a16="http://schemas.microsoft.com/office/drawing/2014/main" id="{44FD6D60-CEA5-5AA9-CC29-F7DE75BDB8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2" r="36996"/>
        <a:stretch/>
      </xdr:blipFill>
      <xdr:spPr bwMode="auto">
        <a:xfrm>
          <a:off x="4638675" y="8820150"/>
          <a:ext cx="1304925" cy="9620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0</xdr:colOff>
      <xdr:row>14</xdr:row>
      <xdr:rowOff>38100</xdr:rowOff>
    </xdr:from>
    <xdr:to>
      <xdr:col>4</xdr:col>
      <xdr:colOff>1333500</xdr:colOff>
      <xdr:row>14</xdr:row>
      <xdr:rowOff>952500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370FDB69-318D-0B53-0464-3210EEDEB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9801225"/>
          <a:ext cx="1333500" cy="914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257175</xdr:colOff>
      <xdr:row>17</xdr:row>
      <xdr:rowOff>9525</xdr:rowOff>
    </xdr:from>
    <xdr:to>
      <xdr:col>4</xdr:col>
      <xdr:colOff>1085850</xdr:colOff>
      <xdr:row>17</xdr:row>
      <xdr:rowOff>990530</xdr:rowOff>
    </xdr:to>
    <xdr:pic>
      <xdr:nvPicPr>
        <xdr:cNvPr id="10" name="Picture 13">
          <a:extLst>
            <a:ext uri="{FF2B5EF4-FFF2-40B4-BE49-F238E27FC236}">
              <a16:creationId xmlns:a16="http://schemas.microsoft.com/office/drawing/2014/main" id="{E4C87D26-55A6-175D-7F43-AF2E832163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3" t="5595" r="4573" b="4474"/>
        <a:stretch/>
      </xdr:blipFill>
      <xdr:spPr bwMode="auto">
        <a:xfrm>
          <a:off x="4048125" y="12477750"/>
          <a:ext cx="828675" cy="9810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104775</xdr:colOff>
      <xdr:row>19</xdr:row>
      <xdr:rowOff>85725</xdr:rowOff>
    </xdr:from>
    <xdr:to>
      <xdr:col>4</xdr:col>
      <xdr:colOff>1304925</xdr:colOff>
      <xdr:row>20</xdr:row>
      <xdr:rowOff>0</xdr:rowOff>
    </xdr:to>
    <xdr:pic>
      <xdr:nvPicPr>
        <xdr:cNvPr id="13" name="Picture 18">
          <a:extLst>
            <a:ext uri="{FF2B5EF4-FFF2-40B4-BE49-F238E27FC236}">
              <a16:creationId xmlns:a16="http://schemas.microsoft.com/office/drawing/2014/main" id="{9B59A87A-418A-247B-5FA1-F2ED5BAEF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13525500"/>
          <a:ext cx="1200150" cy="8572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8164</xdr:colOff>
      <xdr:row>20</xdr:row>
      <xdr:rowOff>48985</xdr:rowOff>
    </xdr:from>
    <xdr:to>
      <xdr:col>4</xdr:col>
      <xdr:colOff>1265464</xdr:colOff>
      <xdr:row>20</xdr:row>
      <xdr:rowOff>1144361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7E00A2F-6B46-CA45-536D-B1C5BE310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0485" y="14214021"/>
          <a:ext cx="1257300" cy="109537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47625</xdr:colOff>
      <xdr:row>21</xdr:row>
      <xdr:rowOff>38100</xdr:rowOff>
    </xdr:from>
    <xdr:to>
      <xdr:col>5</xdr:col>
      <xdr:colOff>9525</xdr:colOff>
      <xdr:row>21</xdr:row>
      <xdr:rowOff>1019175</xdr:rowOff>
    </xdr:to>
    <xdr:pic>
      <xdr:nvPicPr>
        <xdr:cNvPr id="15" name="Picture 22">
          <a:extLst>
            <a:ext uri="{FF2B5EF4-FFF2-40B4-BE49-F238E27FC236}">
              <a16:creationId xmlns:a16="http://schemas.microsoft.com/office/drawing/2014/main" id="{CE04362C-49EB-5087-3A73-22272BFA5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5630525"/>
          <a:ext cx="1314450" cy="9810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57151</xdr:colOff>
      <xdr:row>22</xdr:row>
      <xdr:rowOff>47624</xdr:rowOff>
    </xdr:from>
    <xdr:to>
      <xdr:col>4</xdr:col>
      <xdr:colOff>1333500</xdr:colOff>
      <xdr:row>22</xdr:row>
      <xdr:rowOff>1181099</xdr:rowOff>
    </xdr:to>
    <xdr:pic>
      <xdr:nvPicPr>
        <xdr:cNvPr id="16" name="Picture 3">
          <a:extLst>
            <a:ext uri="{FF2B5EF4-FFF2-40B4-BE49-F238E27FC236}">
              <a16:creationId xmlns:a16="http://schemas.microsoft.com/office/drawing/2014/main" id="{37AE5805-1EAB-3A81-F4B7-84DB1AF1D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1" y="16697324"/>
          <a:ext cx="1276349" cy="11334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104775</xdr:colOff>
      <xdr:row>23</xdr:row>
      <xdr:rowOff>38100</xdr:rowOff>
    </xdr:from>
    <xdr:to>
      <xdr:col>4</xdr:col>
      <xdr:colOff>1295400</xdr:colOff>
      <xdr:row>23</xdr:row>
      <xdr:rowOff>727710</xdr:rowOff>
    </xdr:to>
    <xdr:pic>
      <xdr:nvPicPr>
        <xdr:cNvPr id="17" name="Picture 26">
          <a:extLst>
            <a:ext uri="{FF2B5EF4-FFF2-40B4-BE49-F238E27FC236}">
              <a16:creationId xmlns:a16="http://schemas.microsoft.com/office/drawing/2014/main" id="{87D6CF34-A640-1EDC-3302-781C761BD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17954625"/>
          <a:ext cx="1190625" cy="68961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57150</xdr:colOff>
      <xdr:row>24</xdr:row>
      <xdr:rowOff>19050</xdr:rowOff>
    </xdr:from>
    <xdr:to>
      <xdr:col>4</xdr:col>
      <xdr:colOff>1314450</xdr:colOff>
      <xdr:row>24</xdr:row>
      <xdr:rowOff>1066800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632E5E7E-94BF-E291-17BE-898434D349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528" t="3562" r="8490" b="1742"/>
        <a:stretch/>
      </xdr:blipFill>
      <xdr:spPr bwMode="auto">
        <a:xfrm flipH="1">
          <a:off x="4667250" y="18678525"/>
          <a:ext cx="1257300" cy="1047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57150</xdr:colOff>
      <xdr:row>25</xdr:row>
      <xdr:rowOff>9525</xdr:rowOff>
    </xdr:from>
    <xdr:to>
      <xdr:col>4</xdr:col>
      <xdr:colOff>1323975</xdr:colOff>
      <xdr:row>25</xdr:row>
      <xdr:rowOff>1019175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092D56E3-4612-B8F6-62EA-C3AC45F0C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BEBA8EAE-BF5A-486C-A8C5-ECC9F3942E4B}">
              <a14:imgProps xmlns:a14="http://schemas.microsoft.com/office/drawing/2010/main">
                <a14:imgLayer r:embed="rId19">
                  <a14:imgEffect>
                    <a14:sharpenSoften amount="25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9783425"/>
          <a:ext cx="1266825" cy="10096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66676</xdr:colOff>
      <xdr:row>27</xdr:row>
      <xdr:rowOff>38100</xdr:rowOff>
    </xdr:from>
    <xdr:to>
      <xdr:col>4</xdr:col>
      <xdr:colOff>1304926</xdr:colOff>
      <xdr:row>27</xdr:row>
      <xdr:rowOff>1181100</xdr:rowOff>
    </xdr:to>
    <xdr:pic>
      <xdr:nvPicPr>
        <xdr:cNvPr id="20" name="Picture 3">
          <a:extLst>
            <a:ext uri="{FF2B5EF4-FFF2-40B4-BE49-F238E27FC236}">
              <a16:creationId xmlns:a16="http://schemas.microsoft.com/office/drawing/2014/main" id="{FE41C023-8780-DBD7-3A69-A1D385B1A6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029" t="20339" b="16384"/>
        <a:stretch/>
      </xdr:blipFill>
      <xdr:spPr bwMode="auto">
        <a:xfrm>
          <a:off x="4676776" y="20859750"/>
          <a:ext cx="1238250" cy="1143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85725</xdr:colOff>
      <xdr:row>30</xdr:row>
      <xdr:rowOff>76200</xdr:rowOff>
    </xdr:from>
    <xdr:to>
      <xdr:col>4</xdr:col>
      <xdr:colOff>1285875</xdr:colOff>
      <xdr:row>30</xdr:row>
      <xdr:rowOff>1000125</xdr:rowOff>
    </xdr:to>
    <xdr:pic>
      <xdr:nvPicPr>
        <xdr:cNvPr id="21" name="Picture 4">
          <a:extLst>
            <a:ext uri="{FF2B5EF4-FFF2-40B4-BE49-F238E27FC236}">
              <a16:creationId xmlns:a16="http://schemas.microsoft.com/office/drawing/2014/main" id="{7139BA23-50D7-7F45-8E38-DAC443A24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BEBA8EAE-BF5A-486C-A8C5-ECC9F3942E4B}">
              <a14:imgProps xmlns:a14="http://schemas.microsoft.com/office/drawing/2010/main">
                <a14:imgLayer r:embed="rId2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2088475"/>
          <a:ext cx="1200150" cy="9239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57150</xdr:colOff>
      <xdr:row>31</xdr:row>
      <xdr:rowOff>85725</xdr:rowOff>
    </xdr:from>
    <xdr:to>
      <xdr:col>4</xdr:col>
      <xdr:colOff>1323975</xdr:colOff>
      <xdr:row>31</xdr:row>
      <xdr:rowOff>1000125</xdr:rowOff>
    </xdr:to>
    <xdr:pic>
      <xdr:nvPicPr>
        <xdr:cNvPr id="11" name="Picture 7">
          <a:extLst>
            <a:ext uri="{FF2B5EF4-FFF2-40B4-BE49-F238E27FC236}">
              <a16:creationId xmlns:a16="http://schemas.microsoft.com/office/drawing/2014/main" id="{E397CA92-FC18-A31A-0CB3-EC4F3A45AE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82" t="4567" r="11511" b="6364"/>
        <a:stretch/>
      </xdr:blipFill>
      <xdr:spPr bwMode="auto">
        <a:xfrm>
          <a:off x="4667250" y="23136225"/>
          <a:ext cx="1266825" cy="914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76199</xdr:colOff>
      <xdr:row>33</xdr:row>
      <xdr:rowOff>38100</xdr:rowOff>
    </xdr:from>
    <xdr:to>
      <xdr:col>4</xdr:col>
      <xdr:colOff>1304924</xdr:colOff>
      <xdr:row>33</xdr:row>
      <xdr:rowOff>1075690</xdr:rowOff>
    </xdr:to>
    <xdr:pic>
      <xdr:nvPicPr>
        <xdr:cNvPr id="22" name="Picture 8">
          <a:extLst>
            <a:ext uri="{FF2B5EF4-FFF2-40B4-BE49-F238E27FC236}">
              <a16:creationId xmlns:a16="http://schemas.microsoft.com/office/drawing/2014/main" id="{49A4EB41-0182-3C79-8829-317DAA8324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2"/>
        <a:stretch/>
      </xdr:blipFill>
      <xdr:spPr bwMode="auto">
        <a:xfrm>
          <a:off x="4686299" y="24126825"/>
          <a:ext cx="1228725" cy="10375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66675</xdr:colOff>
      <xdr:row>34</xdr:row>
      <xdr:rowOff>28575</xdr:rowOff>
    </xdr:from>
    <xdr:to>
      <xdr:col>4</xdr:col>
      <xdr:colOff>1323975</xdr:colOff>
      <xdr:row>34</xdr:row>
      <xdr:rowOff>1047750</xdr:rowOff>
    </xdr:to>
    <xdr:pic>
      <xdr:nvPicPr>
        <xdr:cNvPr id="23" name="Picture 10">
          <a:extLst>
            <a:ext uri="{FF2B5EF4-FFF2-40B4-BE49-F238E27FC236}">
              <a16:creationId xmlns:a16="http://schemas.microsoft.com/office/drawing/2014/main" id="{68BC3D2F-1833-4F10-8FE3-9B84E2A5A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5222200"/>
          <a:ext cx="1257300" cy="10191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38101</xdr:colOff>
      <xdr:row>35</xdr:row>
      <xdr:rowOff>38101</xdr:rowOff>
    </xdr:from>
    <xdr:to>
      <xdr:col>4</xdr:col>
      <xdr:colOff>1323975</xdr:colOff>
      <xdr:row>35</xdr:row>
      <xdr:rowOff>993141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9D45777F-A771-7732-0691-84CB55A0FF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BEBA8EAE-BF5A-486C-A8C5-ECC9F3942E4B}">
              <a14:imgProps xmlns:a14="http://schemas.microsoft.com/office/drawing/2010/main">
                <a14:imgLayer r:embed="rId27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476" b="6542"/>
        <a:stretch/>
      </xdr:blipFill>
      <xdr:spPr bwMode="auto">
        <a:xfrm>
          <a:off x="4648201" y="26289001"/>
          <a:ext cx="1285874" cy="9550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104774</xdr:colOff>
      <xdr:row>36</xdr:row>
      <xdr:rowOff>66674</xdr:rowOff>
    </xdr:from>
    <xdr:to>
      <xdr:col>4</xdr:col>
      <xdr:colOff>1314450</xdr:colOff>
      <xdr:row>36</xdr:row>
      <xdr:rowOff>971549</xdr:rowOff>
    </xdr:to>
    <xdr:pic>
      <xdr:nvPicPr>
        <xdr:cNvPr id="26" name="Picture 6">
          <a:extLst>
            <a:ext uri="{FF2B5EF4-FFF2-40B4-BE49-F238E27FC236}">
              <a16:creationId xmlns:a16="http://schemas.microsoft.com/office/drawing/2014/main" id="{A787DA0F-049F-B0A8-9B60-5CA66727A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4" y="27365324"/>
          <a:ext cx="1209676" cy="9048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</xdr:colOff>
      <xdr:row>38</xdr:row>
      <xdr:rowOff>47625</xdr:rowOff>
    </xdr:from>
    <xdr:to>
      <xdr:col>4</xdr:col>
      <xdr:colOff>1276350</xdr:colOff>
      <xdr:row>38</xdr:row>
      <xdr:rowOff>790575</xdr:rowOff>
    </xdr:to>
    <xdr:pic>
      <xdr:nvPicPr>
        <xdr:cNvPr id="27" name="Picture 12">
          <a:extLst>
            <a:ext uri="{FF2B5EF4-FFF2-40B4-BE49-F238E27FC236}">
              <a16:creationId xmlns:a16="http://schemas.microsoft.com/office/drawing/2014/main" id="{19C1BA7D-71C1-6BEF-F9F6-2E2C36080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28355925"/>
          <a:ext cx="1200150" cy="7429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76201</xdr:colOff>
      <xdr:row>39</xdr:row>
      <xdr:rowOff>28575</xdr:rowOff>
    </xdr:from>
    <xdr:to>
      <xdr:col>4</xdr:col>
      <xdr:colOff>1257301</xdr:colOff>
      <xdr:row>39</xdr:row>
      <xdr:rowOff>938530</xdr:rowOff>
    </xdr:to>
    <xdr:pic>
      <xdr:nvPicPr>
        <xdr:cNvPr id="28" name="Picture 14">
          <a:extLst>
            <a:ext uri="{FF2B5EF4-FFF2-40B4-BE49-F238E27FC236}">
              <a16:creationId xmlns:a16="http://schemas.microsoft.com/office/drawing/2014/main" id="{35126D8D-34CF-935B-0189-AAC4F8B40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1" y="29194125"/>
          <a:ext cx="1181100" cy="90995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9526</xdr:colOff>
      <xdr:row>40</xdr:row>
      <xdr:rowOff>19050</xdr:rowOff>
    </xdr:from>
    <xdr:to>
      <xdr:col>4</xdr:col>
      <xdr:colOff>1304926</xdr:colOff>
      <xdr:row>40</xdr:row>
      <xdr:rowOff>895350</xdr:rowOff>
    </xdr:to>
    <xdr:pic>
      <xdr:nvPicPr>
        <xdr:cNvPr id="29" name="Picture 17">
          <a:extLst>
            <a:ext uri="{FF2B5EF4-FFF2-40B4-BE49-F238E27FC236}">
              <a16:creationId xmlns:a16="http://schemas.microsoft.com/office/drawing/2014/main" id="{7CA31EC7-F993-BF48-FB9D-5B3057369C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75" b="13740"/>
        <a:stretch/>
      </xdr:blipFill>
      <xdr:spPr bwMode="auto">
        <a:xfrm>
          <a:off x="4619626" y="30146625"/>
          <a:ext cx="1295400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66675</xdr:colOff>
      <xdr:row>41</xdr:row>
      <xdr:rowOff>28575</xdr:rowOff>
    </xdr:from>
    <xdr:to>
      <xdr:col>4</xdr:col>
      <xdr:colOff>1314450</xdr:colOff>
      <xdr:row>41</xdr:row>
      <xdr:rowOff>952500</xdr:rowOff>
    </xdr:to>
    <xdr:pic>
      <xdr:nvPicPr>
        <xdr:cNvPr id="30" name="Picture 10">
          <a:extLst>
            <a:ext uri="{FF2B5EF4-FFF2-40B4-BE49-F238E27FC236}">
              <a16:creationId xmlns:a16="http://schemas.microsoft.com/office/drawing/2014/main" id="{63CD95EE-FD18-232C-CA93-B61927630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31089600"/>
          <a:ext cx="1247775" cy="9239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95250</xdr:colOff>
      <xdr:row>44</xdr:row>
      <xdr:rowOff>57150</xdr:rowOff>
    </xdr:from>
    <xdr:to>
      <xdr:col>4</xdr:col>
      <xdr:colOff>1295400</xdr:colOff>
      <xdr:row>44</xdr:row>
      <xdr:rowOff>923925</xdr:rowOff>
    </xdr:to>
    <xdr:pic>
      <xdr:nvPicPr>
        <xdr:cNvPr id="31" name="Picture 18">
          <a:extLst>
            <a:ext uri="{FF2B5EF4-FFF2-40B4-BE49-F238E27FC236}">
              <a16:creationId xmlns:a16="http://schemas.microsoft.com/office/drawing/2014/main" id="{38EA06E2-DF10-7CFB-3C27-652D6F4FC6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90" t="5911" r="4010" b="11330"/>
        <a:stretch/>
      </xdr:blipFill>
      <xdr:spPr bwMode="auto">
        <a:xfrm>
          <a:off x="4705350" y="33270825"/>
          <a:ext cx="1200150" cy="866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95250</xdr:colOff>
      <xdr:row>46</xdr:row>
      <xdr:rowOff>57150</xdr:rowOff>
    </xdr:from>
    <xdr:to>
      <xdr:col>4</xdr:col>
      <xdr:colOff>1295400</xdr:colOff>
      <xdr:row>46</xdr:row>
      <xdr:rowOff>1085849</xdr:rowOff>
    </xdr:to>
    <xdr:pic>
      <xdr:nvPicPr>
        <xdr:cNvPr id="32" name="Picture 13">
          <a:extLst>
            <a:ext uri="{FF2B5EF4-FFF2-40B4-BE49-F238E27FC236}">
              <a16:creationId xmlns:a16="http://schemas.microsoft.com/office/drawing/2014/main" id="{4BCDB10C-5461-5759-6E54-3094F3B47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BEBA8EAE-BF5A-486C-A8C5-ECC9F3942E4B}">
              <a14:imgProps xmlns:a14="http://schemas.microsoft.com/office/drawing/2010/main">
                <a14:imgLayer r:embed="rId35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017" t="12562" r="11862" b="9356"/>
        <a:stretch/>
      </xdr:blipFill>
      <xdr:spPr bwMode="auto">
        <a:xfrm>
          <a:off x="4705350" y="35318700"/>
          <a:ext cx="1200150" cy="10286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76201</xdr:colOff>
      <xdr:row>49</xdr:row>
      <xdr:rowOff>57150</xdr:rowOff>
    </xdr:from>
    <xdr:to>
      <xdr:col>4</xdr:col>
      <xdr:colOff>1285875</xdr:colOff>
      <xdr:row>49</xdr:row>
      <xdr:rowOff>1047749</xdr:rowOff>
    </xdr:to>
    <xdr:pic>
      <xdr:nvPicPr>
        <xdr:cNvPr id="34" name="Picture 17">
          <a:extLst>
            <a:ext uri="{FF2B5EF4-FFF2-40B4-BE49-F238E27FC236}">
              <a16:creationId xmlns:a16="http://schemas.microsoft.com/office/drawing/2014/main" id="{790851FB-10C7-5125-60F1-366F77640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1" y="37318950"/>
          <a:ext cx="1209674" cy="9905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66675</xdr:colOff>
      <xdr:row>52</xdr:row>
      <xdr:rowOff>28574</xdr:rowOff>
    </xdr:from>
    <xdr:to>
      <xdr:col>4</xdr:col>
      <xdr:colOff>1323975</xdr:colOff>
      <xdr:row>52</xdr:row>
      <xdr:rowOff>1276349</xdr:rowOff>
    </xdr:to>
    <xdr:pic>
      <xdr:nvPicPr>
        <xdr:cNvPr id="35" name="Picture 23">
          <a:extLst>
            <a:ext uri="{FF2B5EF4-FFF2-40B4-BE49-F238E27FC236}">
              <a16:creationId xmlns:a16="http://schemas.microsoft.com/office/drawing/2014/main" id="{A5F79F4E-5B31-4107-BCAF-1C36AD81B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39385874"/>
          <a:ext cx="1257300" cy="1247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</xdr:colOff>
      <xdr:row>54</xdr:row>
      <xdr:rowOff>38100</xdr:rowOff>
    </xdr:from>
    <xdr:to>
      <xdr:col>4</xdr:col>
      <xdr:colOff>1257299</xdr:colOff>
      <xdr:row>54</xdr:row>
      <xdr:rowOff>1198245</xdr:rowOff>
    </xdr:to>
    <xdr:pic>
      <xdr:nvPicPr>
        <xdr:cNvPr id="37" name="Picture 27">
          <a:extLst>
            <a:ext uri="{FF2B5EF4-FFF2-40B4-BE49-F238E27FC236}">
              <a16:creationId xmlns:a16="http://schemas.microsoft.com/office/drawing/2014/main" id="{9763F04B-7ACF-C5E6-55CD-EE8B10F95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42329100"/>
          <a:ext cx="1181099" cy="116014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104775</xdr:colOff>
      <xdr:row>42</xdr:row>
      <xdr:rowOff>57150</xdr:rowOff>
    </xdr:from>
    <xdr:to>
      <xdr:col>4</xdr:col>
      <xdr:colOff>1323975</xdr:colOff>
      <xdr:row>42</xdr:row>
      <xdr:rowOff>1076325</xdr:rowOff>
    </xdr:to>
    <xdr:pic>
      <xdr:nvPicPr>
        <xdr:cNvPr id="39" name="Picture 11">
          <a:extLst>
            <a:ext uri="{FF2B5EF4-FFF2-40B4-BE49-F238E27FC236}">
              <a16:creationId xmlns:a16="http://schemas.microsoft.com/office/drawing/2014/main" id="{A7548822-67DA-8115-3C90-0955F4164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74" t="7864" r="5618" b="8427"/>
        <a:stretch/>
      </xdr:blipFill>
      <xdr:spPr bwMode="auto">
        <a:xfrm>
          <a:off x="4714875" y="32137350"/>
          <a:ext cx="1219200" cy="1019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114300</xdr:colOff>
      <xdr:row>45</xdr:row>
      <xdr:rowOff>28575</xdr:rowOff>
    </xdr:from>
    <xdr:to>
      <xdr:col>4</xdr:col>
      <xdr:colOff>1333500</xdr:colOff>
      <xdr:row>45</xdr:row>
      <xdr:rowOff>1057275</xdr:rowOff>
    </xdr:to>
    <xdr:pic>
      <xdr:nvPicPr>
        <xdr:cNvPr id="40" name="Picture 8">
          <a:extLst>
            <a:ext uri="{FF2B5EF4-FFF2-40B4-BE49-F238E27FC236}">
              <a16:creationId xmlns:a16="http://schemas.microsoft.com/office/drawing/2014/main" id="{AB9059BE-1A0E-2952-37B1-8E61620D47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BEBA8EAE-BF5A-486C-A8C5-ECC9F3942E4B}">
              <a14:imgProps xmlns:a14="http://schemas.microsoft.com/office/drawing/2010/main">
                <a14:imgLayer r:embed="rId41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681" t="5990" r="10144" b="11342"/>
        <a:stretch/>
      </xdr:blipFill>
      <xdr:spPr bwMode="auto">
        <a:xfrm>
          <a:off x="4724400" y="34213800"/>
          <a:ext cx="1219200" cy="1028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123826</xdr:colOff>
      <xdr:row>48</xdr:row>
      <xdr:rowOff>38100</xdr:rowOff>
    </xdr:from>
    <xdr:to>
      <xdr:col>4</xdr:col>
      <xdr:colOff>1238250</xdr:colOff>
      <xdr:row>48</xdr:row>
      <xdr:rowOff>857250</xdr:rowOff>
    </xdr:to>
    <xdr:pic>
      <xdr:nvPicPr>
        <xdr:cNvPr id="41" name="Picture 15">
          <a:extLst>
            <a:ext uri="{FF2B5EF4-FFF2-40B4-BE49-F238E27FC236}">
              <a16:creationId xmlns:a16="http://schemas.microsoft.com/office/drawing/2014/main" id="{6E8B2259-2ECC-CA2B-2730-17B95CC792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print">
          <a:extLst>
            <a:ext uri="{BEBA8EAE-BF5A-486C-A8C5-ECC9F3942E4B}">
              <a14:imgProps xmlns:a14="http://schemas.microsoft.com/office/drawing/2010/main">
                <a14:imgLayer r:embed="rId43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856" t="6174" r="6198"/>
        <a:stretch/>
      </xdr:blipFill>
      <xdr:spPr bwMode="auto">
        <a:xfrm>
          <a:off x="4733926" y="36204525"/>
          <a:ext cx="1114424" cy="819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57150</xdr:colOff>
      <xdr:row>50</xdr:row>
      <xdr:rowOff>19050</xdr:rowOff>
    </xdr:from>
    <xdr:to>
      <xdr:col>4</xdr:col>
      <xdr:colOff>1295399</xdr:colOff>
      <xdr:row>50</xdr:row>
      <xdr:rowOff>971550</xdr:rowOff>
    </xdr:to>
    <xdr:pic>
      <xdr:nvPicPr>
        <xdr:cNvPr id="42" name="Picture 19">
          <a:extLst>
            <a:ext uri="{FF2B5EF4-FFF2-40B4-BE49-F238E27FC236}">
              <a16:creationId xmlns:a16="http://schemas.microsoft.com/office/drawing/2014/main" id="{20035F29-96FE-7900-1ED1-9F1730C42E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363" r="2128" b="12340"/>
        <a:stretch/>
      </xdr:blipFill>
      <xdr:spPr bwMode="auto">
        <a:xfrm>
          <a:off x="4667250" y="38366700"/>
          <a:ext cx="1238249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19050</xdr:colOff>
      <xdr:row>53</xdr:row>
      <xdr:rowOff>76200</xdr:rowOff>
    </xdr:from>
    <xdr:to>
      <xdr:col>4</xdr:col>
      <xdr:colOff>1343026</xdr:colOff>
      <xdr:row>53</xdr:row>
      <xdr:rowOff>1771650</xdr:rowOff>
    </xdr:to>
    <xdr:pic>
      <xdr:nvPicPr>
        <xdr:cNvPr id="43" name="Picture 21">
          <a:extLst>
            <a:ext uri="{FF2B5EF4-FFF2-40B4-BE49-F238E27FC236}">
              <a16:creationId xmlns:a16="http://schemas.microsoft.com/office/drawing/2014/main" id="{24FF81F3-FA27-6F57-6E85-3CF997CEA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40738425"/>
          <a:ext cx="1323976" cy="16954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</xdr:colOff>
      <xdr:row>55</xdr:row>
      <xdr:rowOff>66675</xdr:rowOff>
    </xdr:from>
    <xdr:to>
      <xdr:col>4</xdr:col>
      <xdr:colOff>1219200</xdr:colOff>
      <xdr:row>55</xdr:row>
      <xdr:rowOff>1228725</xdr:rowOff>
    </xdr:to>
    <xdr:pic>
      <xdr:nvPicPr>
        <xdr:cNvPr id="44" name="Picture 29">
          <a:extLst>
            <a:ext uri="{FF2B5EF4-FFF2-40B4-BE49-F238E27FC236}">
              <a16:creationId xmlns:a16="http://schemas.microsoft.com/office/drawing/2014/main" id="{38CD7459-2DFA-1D38-8C8C-47E37C028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43786425"/>
          <a:ext cx="1143000" cy="11620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85724</xdr:colOff>
      <xdr:row>57</xdr:row>
      <xdr:rowOff>38100</xdr:rowOff>
    </xdr:from>
    <xdr:to>
      <xdr:col>4</xdr:col>
      <xdr:colOff>1285873</xdr:colOff>
      <xdr:row>58</xdr:row>
      <xdr:rowOff>5442</xdr:rowOff>
    </xdr:to>
    <xdr:pic>
      <xdr:nvPicPr>
        <xdr:cNvPr id="45" name="Picture 36">
          <a:extLst>
            <a:ext uri="{FF2B5EF4-FFF2-40B4-BE49-F238E27FC236}">
              <a16:creationId xmlns:a16="http://schemas.microsoft.com/office/drawing/2014/main" id="{3575511C-81D5-F075-6F8D-1617962A9E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43" b="5529"/>
        <a:stretch/>
      </xdr:blipFill>
      <xdr:spPr bwMode="auto">
        <a:xfrm flipH="1">
          <a:off x="4695824" y="46081950"/>
          <a:ext cx="1200149" cy="11239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28575</xdr:colOff>
      <xdr:row>60</xdr:row>
      <xdr:rowOff>57150</xdr:rowOff>
    </xdr:from>
    <xdr:to>
      <xdr:col>4</xdr:col>
      <xdr:colOff>1276350</xdr:colOff>
      <xdr:row>60</xdr:row>
      <xdr:rowOff>1362075</xdr:rowOff>
    </xdr:to>
    <xdr:pic>
      <xdr:nvPicPr>
        <xdr:cNvPr id="46" name="Picture 33">
          <a:extLst>
            <a:ext uri="{FF2B5EF4-FFF2-40B4-BE49-F238E27FC236}">
              <a16:creationId xmlns:a16="http://schemas.microsoft.com/office/drawing/2014/main" id="{5A163CFF-465F-8025-2CBE-7CC6222E8D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60" t="12331" r="6033" b="5887"/>
        <a:stretch/>
      </xdr:blipFill>
      <xdr:spPr bwMode="auto">
        <a:xfrm>
          <a:off x="4638675" y="49015650"/>
          <a:ext cx="1247775" cy="13049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85725</xdr:colOff>
      <xdr:row>56</xdr:row>
      <xdr:rowOff>28575</xdr:rowOff>
    </xdr:from>
    <xdr:to>
      <xdr:col>4</xdr:col>
      <xdr:colOff>1323975</xdr:colOff>
      <xdr:row>56</xdr:row>
      <xdr:rowOff>1047750</xdr:rowOff>
    </xdr:to>
    <xdr:pic>
      <xdr:nvPicPr>
        <xdr:cNvPr id="47" name="Picture 25">
          <a:extLst>
            <a:ext uri="{FF2B5EF4-FFF2-40B4-BE49-F238E27FC236}">
              <a16:creationId xmlns:a16="http://schemas.microsoft.com/office/drawing/2014/main" id="{22C76C59-42B5-4ABB-8B22-7CA8BB3224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75" t="8815" r="16892" b="6353"/>
        <a:stretch/>
      </xdr:blipFill>
      <xdr:spPr bwMode="auto">
        <a:xfrm>
          <a:off x="4695825" y="44986575"/>
          <a:ext cx="1238250" cy="1019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28576</xdr:colOff>
      <xdr:row>59</xdr:row>
      <xdr:rowOff>123825</xdr:rowOff>
    </xdr:from>
    <xdr:to>
      <xdr:col>4</xdr:col>
      <xdr:colOff>1285875</xdr:colOff>
      <xdr:row>59</xdr:row>
      <xdr:rowOff>1647825</xdr:rowOff>
    </xdr:to>
    <xdr:pic>
      <xdr:nvPicPr>
        <xdr:cNvPr id="48" name="Picture 31">
          <a:extLst>
            <a:ext uri="{FF2B5EF4-FFF2-40B4-BE49-F238E27FC236}">
              <a16:creationId xmlns:a16="http://schemas.microsoft.com/office/drawing/2014/main" id="{2EBBB4A7-9CDC-3ABD-C289-6791120B8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79" t="12234" r="8644" b="13299"/>
        <a:stretch/>
      </xdr:blipFill>
      <xdr:spPr bwMode="auto">
        <a:xfrm>
          <a:off x="4638676" y="47329725"/>
          <a:ext cx="1257299" cy="1524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85725</xdr:colOff>
      <xdr:row>61</xdr:row>
      <xdr:rowOff>28575</xdr:rowOff>
    </xdr:from>
    <xdr:to>
      <xdr:col>4</xdr:col>
      <xdr:colOff>1304925</xdr:colOff>
      <xdr:row>61</xdr:row>
      <xdr:rowOff>1295400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5B7B559C-13D7-58A2-5E92-69CFE529A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50425350"/>
          <a:ext cx="1219200" cy="12668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95250</xdr:colOff>
      <xdr:row>62</xdr:row>
      <xdr:rowOff>19050</xdr:rowOff>
    </xdr:from>
    <xdr:to>
      <xdr:col>4</xdr:col>
      <xdr:colOff>1314450</xdr:colOff>
      <xdr:row>62</xdr:row>
      <xdr:rowOff>704850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B71D494-64B7-1FC9-260B-1205528CF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51758850"/>
          <a:ext cx="1219200" cy="6858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123825</xdr:colOff>
      <xdr:row>64</xdr:row>
      <xdr:rowOff>57150</xdr:rowOff>
    </xdr:from>
    <xdr:to>
      <xdr:col>4</xdr:col>
      <xdr:colOff>1238250</xdr:colOff>
      <xdr:row>64</xdr:row>
      <xdr:rowOff>873760</xdr:rowOff>
    </xdr:to>
    <xdr:pic>
      <xdr:nvPicPr>
        <xdr:cNvPr id="52" name="Picture 5">
          <a:extLst>
            <a:ext uri="{FF2B5EF4-FFF2-40B4-BE49-F238E27FC236}">
              <a16:creationId xmlns:a16="http://schemas.microsoft.com/office/drawing/2014/main" id="{01AD9384-7ABD-1A16-DE79-CFDC4320C7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35" t="6629" b="9392"/>
        <a:stretch/>
      </xdr:blipFill>
      <xdr:spPr bwMode="auto">
        <a:xfrm>
          <a:off x="4733925" y="52568475"/>
          <a:ext cx="1114425" cy="8166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95251</xdr:colOff>
      <xdr:row>65</xdr:row>
      <xdr:rowOff>57150</xdr:rowOff>
    </xdr:from>
    <xdr:to>
      <xdr:col>4</xdr:col>
      <xdr:colOff>1285875</xdr:colOff>
      <xdr:row>65</xdr:row>
      <xdr:rowOff>923925</xdr:rowOff>
    </xdr:to>
    <xdr:pic>
      <xdr:nvPicPr>
        <xdr:cNvPr id="53" name="Picture 6">
          <a:extLst>
            <a:ext uri="{FF2B5EF4-FFF2-40B4-BE49-F238E27FC236}">
              <a16:creationId xmlns:a16="http://schemas.microsoft.com/office/drawing/2014/main" id="{C24FF20A-F41D-6BAB-DA44-AA502E623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1" y="53463825"/>
          <a:ext cx="1190624" cy="866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104775</xdr:colOff>
      <xdr:row>66</xdr:row>
      <xdr:rowOff>66675</xdr:rowOff>
    </xdr:from>
    <xdr:to>
      <xdr:col>4</xdr:col>
      <xdr:colOff>1257300</xdr:colOff>
      <xdr:row>66</xdr:row>
      <xdr:rowOff>1181100</xdr:rowOff>
    </xdr:to>
    <xdr:pic>
      <xdr:nvPicPr>
        <xdr:cNvPr id="54" name="Picture 7">
          <a:extLst>
            <a:ext uri="{FF2B5EF4-FFF2-40B4-BE49-F238E27FC236}">
              <a16:creationId xmlns:a16="http://schemas.microsoft.com/office/drawing/2014/main" id="{40C8B648-2204-B6B7-A25A-C69BA123A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54425850"/>
          <a:ext cx="1152525" cy="11144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104775</xdr:colOff>
      <xdr:row>69</xdr:row>
      <xdr:rowOff>66675</xdr:rowOff>
    </xdr:from>
    <xdr:to>
      <xdr:col>4</xdr:col>
      <xdr:colOff>1304925</xdr:colOff>
      <xdr:row>69</xdr:row>
      <xdr:rowOff>1143000</xdr:rowOff>
    </xdr:to>
    <xdr:pic>
      <xdr:nvPicPr>
        <xdr:cNvPr id="55" name="Picture 4">
          <a:extLst>
            <a:ext uri="{FF2B5EF4-FFF2-40B4-BE49-F238E27FC236}">
              <a16:creationId xmlns:a16="http://schemas.microsoft.com/office/drawing/2014/main" id="{46C2412E-767D-27B5-13E8-3E872A84E5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78" t="5185" r="5000" b="8889"/>
        <a:stretch/>
      </xdr:blipFill>
      <xdr:spPr bwMode="auto">
        <a:xfrm>
          <a:off x="4714875" y="56940450"/>
          <a:ext cx="1200150" cy="1076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85726</xdr:colOff>
      <xdr:row>72</xdr:row>
      <xdr:rowOff>66674</xdr:rowOff>
    </xdr:from>
    <xdr:to>
      <xdr:col>4</xdr:col>
      <xdr:colOff>1295400</xdr:colOff>
      <xdr:row>72</xdr:row>
      <xdr:rowOff>1066799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46361EE8-AD65-E8FC-922D-09D3B07F0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6" y="58931174"/>
          <a:ext cx="1209674" cy="10001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</xdr:colOff>
      <xdr:row>67</xdr:row>
      <xdr:rowOff>57150</xdr:rowOff>
    </xdr:from>
    <xdr:to>
      <xdr:col>4</xdr:col>
      <xdr:colOff>1276350</xdr:colOff>
      <xdr:row>67</xdr:row>
      <xdr:rowOff>1257300</xdr:rowOff>
    </xdr:to>
    <xdr:pic>
      <xdr:nvPicPr>
        <xdr:cNvPr id="57" name="Picture 8">
          <a:extLst>
            <a:ext uri="{FF2B5EF4-FFF2-40B4-BE49-F238E27FC236}">
              <a16:creationId xmlns:a16="http://schemas.microsoft.com/office/drawing/2014/main" id="{92F36315-5E47-57CE-3B30-907600EF2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55635525"/>
          <a:ext cx="1200150" cy="12001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</xdr:colOff>
      <xdr:row>70</xdr:row>
      <xdr:rowOff>38099</xdr:rowOff>
    </xdr:from>
    <xdr:to>
      <xdr:col>4</xdr:col>
      <xdr:colOff>1314450</xdr:colOff>
      <xdr:row>70</xdr:row>
      <xdr:rowOff>981074</xdr:rowOff>
    </xdr:to>
    <xdr:pic>
      <xdr:nvPicPr>
        <xdr:cNvPr id="58" name="Picture 9">
          <a:extLst>
            <a:ext uri="{FF2B5EF4-FFF2-40B4-BE49-F238E27FC236}">
              <a16:creationId xmlns:a16="http://schemas.microsoft.com/office/drawing/2014/main" id="{EE7EC48C-A399-F3CB-8CB1-E0739F780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58073924"/>
          <a:ext cx="1238250" cy="9429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62459</xdr:colOff>
      <xdr:row>73</xdr:row>
      <xdr:rowOff>47625</xdr:rowOff>
    </xdr:from>
    <xdr:to>
      <xdr:col>4</xdr:col>
      <xdr:colOff>1304925</xdr:colOff>
      <xdr:row>73</xdr:row>
      <xdr:rowOff>1095375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99824695-9904-06B8-38C4-2438F4661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2559" y="60017025"/>
          <a:ext cx="1242466" cy="10477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272143</xdr:colOff>
      <xdr:row>28</xdr:row>
      <xdr:rowOff>0</xdr:rowOff>
    </xdr:from>
    <xdr:to>
      <xdr:col>4</xdr:col>
      <xdr:colOff>1113464</xdr:colOff>
      <xdr:row>29</xdr:row>
      <xdr:rowOff>3586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5FDC8C3C-03DE-F6CB-F1ED-8F163780E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4694464" y="21812250"/>
          <a:ext cx="841321" cy="1201016"/>
        </a:xfrm>
        <a:prstGeom prst="rect">
          <a:avLst/>
        </a:prstGeom>
      </xdr:spPr>
    </xdr:pic>
    <xdr:clientData/>
  </xdr:twoCellAnchor>
  <xdr:oneCellAnchor>
    <xdr:from>
      <xdr:col>4</xdr:col>
      <xdr:colOff>190500</xdr:colOff>
      <xdr:row>15</xdr:row>
      <xdr:rowOff>40822</xdr:rowOff>
    </xdr:from>
    <xdr:ext cx="859611" cy="1079086"/>
    <xdr:pic>
      <xdr:nvPicPr>
        <xdr:cNvPr id="61" name="Рисунок 60">
          <a:extLst>
            <a:ext uri="{FF2B5EF4-FFF2-40B4-BE49-F238E27FC236}">
              <a16:creationId xmlns:a16="http://schemas.microsoft.com/office/drawing/2014/main" id="{BBB5D8F3-562A-42A3-8EE0-1416A8A9A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4229100" y="65706172"/>
          <a:ext cx="859611" cy="1079086"/>
        </a:xfrm>
        <a:prstGeom prst="rect">
          <a:avLst/>
        </a:prstGeom>
      </xdr:spPr>
    </xdr:pic>
    <xdr:clientData/>
  </xdr:oneCellAnchor>
  <xdr:twoCellAnchor editAs="oneCell">
    <xdr:from>
      <xdr:col>4</xdr:col>
      <xdr:colOff>323850</xdr:colOff>
      <xdr:row>16</xdr:row>
      <xdr:rowOff>95251</xdr:rowOff>
    </xdr:from>
    <xdr:to>
      <xdr:col>4</xdr:col>
      <xdr:colOff>1114425</xdr:colOff>
      <xdr:row>16</xdr:row>
      <xdr:rowOff>1030579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81EAAFE5-10A1-E542-351B-2D2010D20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4114800" y="12563476"/>
          <a:ext cx="790575" cy="935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D7112-F283-4547-945F-9F14283C8B02}">
  <dimension ref="B2:L77"/>
  <sheetViews>
    <sheetView tabSelected="1" view="pageBreakPreview" zoomScaleNormal="100" zoomScaleSheetLayoutView="100" workbookViewId="0">
      <selection activeCell="F75" sqref="F75"/>
    </sheetView>
  </sheetViews>
  <sheetFormatPr defaultRowHeight="15.75" x14ac:dyDescent="0.25"/>
  <cols>
    <col min="1" max="1" width="9.140625" style="2"/>
    <col min="2" max="2" width="8.42578125" style="24" customWidth="1"/>
    <col min="3" max="3" width="17.85546875" style="2" customWidth="1"/>
    <col min="4" max="4" width="21.42578125" style="3" customWidth="1"/>
    <col min="5" max="5" width="20.28515625" style="3" customWidth="1"/>
    <col min="6" max="6" width="12.42578125" style="35" customWidth="1"/>
    <col min="7" max="7" width="23.28515625" style="3" customWidth="1"/>
    <col min="8" max="8" width="14.5703125" style="12" customWidth="1"/>
    <col min="9" max="9" width="10.85546875" style="12" customWidth="1"/>
    <col min="10" max="10" width="13.28515625" style="12" customWidth="1"/>
    <col min="11" max="11" width="14.5703125" style="12" customWidth="1"/>
    <col min="12" max="12" width="10.140625" style="2" bestFit="1" customWidth="1"/>
    <col min="13" max="16384" width="9.140625" style="2"/>
  </cols>
  <sheetData>
    <row r="2" spans="2:11" x14ac:dyDescent="0.25">
      <c r="B2" s="49" t="s">
        <v>2</v>
      </c>
      <c r="C2" s="49"/>
      <c r="D2" s="49"/>
      <c r="E2" s="49"/>
      <c r="F2" s="49"/>
      <c r="G2" s="49"/>
      <c r="H2" s="49"/>
      <c r="I2" s="49"/>
      <c r="J2" s="49"/>
      <c r="K2" s="49"/>
    </row>
    <row r="3" spans="2:11" x14ac:dyDescent="0.25">
      <c r="B3" s="40" t="s">
        <v>3</v>
      </c>
      <c r="C3" s="41"/>
      <c r="D3" s="41"/>
      <c r="E3" s="41"/>
      <c r="F3" s="41"/>
      <c r="G3" s="41"/>
      <c r="H3" s="41"/>
      <c r="I3" s="41"/>
      <c r="J3" s="41"/>
      <c r="K3" s="42"/>
    </row>
    <row r="4" spans="2:11" ht="84" customHeight="1" x14ac:dyDescent="0.25">
      <c r="B4" s="22" t="s">
        <v>114</v>
      </c>
      <c r="C4" s="4" t="s">
        <v>0</v>
      </c>
      <c r="D4" s="4" t="s">
        <v>115</v>
      </c>
      <c r="E4" s="4" t="s">
        <v>1</v>
      </c>
      <c r="F4" s="29" t="s">
        <v>62</v>
      </c>
      <c r="G4" s="25" t="s">
        <v>116</v>
      </c>
      <c r="H4" s="16" t="s">
        <v>7</v>
      </c>
      <c r="I4" s="16" t="s">
        <v>8</v>
      </c>
      <c r="J4" s="16" t="s">
        <v>9</v>
      </c>
      <c r="K4" s="16" t="s">
        <v>10</v>
      </c>
    </row>
    <row r="5" spans="2:11" x14ac:dyDescent="0.25">
      <c r="B5" s="36" t="s">
        <v>117</v>
      </c>
      <c r="C5" s="43" t="s">
        <v>118</v>
      </c>
      <c r="D5" s="44"/>
      <c r="E5" s="45"/>
      <c r="F5" s="30">
        <f>140</f>
        <v>140</v>
      </c>
      <c r="G5" s="27"/>
      <c r="H5" s="27"/>
      <c r="I5" s="27"/>
      <c r="J5" s="27"/>
      <c r="K5" s="27"/>
    </row>
    <row r="6" spans="2:11" ht="110.25" customHeight="1" x14ac:dyDescent="0.25">
      <c r="B6" s="23" t="s">
        <v>119</v>
      </c>
      <c r="C6" s="5" t="s">
        <v>11</v>
      </c>
      <c r="D6" s="5" t="s">
        <v>63</v>
      </c>
      <c r="E6" s="6"/>
      <c r="F6" s="31">
        <v>90</v>
      </c>
      <c r="G6" s="26"/>
      <c r="H6" s="15"/>
      <c r="I6" s="15"/>
      <c r="J6" s="15"/>
      <c r="K6" s="15"/>
    </row>
    <row r="7" spans="2:11" ht="118.5" customHeight="1" x14ac:dyDescent="0.25">
      <c r="B7" s="23" t="s">
        <v>120</v>
      </c>
      <c r="C7" s="5" t="s">
        <v>12</v>
      </c>
      <c r="D7" s="5" t="s">
        <v>64</v>
      </c>
      <c r="E7" s="6"/>
      <c r="F7" s="31">
        <v>50</v>
      </c>
      <c r="G7" s="7"/>
      <c r="H7" s="15"/>
      <c r="I7" s="15"/>
      <c r="J7" s="15"/>
      <c r="K7" s="15"/>
    </row>
    <row r="8" spans="2:11" x14ac:dyDescent="0.25">
      <c r="B8" s="28" t="s">
        <v>121</v>
      </c>
      <c r="C8" s="46" t="s">
        <v>122</v>
      </c>
      <c r="D8" s="47"/>
      <c r="E8" s="48"/>
      <c r="F8" s="32">
        <f>F9+F10</f>
        <v>460</v>
      </c>
      <c r="G8" s="7"/>
      <c r="H8" s="15"/>
      <c r="I8" s="15"/>
      <c r="J8" s="15"/>
      <c r="K8" s="15"/>
    </row>
    <row r="9" spans="2:11" ht="81.75" customHeight="1" x14ac:dyDescent="0.25">
      <c r="B9" s="23" t="s">
        <v>123</v>
      </c>
      <c r="C9" s="5" t="s">
        <v>13</v>
      </c>
      <c r="D9" s="5" t="s">
        <v>66</v>
      </c>
      <c r="E9" s="6"/>
      <c r="F9" s="31">
        <v>160</v>
      </c>
      <c r="G9" s="7"/>
      <c r="H9" s="15"/>
      <c r="I9" s="15"/>
      <c r="J9" s="15"/>
      <c r="K9" s="15"/>
    </row>
    <row r="10" spans="2:11" ht="84.75" customHeight="1" x14ac:dyDescent="0.25">
      <c r="B10" s="23" t="s">
        <v>124</v>
      </c>
      <c r="C10" s="5" t="s">
        <v>14</v>
      </c>
      <c r="D10" s="5" t="s">
        <v>65</v>
      </c>
      <c r="E10" s="6"/>
      <c r="F10" s="31">
        <v>300</v>
      </c>
      <c r="G10" s="7"/>
      <c r="H10" s="15"/>
      <c r="I10" s="15"/>
      <c r="J10" s="15"/>
      <c r="K10" s="15"/>
    </row>
    <row r="11" spans="2:11" ht="78.75" customHeight="1" x14ac:dyDescent="0.25">
      <c r="B11" s="23" t="s">
        <v>125</v>
      </c>
      <c r="C11" s="5" t="s">
        <v>15</v>
      </c>
      <c r="D11" s="5" t="s">
        <v>65</v>
      </c>
      <c r="E11" s="6"/>
      <c r="F11" s="32">
        <v>210</v>
      </c>
      <c r="G11" s="7"/>
      <c r="H11" s="15"/>
      <c r="I11" s="15"/>
      <c r="J11" s="15"/>
      <c r="K11" s="15"/>
    </row>
    <row r="12" spans="2:11" ht="87" customHeight="1" x14ac:dyDescent="0.25">
      <c r="B12" s="23" t="s">
        <v>126</v>
      </c>
      <c r="C12" s="5" t="s">
        <v>16</v>
      </c>
      <c r="D12" s="5" t="s">
        <v>67</v>
      </c>
      <c r="E12" s="6"/>
      <c r="F12" s="32">
        <v>50</v>
      </c>
      <c r="G12" s="7"/>
      <c r="H12" s="15"/>
      <c r="I12" s="15"/>
      <c r="J12" s="15"/>
      <c r="K12" s="15"/>
    </row>
    <row r="13" spans="2:11" x14ac:dyDescent="0.25">
      <c r="B13" s="28" t="s">
        <v>127</v>
      </c>
      <c r="C13" s="46" t="s">
        <v>128</v>
      </c>
      <c r="D13" s="47"/>
      <c r="E13" s="48"/>
      <c r="F13" s="32">
        <f>F14+F15+F16</f>
        <v>387</v>
      </c>
      <c r="G13" s="7"/>
      <c r="H13" s="15"/>
      <c r="I13" s="15"/>
      <c r="J13" s="15"/>
      <c r="K13" s="15"/>
    </row>
    <row r="14" spans="2:11" ht="75" customHeight="1" x14ac:dyDescent="0.25">
      <c r="B14" s="23" t="s">
        <v>129</v>
      </c>
      <c r="C14" s="5" t="s">
        <v>17</v>
      </c>
      <c r="D14" s="5" t="s">
        <v>68</v>
      </c>
      <c r="E14" s="6"/>
      <c r="F14" s="31">
        <v>186</v>
      </c>
      <c r="G14" s="7"/>
      <c r="H14" s="15"/>
      <c r="I14" s="15"/>
      <c r="J14" s="15"/>
      <c r="K14" s="15"/>
    </row>
    <row r="15" spans="2:11" ht="77.25" customHeight="1" x14ac:dyDescent="0.25">
      <c r="B15" s="23" t="s">
        <v>130</v>
      </c>
      <c r="C15" s="5" t="s">
        <v>113</v>
      </c>
      <c r="D15" s="5" t="s">
        <v>69</v>
      </c>
      <c r="E15" s="6"/>
      <c r="F15" s="31">
        <v>200</v>
      </c>
      <c r="G15" s="7"/>
      <c r="H15" s="15"/>
      <c r="I15" s="15"/>
      <c r="J15" s="15"/>
      <c r="K15" s="15"/>
    </row>
    <row r="16" spans="2:11" ht="90" customHeight="1" x14ac:dyDescent="0.25">
      <c r="B16" s="23" t="s">
        <v>131</v>
      </c>
      <c r="C16" s="1" t="s">
        <v>61</v>
      </c>
      <c r="D16" s="1" t="s">
        <v>112</v>
      </c>
      <c r="E16" s="6"/>
      <c r="F16" s="31">
        <v>1</v>
      </c>
      <c r="G16" s="7"/>
      <c r="H16" s="15"/>
      <c r="I16" s="15"/>
      <c r="J16" s="15"/>
      <c r="K16" s="15"/>
    </row>
    <row r="17" spans="2:11" ht="90" customHeight="1" x14ac:dyDescent="0.25">
      <c r="B17" s="28" t="s">
        <v>132</v>
      </c>
      <c r="C17" s="1" t="s">
        <v>201</v>
      </c>
      <c r="D17" s="1" t="s">
        <v>202</v>
      </c>
      <c r="E17" s="6"/>
      <c r="F17" s="32">
        <v>50</v>
      </c>
      <c r="G17" s="7"/>
      <c r="H17" s="15"/>
      <c r="I17" s="15"/>
      <c r="J17" s="15"/>
      <c r="K17" s="15"/>
    </row>
    <row r="18" spans="2:11" ht="79.5" customHeight="1" x14ac:dyDescent="0.25">
      <c r="B18" s="28" t="s">
        <v>133</v>
      </c>
      <c r="C18" s="5" t="s">
        <v>18</v>
      </c>
      <c r="D18" s="1" t="s">
        <v>70</v>
      </c>
      <c r="E18" s="6"/>
      <c r="F18" s="32">
        <v>40</v>
      </c>
      <c r="G18" s="7"/>
      <c r="H18" s="15"/>
      <c r="I18" s="15"/>
      <c r="J18" s="15"/>
      <c r="K18" s="15"/>
    </row>
    <row r="19" spans="2:11" x14ac:dyDescent="0.25">
      <c r="B19" s="28" t="s">
        <v>141</v>
      </c>
      <c r="C19" s="46" t="s">
        <v>134</v>
      </c>
      <c r="D19" s="47"/>
      <c r="E19" s="48"/>
      <c r="F19" s="32">
        <f>F20+F21+F22+F23+F24+F25</f>
        <v>1790</v>
      </c>
      <c r="G19" s="7"/>
      <c r="H19" s="15"/>
      <c r="I19" s="15"/>
      <c r="J19" s="15"/>
      <c r="K19" s="15"/>
    </row>
    <row r="20" spans="2:11" ht="74.25" customHeight="1" x14ac:dyDescent="0.25">
      <c r="B20" s="23" t="s">
        <v>135</v>
      </c>
      <c r="C20" s="5" t="s">
        <v>19</v>
      </c>
      <c r="D20" s="1" t="s">
        <v>71</v>
      </c>
      <c r="E20" s="6"/>
      <c r="F20" s="31">
        <v>180</v>
      </c>
      <c r="G20" s="7"/>
      <c r="H20" s="15"/>
      <c r="I20" s="15"/>
      <c r="J20" s="15"/>
      <c r="K20" s="15"/>
    </row>
    <row r="21" spans="2:11" ht="95.25" customHeight="1" x14ac:dyDescent="0.25">
      <c r="B21" s="23" t="s">
        <v>136</v>
      </c>
      <c r="C21" s="9" t="s">
        <v>20</v>
      </c>
      <c r="D21" s="21" t="s">
        <v>72</v>
      </c>
      <c r="E21" s="8"/>
      <c r="F21" s="33">
        <v>310</v>
      </c>
      <c r="G21" s="14"/>
      <c r="H21" s="15"/>
      <c r="I21" s="15"/>
      <c r="J21" s="15"/>
      <c r="K21" s="15"/>
    </row>
    <row r="22" spans="2:11" ht="83.25" customHeight="1" x14ac:dyDescent="0.25">
      <c r="B22" s="23" t="s">
        <v>137</v>
      </c>
      <c r="C22" s="5" t="s">
        <v>21</v>
      </c>
      <c r="D22" s="1" t="s">
        <v>73</v>
      </c>
      <c r="E22" s="6"/>
      <c r="F22" s="31">
        <v>510</v>
      </c>
      <c r="G22" s="7"/>
      <c r="H22" s="15"/>
      <c r="I22" s="15"/>
      <c r="J22" s="15"/>
      <c r="K22" s="15"/>
    </row>
    <row r="23" spans="2:11" ht="99.75" customHeight="1" x14ac:dyDescent="0.25">
      <c r="B23" s="23" t="s">
        <v>138</v>
      </c>
      <c r="C23" s="5" t="s">
        <v>22</v>
      </c>
      <c r="D23" s="1" t="s">
        <v>74</v>
      </c>
      <c r="E23" s="6"/>
      <c r="F23" s="31">
        <v>310</v>
      </c>
      <c r="G23" s="7"/>
      <c r="H23" s="15"/>
      <c r="I23" s="15"/>
      <c r="J23" s="15"/>
      <c r="K23" s="15"/>
    </row>
    <row r="24" spans="2:11" ht="58.5" customHeight="1" x14ac:dyDescent="0.25">
      <c r="B24" s="23" t="s">
        <v>139</v>
      </c>
      <c r="C24" s="5" t="s">
        <v>23</v>
      </c>
      <c r="D24" s="1" t="s">
        <v>75</v>
      </c>
      <c r="E24" s="6"/>
      <c r="F24" s="31">
        <v>310</v>
      </c>
      <c r="G24" s="7"/>
      <c r="H24" s="15"/>
      <c r="I24" s="15"/>
      <c r="J24" s="15"/>
      <c r="K24" s="15"/>
    </row>
    <row r="25" spans="2:11" ht="87.75" customHeight="1" x14ac:dyDescent="0.25">
      <c r="B25" s="23" t="s">
        <v>140</v>
      </c>
      <c r="C25" s="5" t="s">
        <v>24</v>
      </c>
      <c r="D25" s="1" t="s">
        <v>76</v>
      </c>
      <c r="E25" s="6"/>
      <c r="F25" s="31">
        <v>170</v>
      </c>
      <c r="G25" s="7"/>
      <c r="H25" s="15"/>
      <c r="I25" s="15"/>
      <c r="J25" s="15"/>
      <c r="K25" s="15"/>
    </row>
    <row r="26" spans="2:11" ht="82.5" customHeight="1" x14ac:dyDescent="0.25">
      <c r="B26" s="28" t="s">
        <v>142</v>
      </c>
      <c r="C26" s="5" t="s">
        <v>25</v>
      </c>
      <c r="D26" s="1" t="s">
        <v>77</v>
      </c>
      <c r="E26" s="6"/>
      <c r="F26" s="32">
        <v>120</v>
      </c>
      <c r="G26" s="7"/>
      <c r="H26" s="15"/>
      <c r="I26" s="15"/>
      <c r="J26" s="15"/>
      <c r="K26" s="15"/>
    </row>
    <row r="27" spans="2:11" x14ac:dyDescent="0.25">
      <c r="B27" s="28" t="s">
        <v>146</v>
      </c>
      <c r="C27" s="46" t="s">
        <v>143</v>
      </c>
      <c r="D27" s="47"/>
      <c r="E27" s="48"/>
      <c r="F27" s="32">
        <f>F28+F29</f>
        <v>2010</v>
      </c>
      <c r="G27" s="7"/>
      <c r="H27" s="15"/>
      <c r="I27" s="15"/>
      <c r="J27" s="15"/>
      <c r="K27" s="15"/>
    </row>
    <row r="28" spans="2:11" ht="93.75" customHeight="1" x14ac:dyDescent="0.25">
      <c r="B28" s="23" t="s">
        <v>144</v>
      </c>
      <c r="C28" s="5" t="s">
        <v>26</v>
      </c>
      <c r="D28" s="1" t="s">
        <v>78</v>
      </c>
      <c r="E28" s="6"/>
      <c r="F28" s="31">
        <v>210</v>
      </c>
      <c r="G28" s="7"/>
      <c r="H28" s="15"/>
      <c r="I28" s="15"/>
      <c r="J28" s="15"/>
      <c r="K28" s="15"/>
    </row>
    <row r="29" spans="2:11" ht="93.75" customHeight="1" x14ac:dyDescent="0.25">
      <c r="B29" s="23" t="s">
        <v>145</v>
      </c>
      <c r="C29" s="5" t="s">
        <v>6</v>
      </c>
      <c r="D29" s="1" t="s">
        <v>79</v>
      </c>
      <c r="E29" s="6"/>
      <c r="F29" s="31">
        <v>1800</v>
      </c>
      <c r="G29" s="7"/>
      <c r="H29" s="15"/>
      <c r="I29" s="15"/>
      <c r="J29" s="15"/>
      <c r="K29" s="15"/>
    </row>
    <row r="30" spans="2:11" x14ac:dyDescent="0.25">
      <c r="B30" s="28" t="s">
        <v>146</v>
      </c>
      <c r="C30" s="46" t="s">
        <v>147</v>
      </c>
      <c r="D30" s="47"/>
      <c r="E30" s="48"/>
      <c r="F30" s="32">
        <f>F31+F32</f>
        <v>180</v>
      </c>
      <c r="G30" s="7"/>
      <c r="H30" s="15"/>
      <c r="I30" s="15"/>
      <c r="J30" s="15"/>
      <c r="K30" s="15"/>
    </row>
    <row r="31" spans="2:11" ht="81.75" customHeight="1" x14ac:dyDescent="0.25">
      <c r="B31" s="23" t="s">
        <v>148</v>
      </c>
      <c r="C31" s="5" t="s">
        <v>27</v>
      </c>
      <c r="D31" s="1" t="s">
        <v>80</v>
      </c>
      <c r="E31" s="6"/>
      <c r="F31" s="31">
        <v>90</v>
      </c>
      <c r="G31" s="7"/>
      <c r="H31" s="15"/>
      <c r="I31" s="15"/>
      <c r="J31" s="15"/>
      <c r="K31" s="15"/>
    </row>
    <row r="32" spans="2:11" ht="81.75" customHeight="1" x14ac:dyDescent="0.25">
      <c r="B32" s="23" t="s">
        <v>149</v>
      </c>
      <c r="C32" s="5" t="s">
        <v>28</v>
      </c>
      <c r="D32" s="1" t="s">
        <v>81</v>
      </c>
      <c r="E32" s="6"/>
      <c r="F32" s="31">
        <v>90</v>
      </c>
      <c r="G32" s="7"/>
      <c r="H32" s="15"/>
      <c r="I32" s="15"/>
      <c r="J32" s="15"/>
      <c r="K32" s="15"/>
    </row>
    <row r="33" spans="2:11" x14ac:dyDescent="0.25">
      <c r="B33" s="28" t="s">
        <v>150</v>
      </c>
      <c r="C33" s="46" t="s">
        <v>151</v>
      </c>
      <c r="D33" s="47"/>
      <c r="E33" s="48"/>
      <c r="F33" s="31">
        <f>F34+F35</f>
        <v>150</v>
      </c>
      <c r="G33" s="7"/>
      <c r="H33" s="15"/>
      <c r="I33" s="15"/>
      <c r="J33" s="15"/>
      <c r="K33" s="15"/>
    </row>
    <row r="34" spans="2:11" ht="87" customHeight="1" x14ac:dyDescent="0.25">
      <c r="B34" s="23" t="s">
        <v>152</v>
      </c>
      <c r="C34" s="5" t="s">
        <v>29</v>
      </c>
      <c r="D34" s="1" t="s">
        <v>82</v>
      </c>
      <c r="E34" s="6"/>
      <c r="F34" s="31">
        <v>80</v>
      </c>
      <c r="G34" s="7"/>
      <c r="H34" s="15"/>
      <c r="I34" s="15"/>
      <c r="J34" s="15"/>
      <c r="K34" s="15"/>
    </row>
    <row r="35" spans="2:11" ht="83.25" customHeight="1" x14ac:dyDescent="0.25">
      <c r="B35" s="23" t="s">
        <v>153</v>
      </c>
      <c r="C35" s="1" t="s">
        <v>30</v>
      </c>
      <c r="D35" s="1" t="s">
        <v>83</v>
      </c>
      <c r="E35" s="6"/>
      <c r="F35" s="31">
        <v>70</v>
      </c>
      <c r="G35" s="7"/>
      <c r="H35" s="15"/>
      <c r="I35" s="15"/>
      <c r="J35" s="15"/>
      <c r="K35" s="15"/>
    </row>
    <row r="36" spans="2:11" ht="82.5" customHeight="1" x14ac:dyDescent="0.25">
      <c r="B36" s="28" t="s">
        <v>154</v>
      </c>
      <c r="C36" s="1" t="s">
        <v>31</v>
      </c>
      <c r="D36" s="1" t="s">
        <v>84</v>
      </c>
      <c r="E36" s="6"/>
      <c r="F36" s="32">
        <v>80</v>
      </c>
      <c r="G36" s="7"/>
      <c r="H36" s="15"/>
      <c r="I36" s="15"/>
      <c r="J36" s="15"/>
      <c r="K36" s="15"/>
    </row>
    <row r="37" spans="2:11" ht="79.5" customHeight="1" x14ac:dyDescent="0.25">
      <c r="B37" s="28" t="s">
        <v>155</v>
      </c>
      <c r="C37" s="1" t="s">
        <v>32</v>
      </c>
      <c r="D37" s="1" t="s">
        <v>85</v>
      </c>
      <c r="E37" s="6"/>
      <c r="F37" s="32">
        <v>100</v>
      </c>
      <c r="G37" s="7"/>
      <c r="H37" s="15"/>
      <c r="I37" s="15"/>
      <c r="J37" s="15"/>
      <c r="K37" s="15"/>
    </row>
    <row r="38" spans="2:11" x14ac:dyDescent="0.25">
      <c r="B38" s="28" t="s">
        <v>156</v>
      </c>
      <c r="C38" s="46" t="s">
        <v>157</v>
      </c>
      <c r="D38" s="47"/>
      <c r="E38" s="48"/>
      <c r="F38" s="32">
        <f>F39+F40+F41</f>
        <v>900</v>
      </c>
      <c r="G38" s="7"/>
      <c r="H38" s="15"/>
      <c r="I38" s="15"/>
      <c r="J38" s="15"/>
      <c r="K38" s="15"/>
    </row>
    <row r="39" spans="2:11" ht="67.5" customHeight="1" x14ac:dyDescent="0.25">
      <c r="B39" s="23" t="s">
        <v>158</v>
      </c>
      <c r="C39" s="5" t="s">
        <v>33</v>
      </c>
      <c r="D39" s="1" t="s">
        <v>86</v>
      </c>
      <c r="E39" s="6"/>
      <c r="F39" s="31">
        <v>100</v>
      </c>
      <c r="G39" s="7"/>
      <c r="H39" s="15"/>
      <c r="I39" s="15"/>
      <c r="J39" s="15"/>
      <c r="K39" s="15"/>
    </row>
    <row r="40" spans="2:11" ht="75.75" customHeight="1" x14ac:dyDescent="0.25">
      <c r="B40" s="23" t="s">
        <v>159</v>
      </c>
      <c r="C40" s="1" t="s">
        <v>34</v>
      </c>
      <c r="D40" s="5" t="s">
        <v>87</v>
      </c>
      <c r="E40" s="6"/>
      <c r="F40" s="31">
        <v>500</v>
      </c>
      <c r="G40" s="7"/>
      <c r="H40" s="15"/>
      <c r="I40" s="15"/>
      <c r="J40" s="15"/>
      <c r="K40" s="15"/>
    </row>
    <row r="41" spans="2:11" ht="73.5" customHeight="1" x14ac:dyDescent="0.25">
      <c r="B41" s="23" t="s">
        <v>160</v>
      </c>
      <c r="C41" s="5" t="s">
        <v>35</v>
      </c>
      <c r="D41" s="1" t="s">
        <v>88</v>
      </c>
      <c r="E41" s="6"/>
      <c r="F41" s="31">
        <v>300</v>
      </c>
      <c r="G41" s="7"/>
      <c r="H41" s="15"/>
      <c r="I41" s="15"/>
      <c r="J41" s="15"/>
      <c r="K41" s="15"/>
    </row>
    <row r="42" spans="2:11" ht="80.25" customHeight="1" x14ac:dyDescent="0.25">
      <c r="B42" s="28" t="s">
        <v>161</v>
      </c>
      <c r="C42" s="5" t="s">
        <v>36</v>
      </c>
      <c r="D42" s="1" t="s">
        <v>89</v>
      </c>
      <c r="E42" s="6"/>
      <c r="F42" s="32">
        <v>150</v>
      </c>
      <c r="G42" s="7"/>
      <c r="H42" s="15"/>
      <c r="I42" s="15"/>
      <c r="J42" s="15"/>
      <c r="K42" s="15"/>
    </row>
    <row r="43" spans="2:11" ht="89.25" customHeight="1" x14ac:dyDescent="0.25">
      <c r="B43" s="28" t="s">
        <v>162</v>
      </c>
      <c r="C43" s="1" t="s">
        <v>37</v>
      </c>
      <c r="D43" s="1" t="s">
        <v>90</v>
      </c>
      <c r="E43" s="6"/>
      <c r="F43" s="32">
        <v>150</v>
      </c>
      <c r="G43" s="7"/>
      <c r="H43" s="15"/>
      <c r="I43" s="15"/>
      <c r="J43" s="15"/>
      <c r="K43" s="15"/>
    </row>
    <row r="44" spans="2:11" x14ac:dyDescent="0.25">
      <c r="B44" s="28" t="s">
        <v>163</v>
      </c>
      <c r="C44" s="46" t="s">
        <v>164</v>
      </c>
      <c r="D44" s="47"/>
      <c r="E44" s="48"/>
      <c r="F44" s="32">
        <f>F45+F46</f>
        <v>600</v>
      </c>
      <c r="G44" s="7"/>
      <c r="H44" s="15"/>
      <c r="I44" s="15"/>
      <c r="J44" s="15"/>
      <c r="K44" s="15"/>
    </row>
    <row r="45" spans="2:11" ht="76.5" customHeight="1" x14ac:dyDescent="0.25">
      <c r="B45" s="23" t="s">
        <v>165</v>
      </c>
      <c r="C45" s="1" t="s">
        <v>38</v>
      </c>
      <c r="D45" s="1" t="s">
        <v>91</v>
      </c>
      <c r="E45" s="6"/>
      <c r="F45" s="31">
        <v>300</v>
      </c>
      <c r="G45" s="7"/>
      <c r="H45" s="15"/>
      <c r="I45" s="15"/>
      <c r="J45" s="15"/>
      <c r="K45" s="15"/>
    </row>
    <row r="46" spans="2:11" ht="84.75" customHeight="1" x14ac:dyDescent="0.25">
      <c r="B46" s="23" t="s">
        <v>166</v>
      </c>
      <c r="C46" s="5" t="s">
        <v>39</v>
      </c>
      <c r="D46" s="1" t="s">
        <v>92</v>
      </c>
      <c r="E46" s="6"/>
      <c r="F46" s="31">
        <v>300</v>
      </c>
      <c r="G46" s="7"/>
      <c r="H46" s="15"/>
      <c r="I46" s="15"/>
      <c r="J46" s="15"/>
      <c r="K46" s="15"/>
    </row>
    <row r="47" spans="2:11" ht="87" customHeight="1" x14ac:dyDescent="0.25">
      <c r="B47" s="28" t="s">
        <v>167</v>
      </c>
      <c r="C47" s="5" t="s">
        <v>40</v>
      </c>
      <c r="D47" s="1" t="s">
        <v>93</v>
      </c>
      <c r="E47" s="6"/>
      <c r="F47" s="32">
        <v>90</v>
      </c>
      <c r="G47" s="7"/>
      <c r="H47" s="15"/>
      <c r="I47" s="15"/>
      <c r="J47" s="15"/>
      <c r="K47" s="15"/>
    </row>
    <row r="48" spans="2:11" x14ac:dyDescent="0.25">
      <c r="B48" s="28" t="s">
        <v>168</v>
      </c>
      <c r="C48" s="46" t="s">
        <v>169</v>
      </c>
      <c r="D48" s="47"/>
      <c r="E48" s="48"/>
      <c r="F48" s="32">
        <f>F49+F50</f>
        <v>720</v>
      </c>
      <c r="G48" s="7"/>
      <c r="H48" s="15"/>
      <c r="I48" s="15"/>
      <c r="J48" s="15"/>
      <c r="K48" s="15"/>
    </row>
    <row r="49" spans="2:11" ht="70.5" customHeight="1" x14ac:dyDescent="0.25">
      <c r="B49" s="23" t="s">
        <v>170</v>
      </c>
      <c r="C49" s="1" t="s">
        <v>41</v>
      </c>
      <c r="D49" s="1" t="s">
        <v>94</v>
      </c>
      <c r="E49" s="6"/>
      <c r="F49" s="31">
        <v>220</v>
      </c>
      <c r="G49" s="7"/>
      <c r="H49" s="15"/>
      <c r="I49" s="15"/>
      <c r="J49" s="15"/>
      <c r="K49" s="15"/>
    </row>
    <row r="50" spans="2:11" ht="85.5" customHeight="1" x14ac:dyDescent="0.25">
      <c r="B50" s="23" t="s">
        <v>171</v>
      </c>
      <c r="C50" s="5" t="s">
        <v>42</v>
      </c>
      <c r="D50" s="1" t="s">
        <v>95</v>
      </c>
      <c r="E50" s="6"/>
      <c r="F50" s="31">
        <v>500</v>
      </c>
      <c r="G50" s="7"/>
      <c r="H50" s="15"/>
      <c r="I50" s="15"/>
      <c r="J50" s="15"/>
      <c r="K50" s="15"/>
    </row>
    <row r="51" spans="2:11" ht="79.5" customHeight="1" x14ac:dyDescent="0.25">
      <c r="B51" s="28" t="s">
        <v>172</v>
      </c>
      <c r="C51" s="5" t="s">
        <v>43</v>
      </c>
      <c r="D51" s="1" t="s">
        <v>96</v>
      </c>
      <c r="E51" s="6"/>
      <c r="F51" s="32">
        <v>300</v>
      </c>
      <c r="G51" s="7"/>
      <c r="H51" s="15"/>
      <c r="I51" s="15"/>
      <c r="J51" s="15"/>
      <c r="K51" s="15"/>
    </row>
    <row r="52" spans="2:11" x14ac:dyDescent="0.25">
      <c r="B52" s="28" t="s">
        <v>173</v>
      </c>
      <c r="C52" s="46" t="s">
        <v>174</v>
      </c>
      <c r="D52" s="47"/>
      <c r="E52" s="48"/>
      <c r="F52" s="32">
        <f>F53+F54</f>
        <v>220</v>
      </c>
      <c r="G52" s="7"/>
      <c r="H52" s="15"/>
      <c r="I52" s="15"/>
      <c r="J52" s="15"/>
      <c r="K52" s="15"/>
    </row>
    <row r="53" spans="2:11" ht="102.75" customHeight="1" x14ac:dyDescent="0.25">
      <c r="B53" s="23" t="s">
        <v>175</v>
      </c>
      <c r="C53" s="5" t="s">
        <v>44</v>
      </c>
      <c r="D53" s="10" t="s">
        <v>97</v>
      </c>
      <c r="E53" s="6"/>
      <c r="F53" s="31">
        <v>110</v>
      </c>
      <c r="G53" s="7"/>
      <c r="H53" s="15"/>
      <c r="I53" s="15"/>
      <c r="J53" s="15"/>
      <c r="K53" s="15"/>
    </row>
    <row r="54" spans="2:11" ht="144" customHeight="1" x14ac:dyDescent="0.25">
      <c r="B54" s="23" t="s">
        <v>176</v>
      </c>
      <c r="C54" s="5" t="s">
        <v>45</v>
      </c>
      <c r="D54" s="10" t="s">
        <v>97</v>
      </c>
      <c r="E54" s="6"/>
      <c r="F54" s="31">
        <v>110</v>
      </c>
      <c r="G54" s="7"/>
      <c r="H54" s="15"/>
      <c r="I54" s="15"/>
      <c r="J54" s="15"/>
      <c r="K54" s="15"/>
    </row>
    <row r="55" spans="2:11" ht="96.75" customHeight="1" x14ac:dyDescent="0.25">
      <c r="B55" s="28" t="s">
        <v>177</v>
      </c>
      <c r="C55" s="5" t="s">
        <v>46</v>
      </c>
      <c r="D55" s="1" t="s">
        <v>98</v>
      </c>
      <c r="E55" s="6"/>
      <c r="F55" s="32">
        <v>160</v>
      </c>
      <c r="G55" s="7"/>
      <c r="H55" s="15"/>
      <c r="I55" s="15"/>
      <c r="J55" s="15"/>
      <c r="K55" s="15"/>
    </row>
    <row r="56" spans="2:11" ht="97.5" customHeight="1" x14ac:dyDescent="0.25">
      <c r="B56" s="28" t="s">
        <v>178</v>
      </c>
      <c r="C56" s="5" t="s">
        <v>47</v>
      </c>
      <c r="D56" s="1" t="s">
        <v>99</v>
      </c>
      <c r="E56" s="6"/>
      <c r="F56" s="32">
        <v>500</v>
      </c>
      <c r="G56" s="7"/>
      <c r="H56" s="15"/>
      <c r="I56" s="15"/>
      <c r="J56" s="15"/>
      <c r="K56" s="15"/>
    </row>
    <row r="57" spans="2:11" ht="85.5" customHeight="1" x14ac:dyDescent="0.25">
      <c r="B57" s="28" t="s">
        <v>179</v>
      </c>
      <c r="C57" s="5" t="s">
        <v>48</v>
      </c>
      <c r="D57" s="1" t="s">
        <v>100</v>
      </c>
      <c r="E57" s="6"/>
      <c r="F57" s="32">
        <v>150</v>
      </c>
      <c r="G57" s="7"/>
      <c r="H57" s="15"/>
      <c r="I57" s="15"/>
      <c r="J57" s="15"/>
      <c r="K57" s="15"/>
    </row>
    <row r="58" spans="2:11" ht="91.5" customHeight="1" x14ac:dyDescent="0.25">
      <c r="B58" s="28" t="s">
        <v>180</v>
      </c>
      <c r="C58" s="5" t="s">
        <v>49</v>
      </c>
      <c r="D58" s="1" t="s">
        <v>101</v>
      </c>
      <c r="E58" s="6"/>
      <c r="F58" s="32">
        <v>600</v>
      </c>
      <c r="G58" s="7"/>
      <c r="H58" s="15"/>
      <c r="I58" s="15"/>
      <c r="J58" s="15"/>
      <c r="K58" s="15"/>
    </row>
    <row r="59" spans="2:11" x14ac:dyDescent="0.25">
      <c r="B59" s="28" t="s">
        <v>181</v>
      </c>
      <c r="C59" s="46" t="s">
        <v>182</v>
      </c>
      <c r="D59" s="47"/>
      <c r="E59" s="48"/>
      <c r="F59" s="32">
        <f>F60+F61</f>
        <v>360</v>
      </c>
      <c r="G59" s="7"/>
      <c r="H59" s="15"/>
      <c r="I59" s="15"/>
      <c r="J59" s="15"/>
      <c r="K59" s="15"/>
    </row>
    <row r="60" spans="2:11" ht="138" customHeight="1" x14ac:dyDescent="0.25">
      <c r="B60" s="23" t="s">
        <v>184</v>
      </c>
      <c r="C60" s="1" t="s">
        <v>50</v>
      </c>
      <c r="D60" s="1" t="s">
        <v>102</v>
      </c>
      <c r="E60" s="6"/>
      <c r="F60" s="31">
        <v>160</v>
      </c>
      <c r="G60" s="7"/>
      <c r="H60" s="15"/>
      <c r="I60" s="15"/>
      <c r="J60" s="15"/>
      <c r="K60" s="15"/>
    </row>
    <row r="61" spans="2:11" ht="113.25" customHeight="1" x14ac:dyDescent="0.25">
      <c r="B61" s="23" t="s">
        <v>183</v>
      </c>
      <c r="C61" s="5" t="s">
        <v>5</v>
      </c>
      <c r="D61" s="1" t="s">
        <v>103</v>
      </c>
      <c r="E61" s="6"/>
      <c r="F61" s="31">
        <v>200</v>
      </c>
      <c r="G61" s="7"/>
      <c r="H61" s="15"/>
      <c r="I61" s="15"/>
      <c r="J61" s="15"/>
      <c r="K61" s="15"/>
    </row>
    <row r="62" spans="2:11" ht="105.75" customHeight="1" x14ac:dyDescent="0.25">
      <c r="B62" s="28" t="s">
        <v>185</v>
      </c>
      <c r="C62" s="5" t="s">
        <v>51</v>
      </c>
      <c r="D62" s="1" t="s">
        <v>104</v>
      </c>
      <c r="E62" s="6"/>
      <c r="F62" s="32">
        <v>500</v>
      </c>
      <c r="G62" s="7"/>
      <c r="H62" s="15"/>
      <c r="I62" s="15"/>
      <c r="J62" s="15"/>
      <c r="K62" s="15"/>
    </row>
    <row r="63" spans="2:11" ht="60.75" customHeight="1" x14ac:dyDescent="0.25">
      <c r="B63" s="28" t="s">
        <v>186</v>
      </c>
      <c r="C63" s="5" t="s">
        <v>52</v>
      </c>
      <c r="D63" s="1" t="s">
        <v>105</v>
      </c>
      <c r="E63" s="6"/>
      <c r="F63" s="32">
        <v>180</v>
      </c>
      <c r="G63" s="7"/>
      <c r="H63" s="15"/>
      <c r="I63" s="15"/>
      <c r="J63" s="15"/>
      <c r="K63" s="15"/>
    </row>
    <row r="64" spans="2:11" x14ac:dyDescent="0.25">
      <c r="B64" s="28" t="s">
        <v>187</v>
      </c>
      <c r="C64" s="46" t="s">
        <v>188</v>
      </c>
      <c r="D64" s="47"/>
      <c r="E64" s="48"/>
      <c r="F64" s="32">
        <f>F65+F66</f>
        <v>250</v>
      </c>
      <c r="G64" s="7"/>
      <c r="H64" s="15"/>
      <c r="I64" s="15"/>
      <c r="J64" s="15"/>
      <c r="K64" s="15"/>
    </row>
    <row r="65" spans="2:12" ht="70.5" customHeight="1" x14ac:dyDescent="0.25">
      <c r="B65" s="23" t="s">
        <v>189</v>
      </c>
      <c r="C65" s="1" t="s">
        <v>53</v>
      </c>
      <c r="D65" s="1" t="s">
        <v>93</v>
      </c>
      <c r="E65" s="6"/>
      <c r="F65" s="31">
        <v>50</v>
      </c>
      <c r="G65" s="7"/>
      <c r="H65" s="15"/>
      <c r="I65" s="15"/>
      <c r="J65" s="15"/>
      <c r="K65" s="15"/>
    </row>
    <row r="66" spans="2:12" ht="75" customHeight="1" x14ac:dyDescent="0.25">
      <c r="B66" s="23" t="s">
        <v>190</v>
      </c>
      <c r="C66" s="5" t="s">
        <v>54</v>
      </c>
      <c r="D66" s="1" t="s">
        <v>106</v>
      </c>
      <c r="E66" s="6"/>
      <c r="F66" s="31">
        <v>200</v>
      </c>
      <c r="G66" s="7"/>
      <c r="H66" s="15"/>
      <c r="I66" s="15"/>
      <c r="J66" s="15"/>
      <c r="K66" s="15"/>
    </row>
    <row r="67" spans="2:12" ht="96" customHeight="1" x14ac:dyDescent="0.25">
      <c r="B67" s="28" t="s">
        <v>191</v>
      </c>
      <c r="C67" s="5" t="s">
        <v>55</v>
      </c>
      <c r="D67" s="1" t="s">
        <v>107</v>
      </c>
      <c r="E67" s="6"/>
      <c r="F67" s="32">
        <v>81</v>
      </c>
      <c r="G67" s="7"/>
      <c r="H67" s="15"/>
      <c r="I67" s="15"/>
      <c r="J67" s="15"/>
      <c r="K67" s="15"/>
    </row>
    <row r="68" spans="2:12" ht="102" customHeight="1" x14ac:dyDescent="0.25">
      <c r="B68" s="28" t="s">
        <v>192</v>
      </c>
      <c r="C68" s="5" t="s">
        <v>56</v>
      </c>
      <c r="D68" s="1" t="s">
        <v>108</v>
      </c>
      <c r="E68" s="6"/>
      <c r="F68" s="32">
        <v>100</v>
      </c>
      <c r="G68" s="7"/>
      <c r="H68" s="15"/>
      <c r="I68" s="15"/>
      <c r="J68" s="15"/>
      <c r="K68" s="15"/>
    </row>
    <row r="69" spans="2:12" x14ac:dyDescent="0.25">
      <c r="B69" s="28" t="s">
        <v>193</v>
      </c>
      <c r="C69" s="46" t="s">
        <v>194</v>
      </c>
      <c r="D69" s="47"/>
      <c r="E69" s="48"/>
      <c r="F69" s="32">
        <f>F70+F71</f>
        <v>500</v>
      </c>
      <c r="G69" s="7"/>
      <c r="H69" s="15"/>
      <c r="I69" s="15"/>
      <c r="J69" s="15"/>
      <c r="K69" s="15"/>
    </row>
    <row r="70" spans="2:12" ht="91.5" customHeight="1" x14ac:dyDescent="0.25">
      <c r="B70" s="23" t="s">
        <v>195</v>
      </c>
      <c r="C70" s="1" t="s">
        <v>57</v>
      </c>
      <c r="D70" s="1" t="s">
        <v>100</v>
      </c>
      <c r="E70" s="6"/>
      <c r="F70" s="31">
        <v>200</v>
      </c>
      <c r="G70" s="7"/>
      <c r="H70" s="15"/>
      <c r="I70" s="15"/>
      <c r="J70" s="15"/>
      <c r="K70" s="15"/>
    </row>
    <row r="71" spans="2:12" ht="81" customHeight="1" x14ac:dyDescent="0.25">
      <c r="B71" s="23" t="s">
        <v>196</v>
      </c>
      <c r="C71" s="5" t="s">
        <v>58</v>
      </c>
      <c r="D71" s="1" t="s">
        <v>109</v>
      </c>
      <c r="E71" s="6"/>
      <c r="F71" s="31">
        <v>300</v>
      </c>
      <c r="G71" s="7"/>
      <c r="H71" s="15"/>
      <c r="I71" s="15"/>
      <c r="J71" s="15"/>
      <c r="K71" s="15"/>
    </row>
    <row r="72" spans="2:12" x14ac:dyDescent="0.25">
      <c r="B72" s="28" t="s">
        <v>197</v>
      </c>
      <c r="C72" s="46" t="s">
        <v>198</v>
      </c>
      <c r="D72" s="47"/>
      <c r="E72" s="48"/>
      <c r="F72" s="32">
        <f>F73+F74</f>
        <v>360</v>
      </c>
      <c r="G72" s="7"/>
      <c r="H72" s="15"/>
      <c r="I72" s="15"/>
      <c r="J72" s="15"/>
      <c r="K72" s="15"/>
    </row>
    <row r="73" spans="2:12" ht="87" customHeight="1" x14ac:dyDescent="0.25">
      <c r="B73" s="23" t="s">
        <v>199</v>
      </c>
      <c r="C73" s="5" t="s">
        <v>59</v>
      </c>
      <c r="D73" s="10" t="s">
        <v>110</v>
      </c>
      <c r="E73" s="6"/>
      <c r="F73" s="31">
        <v>60</v>
      </c>
      <c r="G73" s="7"/>
      <c r="H73" s="15"/>
      <c r="I73" s="15"/>
      <c r="J73" s="15"/>
      <c r="K73" s="15"/>
    </row>
    <row r="74" spans="2:12" ht="90" customHeight="1" x14ac:dyDescent="0.25">
      <c r="B74" s="23" t="s">
        <v>200</v>
      </c>
      <c r="C74" s="1" t="s">
        <v>60</v>
      </c>
      <c r="D74" s="10" t="s">
        <v>111</v>
      </c>
      <c r="E74" s="6"/>
      <c r="F74" s="31">
        <v>300</v>
      </c>
      <c r="G74" s="7"/>
      <c r="H74" s="15"/>
      <c r="I74" s="15"/>
      <c r="J74" s="15"/>
      <c r="K74" s="15"/>
      <c r="L74" s="20"/>
    </row>
    <row r="75" spans="2:12" s="11" customFormat="1" ht="18.75" x14ac:dyDescent="0.25">
      <c r="B75" s="37" t="s">
        <v>4</v>
      </c>
      <c r="C75" s="38"/>
      <c r="D75" s="38"/>
      <c r="E75" s="39"/>
      <c r="F75" s="34">
        <f>F5+F8+F11+F12+F13+F18+F19+F27+F30+F33+F36+F37+F38+F42+F43+F44+F47+F48+F51+F52+F55+F56+F57+F58+F59+F62+F63+F64+F67+F68+F69+F72+F26+F17</f>
        <v>12638</v>
      </c>
      <c r="G75" s="19"/>
      <c r="H75" s="17"/>
      <c r="I75" s="17"/>
      <c r="J75" s="18">
        <f>SUM(J6:J74)</f>
        <v>0</v>
      </c>
      <c r="K75" s="18">
        <f>SUM(K6:K74)</f>
        <v>0</v>
      </c>
    </row>
    <row r="77" spans="2:12" x14ac:dyDescent="0.25">
      <c r="K77" s="13"/>
    </row>
  </sheetData>
  <mergeCells count="18">
    <mergeCell ref="C72:E72"/>
    <mergeCell ref="B2:K2"/>
    <mergeCell ref="B75:E75"/>
    <mergeCell ref="B3:K3"/>
    <mergeCell ref="C5:E5"/>
    <mergeCell ref="C8:E8"/>
    <mergeCell ref="C13:E13"/>
    <mergeCell ref="C19:E19"/>
    <mergeCell ref="C27:E27"/>
    <mergeCell ref="C30:E30"/>
    <mergeCell ref="C33:E33"/>
    <mergeCell ref="C38:E38"/>
    <mergeCell ref="C44:E44"/>
    <mergeCell ref="C48:E48"/>
    <mergeCell ref="C52:E52"/>
    <mergeCell ref="C59:E59"/>
    <mergeCell ref="C64:E64"/>
    <mergeCell ref="C69:E69"/>
  </mergeCells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2025-02-05T07:48:22Z</cp:lastPrinted>
  <dcterms:created xsi:type="dcterms:W3CDTF">2025-01-23T12:08:26Z</dcterms:created>
  <dcterms:modified xsi:type="dcterms:W3CDTF">2025-02-05T14:12:34Z</dcterms:modified>
</cp:coreProperties>
</file>