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21080836 IC\pentru publicare\modificări 31.05.2023\"/>
    </mc:Choice>
  </mc:AlternateContent>
  <xr:revisionPtr revIDLastSave="0" documentId="13_ncr:1_{78170324-9476-474C-8EF9-4BB0FBF2A742}"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Hlk135403399" localSheetId="1">'Specificaţii de preț        '!$L$8</definedName>
  </definedNames>
  <calcPr calcId="181029"/>
</workbook>
</file>

<file path=xl/calcChain.xml><?xml version="1.0" encoding="utf-8"?>
<calcChain xmlns="http://schemas.openxmlformats.org/spreadsheetml/2006/main">
  <c r="K22" i="5" l="1"/>
  <c r="J22" i="5"/>
  <c r="M21" i="5"/>
  <c r="C9" i="4"/>
  <c r="C10" i="4"/>
  <c r="C11" i="4"/>
  <c r="C12" i="4"/>
  <c r="C13" i="4"/>
  <c r="C14" i="4"/>
  <c r="C15" i="4"/>
  <c r="C16" i="4"/>
  <c r="C17" i="4"/>
  <c r="C18" i="4"/>
  <c r="C19" i="4"/>
  <c r="C20" i="4"/>
  <c r="C8" i="4"/>
  <c r="D10" i="5"/>
  <c r="D11" i="5"/>
  <c r="D12" i="5"/>
  <c r="D13" i="5"/>
  <c r="D14" i="5"/>
  <c r="D15" i="5"/>
  <c r="D16" i="5"/>
  <c r="D17" i="5"/>
  <c r="D18" i="5"/>
  <c r="D19" i="5"/>
  <c r="D20" i="5"/>
  <c r="D9" i="5"/>
  <c r="K12" i="7"/>
  <c r="J12" i="7"/>
</calcChain>
</file>

<file path=xl/sharedStrings.xml><?xml version="1.0" encoding="utf-8"?>
<sst xmlns="http://schemas.openxmlformats.org/spreadsheetml/2006/main" count="129" uniqueCount="64">
  <si>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</si>
  <si>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</si>
  <si>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</si>
  <si>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</si>
  <si>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</si>
  <si>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</si>
  <si>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</si>
  <si>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</si>
  <si>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</si>
  <si>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</si>
  <si>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</si>
  <si>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</si>
  <si>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</si>
  <si>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</si>
  <si>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</si>
  <si>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</si>
  <si>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</si>
  <si>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</si>
  <si>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</si>
  <si>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</si>
  <si>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</si>
  <si>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</si>
  <si>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</si>
  <si>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</si>
  <si>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</si>
  <si>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</si>
  <si>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</si>
  <si>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</si>
  <si>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</si>
  <si>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</si>
  <si>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</si>
  <si>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 xml:space="preserve">registrator Holter ECG
</t>
  </si>
  <si>
    <t xml:space="preserve">Set registratoare Holter ECG, pentru extinderea sistemului existent compatibile cu softul și cheile fizice aflate deja în dotare (Labtech Cardiospy ver. 5.04.05.06 Rev:22555 build 2021-06-23). 
Accesorii:
- husa monitor – da;
- husă set – da;
- baterii-acumulatoare mărime AAA – 2 buc;
- încărcător acumulatoare – da;
- cablu 12 canale – da, 2 buc;
- cablu NEHB – da;
- cablu USB-HDMI – da;
- sa prezinte copia catalogului care confirmă compatibilitatea dispozitivului oferit cu sistemul aflat în dotarea instituției, inclusiv compatibil cu software-ul, cu cheile de acces și cablurile;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</si>
  <si>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40- 300 mm col Hg
masurarea  pulsului  35 - 230 contractii/min
Acuratetea masurarii  ± 3 mm col Hg
Calibrare externa  optional
</t>
  </si>
  <si>
    <t xml:space="preserve">Stress sistema diagnostica cu cicloergometru  </t>
  </si>
  <si>
    <t>Ultrasonograf portabil tip laptop sau analogic cu troleu</t>
  </si>
  <si>
    <t xml:space="preserve">APLICAŢII CLINICE: Cardiac, General; 
PORTURI PENTRU TRADUCTOARE ACTIVE: ≥3 (inclusiv prin extindere numar porturi cu multiplicator) 
NIVELE DE GRI: ≥256; 
SUMARUL GAMEI DINAMICE MAXIME: ≥330dB;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Power Doppler DA;
Duplex DA;
Triplex DA;
Masurari automatizate DA; 
Calcule automate DA; 
Power Doppler DA; 
Duplex DA; 
Triplex DA 
FUNCŢIONALITĂŢI: 
Ajustare frecventa DA; 
Diapazon dinamic reglabil DA; 
Focalizare de recepţie dinamică
Ajustare mape de culori ≥ 10;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IMT (Intima Media Thickness)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 150sec DA; 
Porturi extensie:USB 3.0 ≥4 DA 
Video/Audio, HDMI DA; 
Port ECG DA;
DICOM 3.0 DA; 
Timp de conectare ≤30sec
TRADUCTOARE: 
Convex cu frecvenţe de lucru 1.5 - 6 Mhz - 1 unitate;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Indicator al nivelului bateriei rămase fără conectarea dispozitivului DA;
Imprimanta termica alb/negru – 1buc;
Troleu cu ajustarea înălțimii DA;
Posibilitate instalare printer DA;
Manual de service în una din limbile de circulație internațională (rusa/engleza). 
- Manual de utilizare la momentul livrării în limba română/rusă.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</si>
  <si>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</si>
  <si>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Fibrobronhoscop  </t>
  </si>
  <si>
    <t xml:space="preserve"> Modul senzor de bule</t>
  </si>
  <si>
    <t xml:space="preserve">Sa contina 2 modul de bule da- Compatibile cu aparatul de circulatie extracorporeala Sorin Group Livanova “Stochert S 5 (anul 2018)
Sa contina 2 sensori  de bule da
Sa contina 2 cabluri senzor bule da
Sa aiba opţiune de inchidere a clemei electromagnetice la detectarea bulelor de aer, inclusiv declanşare alarma acustica si vizuala. da
</t>
  </si>
  <si>
    <t>Saltea incalzire/racire</t>
  </si>
  <si>
    <t xml:space="preserve">Saltea cu gel  pentru incalzire/racire a pacientului,  pentru masa de operatii compatibil cu sistemul S5 Livanova  aflat in dotare </t>
  </si>
  <si>
    <t>Monitor pentru monitorizarea funcțiilor vitale (caracteristici avansate, accesorii Adult) + software pentru  statia centrala de monitorizare</t>
  </si>
  <si>
    <t xml:space="preserve">defibrilator extern, manual (caracteristici medii)   
</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</si>
  <si>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voci din anturaj
 Capacitatatea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Hîrtie termică   5 buc.
Gel de contat   250 ml
</t>
  </si>
  <si>
    <t>Pat multifunctional pentru adulţi (6-8 poziţii)</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</si>
  <si>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Extensia lungimii patului  opțională
Sectiunea spate să aibă cadru pentru detector radiologic  ≥ 43 x 43 cm
Cintar electronic pacient da
Reglare manuală a părților importante în caz de lipsă de energie electrică  opțională
Alimentare   220 V, 50 Hz
Saltele lavabile ortopedică  inclusă
 antidecubit + accesorii inclusă
</t>
  </si>
  <si>
    <t>Frigider de laborator 60-70L</t>
  </si>
  <si>
    <t xml:space="preserve">Temperatura - +2 C până la +8 C;
Acuratețe temperatură 0,1 C;
Racire – convecție forțată;
Capacitate  60-70 L;
Agent de răcire – R600a;
Clasa climatică – N, SN;
Interfață PC  - USB;
Alarme – alarmă pentru temperaturi ridicate și scăzute;
 Alarmă pentru eroarea termostatului;
 Alarmă pentru usa deschisă;
Material – Exterior: placă de oțel pulverizată cu pulbere antibacteriană;
Interior: placă de oțel pulverizată cu pulbere antibacteriană;
Număr de rafturi – 2 
Accesorii incluse – Lampa LED 
Port USB;
Dispozitiv de înregistrare a temperaturii 
</t>
  </si>
  <si>
    <t>Dispozitiv de fizioterapie cu curenți de joasă și medie frecvență (amplipulsterapie)</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</si>
  <si>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40 VA
Clasa de electrosecuritate: II
</t>
  </si>
  <si>
    <t>Agitator de laborator orbital carusel pentru amestecul eprubetelor cu sînge</t>
  </si>
  <si>
    <t xml:space="preserve">Agitator de laborator orbital carusel pentru amestecul eprubetelor cu sînge
Capacitate – 1-15 eprubete;
Diametru – 12-0,1 mm;
Diametrul discului – 220mm;
Unghi – 38grade;
Suportul pentru eprubete din cauciuc special.
</t>
  </si>
  <si>
    <t>Ultrasonograf intracardiac (ICE), Consola cu Ultrasunete, portabil</t>
  </si>
  <si>
    <t xml:space="preserve">Ultrasonograf intracardiac (ICE), Consola cu Ultrasunete, portabil  
Cod  
APLICAŢII CLINICE  General, cardiac, intracardiac, pentru sala de electrofiziologie
PROBE PORTURI  min.1
PROBE TIP, MHz Linear opțional
 Phased/Vector 2-7,5
 Convex opțional
 ICE, intracardiac Eco 2 - 11
NIVELE DE GRI  ≥256
GAMA DINAMICĂ  ≥250dB
PREPROCESARE, Canale digitale  ≥120000
POSTPROCESARE  da
Moduri M-mod şi 2-D, Doppler, Doppler color da (2D M, B regim, TTE, auto EF, smart Eco, TVI/TI, TSI, MDI, LVO contrast, CardioLab/MacLab interfata,  DTI, THI, , dinamic TCE,)
ICE (Intracardiac ECHO)  Tip intracardiac
 Prezență modulul interfață pentru sonde ICE da
 soft pentru vizualizare intracardiacă da
 Swift link pentru conectare cu transductorul intracardiac da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diferiti algoritmi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opțional
 Cablu ECG da
 Transductor ICE de diametru 8-10 F 2 buc.
DESERVIRE  minimum 24 de luni in perioada postgaranție
Termen de exploatare așteptat  minimum 7 ani
TRANING SI PREGĂTIREA SPECIALISTULUI  obligatoriu
</t>
  </si>
  <si>
    <t>Registrator Holter ECG</t>
  </si>
  <si>
    <t>Valoarea estimativă</t>
  </si>
  <si>
    <t>  Termenul de livrare/prestare/executare/instalare și dare în exploatare: DDP - Franco destinație vămuit, Incoterms 2020, până la 90 zile de la înregistrarea contractului de CAPCS.</t>
  </si>
  <si>
    <t xml:space="preserve">Achiziționarea Dispozitivelor medicale  conform necesităților IMSP  Institutul de Cardiologie pentru anul 2023 (listă suplimentară 13)
</t>
  </si>
  <si>
    <t>Achiziționarea Dispozitivelor medicale  conform necesităților IMSP  Institutul de Cardiologie pentru anul 2023 (listă suplimentară 13)</t>
  </si>
  <si>
    <t>standarde de referință</t>
  </si>
  <si>
    <t>Specificarea tehnică deplină ofertată</t>
  </si>
  <si>
    <r>
      <t xml:space="preserve">Monitor pentru monitorizarea funcțiilor vitale (caracteristici avansate, accesorii Adult) + software pentru  statia centrala de monitorizare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t>
    </r>
    <r>
      <rPr>
        <sz val="10"/>
        <color rgb="FFFF0000"/>
        <rFont val="Times New Roman"/>
        <family val="1"/>
        <charset val="204"/>
      </rPr>
      <t>Debit cardiac prin metoda neinvazivă</t>
    </r>
    <r>
      <rPr>
        <sz val="10"/>
        <color indexed="8"/>
        <rFont val="Times New Roman"/>
        <family val="1"/>
        <charset val="204"/>
      </rPr>
      <t xml:space="preserve">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</si>
</sst>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theme="1"/>
      <name val="Calibri"/>
      <family val="2"/>
      <charset val="238"/>
      <scheme val="minor"/>
    </font>
    <font>
      <sz val="11"/>
      <color theme="1"/>
      <name val="Calibri"/>
      <family val="2"/>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b/>
      <sz val="11"/>
      <color theme="1"/>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1" fillId="0" borderId="0"/>
    <xf numFmtId="0" fontId="12" fillId="0" borderId="0"/>
  </cellStyleXfs>
  <cellXfs count="7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0" fillId="0" borderId="0" xfId="0" applyNumberFormat="1" applyFont="1"/>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2" fillId="0" borderId="3" xfId="1" applyFont="1" applyBorder="1" applyProtection="1">
      <protection locked="0"/>
    </xf>
    <xf numFmtId="0" fontId="3" fillId="2" borderId="1" xfId="1" applyFont="1" applyFill="1" applyBorder="1" applyAlignment="1" applyProtection="1">
      <alignment horizontal="center" vertical="center" wrapText="1"/>
    </xf>
    <xf numFmtId="0" fontId="14" fillId="0" borderId="1" xfId="0" applyFont="1" applyBorder="1" applyProtection="1">
      <protection locked="0"/>
    </xf>
    <xf numFmtId="0" fontId="14"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4" fillId="0" borderId="1" xfId="0" applyFont="1" applyFill="1" applyBorder="1" applyProtection="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protection locked="0"/>
    </xf>
    <xf numFmtId="0" fontId="19" fillId="3" borderId="1" xfId="0" applyFont="1" applyFill="1" applyBorder="1" applyAlignment="1" applyProtection="1">
      <alignment horizontal="left" vertical="center" wrapText="1"/>
    </xf>
    <xf numFmtId="4" fontId="14" fillId="0" borderId="1" xfId="1" applyNumberFormat="1" applyFont="1" applyBorder="1" applyAlignment="1" applyProtection="1">
      <alignment horizontal="left" vertical="top"/>
      <protection locked="0"/>
    </xf>
    <xf numFmtId="0" fontId="14" fillId="0" borderId="4" xfId="0" applyFont="1" applyBorder="1" applyProtection="1">
      <protection locked="0"/>
    </xf>
    <xf numFmtId="0" fontId="19" fillId="0" borderId="1" xfId="0" applyFont="1" applyBorder="1" applyAlignment="1">
      <alignment horizontal="left" vertical="top" wrapText="1"/>
    </xf>
    <xf numFmtId="0" fontId="20" fillId="0" borderId="1" xfId="1" applyFont="1" applyBorder="1" applyProtection="1">
      <protection locked="0"/>
    </xf>
    <xf numFmtId="0" fontId="20" fillId="0" borderId="0" xfId="1" applyFont="1" applyProtection="1">
      <protection locked="0"/>
    </xf>
    <xf numFmtId="0" fontId="10" fillId="0" borderId="1" xfId="0" applyFont="1" applyBorder="1"/>
    <xf numFmtId="0" fontId="10" fillId="0" borderId="0" xfId="0" applyFont="1"/>
    <xf numFmtId="0" fontId="19" fillId="3" borderId="1" xfId="0" applyFont="1" applyFill="1" applyBorder="1" applyAlignment="1" applyProtection="1">
      <alignment horizontal="center" vertical="top" wrapText="1"/>
    </xf>
    <xf numFmtId="0" fontId="14" fillId="0" borderId="4" xfId="0" applyFont="1" applyBorder="1" applyAlignment="1" applyProtection="1">
      <alignment horizontal="left" vertical="top"/>
      <protection locked="0"/>
    </xf>
    <xf numFmtId="0" fontId="21" fillId="0" borderId="5" xfId="3" applyFont="1" applyBorder="1" applyAlignment="1">
      <alignment vertical="top"/>
    </xf>
    <xf numFmtId="0" fontId="21" fillId="0" borderId="4" xfId="3" applyFont="1" applyBorder="1" applyAlignment="1">
      <alignment vertical="top"/>
    </xf>
    <xf numFmtId="4" fontId="14" fillId="0" borderId="1" xfId="0" applyNumberFormat="1" applyFont="1" applyBorder="1" applyProtection="1">
      <protection locked="0"/>
    </xf>
    <xf numFmtId="4" fontId="2" fillId="0" borderId="0" xfId="1" applyNumberFormat="1" applyFont="1" applyProtection="1">
      <protection locked="0"/>
    </xf>
    <xf numFmtId="0" fontId="15" fillId="0" borderId="0" xfId="1" applyFont="1" applyAlignment="1" applyProtection="1">
      <alignment horizontal="center"/>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6" fillId="0" borderId="1" xfId="0" applyFont="1" applyBorder="1" applyAlignment="1" applyProtection="1">
      <alignment horizontal="center"/>
      <protection locked="0"/>
    </xf>
    <xf numFmtId="0" fontId="13"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4">
    <cellStyle name="Normal" xfId="0" builtinId="0"/>
    <cellStyle name="Normal 2" xfId="1" xr:uid="{00000000-0005-0000-0000-000000000000}"/>
    <cellStyle name="Normal 3" xfId="2" xr:uid="{86A91AE5-6295-4CE9-A6CB-19BC506BD37F}"/>
    <cellStyle name="Normal 4" xfId="3" xr:uid="{554E8883-2CC5-46AA-82CF-C3B0AEA1B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6"/>
  <sheetViews>
    <sheetView tabSelected="1" zoomScaleNormal="100" workbookViewId="0">
      <selection activeCell="H8" sqref="H8"/>
    </sheetView>
  </sheetViews>
  <sheetFormatPr defaultRowHeight="15.75" x14ac:dyDescent="0.25"/>
  <cols>
    <col min="1" max="1" width="5.7109375" style="26" customWidth="1"/>
    <col min="2" max="2" width="4.42578125" style="26" customWidth="1"/>
    <col min="3" max="3" width="25.85546875" style="26" customWidth="1"/>
    <col min="4" max="4" width="28" style="27" customWidth="1"/>
    <col min="5" max="5" width="10.5703125" style="26" customWidth="1"/>
    <col min="6" max="6" width="11.28515625" style="26" customWidth="1"/>
    <col min="7" max="7" width="10.7109375" style="26" customWidth="1"/>
    <col min="8" max="8" width="71.28515625" style="26" customWidth="1"/>
    <col min="9" max="9" width="35.5703125" style="26" customWidth="1"/>
    <col min="10" max="10" width="19.42578125" style="27" customWidth="1"/>
    <col min="11" max="11" width="1.7109375" style="26" customWidth="1"/>
    <col min="12" max="16384" width="9.140625" style="26"/>
  </cols>
  <sheetData>
    <row r="1" spans="1:11" x14ac:dyDescent="0.25">
      <c r="C1" s="55" t="s">
        <v>27</v>
      </c>
      <c r="D1" s="55"/>
      <c r="E1" s="55"/>
      <c r="F1" s="55"/>
      <c r="G1" s="55"/>
      <c r="H1" s="55"/>
      <c r="I1" s="55"/>
      <c r="J1" s="55"/>
      <c r="K1" s="55"/>
    </row>
    <row r="2" spans="1:11" x14ac:dyDescent="0.25">
      <c r="D2" s="58" t="s">
        <v>14</v>
      </c>
      <c r="E2" s="58"/>
      <c r="F2" s="58"/>
      <c r="G2" s="58"/>
      <c r="H2" s="58"/>
    </row>
    <row r="3" spans="1:11" ht="31.5" x14ac:dyDescent="0.25">
      <c r="A3" s="59" t="s">
        <v>9</v>
      </c>
      <c r="B3" s="59"/>
      <c r="C3" s="59"/>
      <c r="D3" s="60" t="s">
        <v>29</v>
      </c>
      <c r="E3" s="60"/>
      <c r="F3" s="60"/>
      <c r="G3" s="60"/>
      <c r="H3" s="60"/>
      <c r="I3" s="26" t="s">
        <v>10</v>
      </c>
      <c r="J3" s="27" t="s">
        <v>12</v>
      </c>
    </row>
    <row r="4" spans="1:11" s="30" customFormat="1" x14ac:dyDescent="0.25">
      <c r="A4" s="61" t="s">
        <v>8</v>
      </c>
      <c r="B4" s="61"/>
      <c r="C4" s="61"/>
      <c r="D4" s="62" t="s">
        <v>60</v>
      </c>
      <c r="E4" s="62"/>
      <c r="F4" s="62"/>
      <c r="G4" s="62"/>
      <c r="H4" s="62"/>
      <c r="I4" s="62"/>
      <c r="J4" s="28" t="s">
        <v>13</v>
      </c>
      <c r="K4" s="29"/>
    </row>
    <row r="5" spans="1:11" s="31" customFormat="1" x14ac:dyDescent="0.25">
      <c r="D5" s="56"/>
      <c r="E5" s="56"/>
      <c r="F5" s="56"/>
      <c r="G5" s="56"/>
      <c r="H5" s="56"/>
      <c r="I5" s="56"/>
      <c r="J5" s="56"/>
      <c r="K5" s="29"/>
    </row>
    <row r="6" spans="1:11" ht="31.5" x14ac:dyDescent="0.25">
      <c r="A6" s="32" t="s">
        <v>2</v>
      </c>
      <c r="B6" s="32" t="s">
        <v>0</v>
      </c>
      <c r="C6" s="32" t="s">
        <v>1</v>
      </c>
      <c r="D6" s="32" t="s">
        <v>3</v>
      </c>
      <c r="E6" s="33" t="s">
        <v>4</v>
      </c>
      <c r="F6" s="33" t="s">
        <v>5</v>
      </c>
      <c r="G6" s="33" t="s">
        <v>6</v>
      </c>
      <c r="H6" s="34" t="s">
        <v>7</v>
      </c>
      <c r="I6" s="34" t="s">
        <v>62</v>
      </c>
      <c r="J6" s="32" t="s">
        <v>61</v>
      </c>
      <c r="K6" s="35"/>
    </row>
    <row r="7" spans="1:11" x14ac:dyDescent="0.25">
      <c r="A7" s="32">
        <v>1</v>
      </c>
      <c r="B7" s="57">
        <v>2</v>
      </c>
      <c r="C7" s="57"/>
      <c r="D7" s="57"/>
      <c r="E7" s="32">
        <v>3</v>
      </c>
      <c r="F7" s="32">
        <v>4</v>
      </c>
      <c r="G7" s="32">
        <v>5</v>
      </c>
      <c r="H7" s="32">
        <v>6</v>
      </c>
      <c r="I7" s="36"/>
      <c r="J7" s="32">
        <v>8</v>
      </c>
      <c r="K7" s="35"/>
    </row>
    <row r="8" spans="1:11" ht="229.5" x14ac:dyDescent="0.25">
      <c r="A8" s="37" t="s">
        <v>30</v>
      </c>
      <c r="B8" s="38">
        <v>1</v>
      </c>
      <c r="C8" s="39" t="str">
        <f>D8</f>
        <v>Registrator Holter ECG</v>
      </c>
      <c r="D8" s="39" t="s">
        <v>56</v>
      </c>
      <c r="E8" s="39"/>
      <c r="F8" s="39"/>
      <c r="G8" s="40"/>
      <c r="H8" s="41" t="s">
        <v>32</v>
      </c>
      <c r="I8" s="42"/>
      <c r="J8" s="42"/>
      <c r="K8" s="43"/>
    </row>
    <row r="9" spans="1:11" ht="409.5" x14ac:dyDescent="0.3">
      <c r="A9" s="44"/>
      <c r="B9" s="40">
        <v>2</v>
      </c>
      <c r="C9" s="39" t="str">
        <f t="shared" ref="C9:C20" si="0">D9</f>
        <v xml:space="preserve">Stress sistema diagnostica cu cicloergometru  </v>
      </c>
      <c r="D9" s="39" t="s">
        <v>34</v>
      </c>
      <c r="E9" s="39"/>
      <c r="F9" s="39"/>
      <c r="G9" s="45"/>
      <c r="H9" s="41" t="s">
        <v>33</v>
      </c>
      <c r="I9" s="42"/>
      <c r="J9" s="42"/>
      <c r="K9" s="46"/>
    </row>
    <row r="10" spans="1:11" ht="409.5" x14ac:dyDescent="0.25">
      <c r="A10" s="44"/>
      <c r="B10" s="38">
        <v>3</v>
      </c>
      <c r="C10" s="39" t="str">
        <f t="shared" si="0"/>
        <v>Ultrasonograf portabil tip laptop sau analogic cu troleu</v>
      </c>
      <c r="D10" s="39" t="s">
        <v>35</v>
      </c>
      <c r="E10" s="39"/>
      <c r="F10" s="47"/>
      <c r="G10" s="47"/>
      <c r="H10" s="41" t="s">
        <v>36</v>
      </c>
      <c r="I10" s="42"/>
      <c r="J10" s="42"/>
      <c r="K10" s="48"/>
    </row>
    <row r="11" spans="1:11" ht="255" x14ac:dyDescent="0.25">
      <c r="A11" s="44"/>
      <c r="B11" s="40">
        <v>4</v>
      </c>
      <c r="C11" s="39" t="str">
        <f t="shared" si="0"/>
        <v xml:space="preserve">Fibrobronhoscop  </v>
      </c>
      <c r="D11" s="39" t="s">
        <v>38</v>
      </c>
      <c r="E11" s="39"/>
      <c r="F11" s="49"/>
      <c r="G11" s="40"/>
      <c r="H11" s="41" t="s">
        <v>37</v>
      </c>
      <c r="I11" s="42"/>
      <c r="J11" s="42"/>
      <c r="K11" s="43"/>
    </row>
    <row r="12" spans="1:11" ht="89.25" x14ac:dyDescent="0.25">
      <c r="A12" s="44"/>
      <c r="B12" s="38">
        <v>5</v>
      </c>
      <c r="C12" s="39" t="str">
        <f t="shared" si="0"/>
        <v xml:space="preserve"> Modul senzor de bule</v>
      </c>
      <c r="D12" s="39" t="s">
        <v>39</v>
      </c>
      <c r="E12" s="39"/>
      <c r="F12" s="49"/>
      <c r="G12" s="40"/>
      <c r="H12" s="41" t="s">
        <v>40</v>
      </c>
      <c r="I12" s="42"/>
      <c r="J12" s="42"/>
      <c r="K12" s="43"/>
    </row>
    <row r="13" spans="1:11" ht="25.5" x14ac:dyDescent="0.25">
      <c r="A13" s="44"/>
      <c r="B13" s="40">
        <v>6</v>
      </c>
      <c r="C13" s="39" t="str">
        <f t="shared" si="0"/>
        <v>Saltea incalzire/racire</v>
      </c>
      <c r="D13" s="39" t="s">
        <v>41</v>
      </c>
      <c r="E13" s="39"/>
      <c r="F13" s="49"/>
      <c r="G13" s="40"/>
      <c r="H13" s="41" t="s">
        <v>42</v>
      </c>
      <c r="I13" s="42"/>
      <c r="J13" s="42"/>
      <c r="K13" s="43"/>
    </row>
    <row r="14" spans="1:11" ht="409.5" x14ac:dyDescent="0.25">
      <c r="A14" s="40"/>
      <c r="B14" s="38">
        <v>7</v>
      </c>
      <c r="C14" s="39" t="str">
        <f t="shared" si="0"/>
        <v>Monitor pentru monitorizarea funcțiilor vitale (caracteristici avansate, accesorii Adult) + software pentru  statia centrala de monitorizare</v>
      </c>
      <c r="D14" s="39" t="s">
        <v>43</v>
      </c>
      <c r="E14" s="39"/>
      <c r="F14" s="50"/>
      <c r="G14" s="40"/>
      <c r="H14" s="41" t="s">
        <v>63</v>
      </c>
      <c r="I14" s="42"/>
      <c r="J14" s="42"/>
    </row>
    <row r="15" spans="1:11" ht="409.5" x14ac:dyDescent="0.25">
      <c r="B15" s="40">
        <v>8</v>
      </c>
      <c r="C15" s="39" t="str">
        <f t="shared" si="0"/>
        <v xml:space="preserve">defibrilator extern, manual (caracteristici medii)   
</v>
      </c>
      <c r="D15" s="39" t="s">
        <v>44</v>
      </c>
      <c r="E15" s="39"/>
      <c r="F15" s="51"/>
      <c r="G15" s="52"/>
      <c r="H15" s="41" t="s">
        <v>45</v>
      </c>
      <c r="I15" s="42"/>
      <c r="J15" s="42"/>
    </row>
    <row r="16" spans="1:11" ht="293.25" x14ac:dyDescent="0.25">
      <c r="B16" s="38">
        <v>9</v>
      </c>
      <c r="C16" s="39" t="str">
        <f t="shared" si="0"/>
        <v>Pat multifunctional pentru adulţi (6-8 poziţii)</v>
      </c>
      <c r="D16" s="39" t="s">
        <v>46</v>
      </c>
      <c r="E16" s="39"/>
      <c r="F16" s="43"/>
      <c r="H16" s="41" t="s">
        <v>47</v>
      </c>
      <c r="I16" s="42"/>
      <c r="J16" s="42"/>
    </row>
    <row r="17" spans="2:18" ht="242.25" x14ac:dyDescent="0.25">
      <c r="B17" s="40">
        <v>10</v>
      </c>
      <c r="C17" s="39" t="str">
        <f t="shared" si="0"/>
        <v>Frigider de laborator 60-70L</v>
      </c>
      <c r="D17" s="39" t="s">
        <v>48</v>
      </c>
      <c r="E17" s="39"/>
      <c r="H17" s="41" t="s">
        <v>49</v>
      </c>
      <c r="I17" s="42"/>
      <c r="J17" s="42"/>
    </row>
    <row r="18" spans="2:18" ht="127.5" x14ac:dyDescent="0.25">
      <c r="B18" s="38">
        <v>11</v>
      </c>
      <c r="C18" s="39" t="str">
        <f t="shared" si="0"/>
        <v>Dispozitiv de fizioterapie cu curenți de joasă și medie frecvență (amplipulsterapie)</v>
      </c>
      <c r="D18" s="39" t="s">
        <v>50</v>
      </c>
      <c r="E18" s="39"/>
      <c r="H18" s="41" t="s">
        <v>51</v>
      </c>
      <c r="I18" s="42"/>
      <c r="J18" s="42"/>
    </row>
    <row r="19" spans="2:18" ht="89.25" x14ac:dyDescent="0.25">
      <c r="B19" s="40">
        <v>12</v>
      </c>
      <c r="C19" s="39" t="str">
        <f t="shared" si="0"/>
        <v>Agitator de laborator orbital carusel pentru amestecul eprubetelor cu sînge</v>
      </c>
      <c r="D19" s="39" t="s">
        <v>52</v>
      </c>
      <c r="E19" s="39"/>
      <c r="H19" s="41" t="s">
        <v>53</v>
      </c>
      <c r="I19" s="42"/>
      <c r="J19" s="42"/>
    </row>
    <row r="20" spans="2:18" ht="409.5" x14ac:dyDescent="0.25">
      <c r="B20" s="38">
        <v>13</v>
      </c>
      <c r="C20" s="39" t="str">
        <f t="shared" si="0"/>
        <v>Ultrasonograf intracardiac (ICE), Consola cu Ultrasunete, portabil</v>
      </c>
      <c r="D20" s="39" t="s">
        <v>54</v>
      </c>
      <c r="E20" s="39"/>
      <c r="F20" s="43"/>
      <c r="H20" s="41" t="s">
        <v>55</v>
      </c>
      <c r="I20" s="42"/>
      <c r="J20" s="42"/>
    </row>
    <row r="21" spans="2:18" x14ac:dyDescent="0.25">
      <c r="I21" s="53"/>
    </row>
    <row r="23" spans="2:18" ht="20.25" x14ac:dyDescent="0.3">
      <c r="B23" s="9"/>
      <c r="C23" s="9" t="s">
        <v>15</v>
      </c>
      <c r="D23" s="9"/>
      <c r="E23" s="9"/>
      <c r="F23" s="9"/>
      <c r="G23" s="9"/>
      <c r="H23" s="9"/>
      <c r="I23" s="9"/>
      <c r="J23" s="9"/>
      <c r="K23" s="9"/>
      <c r="L23" s="9"/>
      <c r="M23" s="9"/>
      <c r="N23" s="9"/>
      <c r="O23" s="9"/>
      <c r="P23" s="9"/>
      <c r="Q23" s="9"/>
      <c r="R23" s="9"/>
    </row>
    <row r="24" spans="2:18" ht="20.25" x14ac:dyDescent="0.3">
      <c r="B24" s="9"/>
      <c r="C24" s="9"/>
      <c r="D24" s="9"/>
      <c r="E24" s="9"/>
      <c r="F24" s="9"/>
      <c r="G24" s="9"/>
      <c r="H24" s="9"/>
      <c r="I24" s="9"/>
      <c r="J24" s="9"/>
      <c r="K24" s="9"/>
      <c r="L24" s="9"/>
      <c r="M24" s="9"/>
      <c r="N24" s="9"/>
      <c r="O24" s="9"/>
      <c r="P24" s="9"/>
      <c r="Q24" s="9"/>
      <c r="R24" s="9"/>
    </row>
    <row r="25" spans="2:18" ht="20.25" x14ac:dyDescent="0.3">
      <c r="B25" s="9"/>
      <c r="C25" s="9" t="s">
        <v>16</v>
      </c>
      <c r="D25" s="9"/>
      <c r="E25" s="9"/>
      <c r="F25" s="9"/>
      <c r="G25" s="9"/>
      <c r="H25" s="9"/>
      <c r="I25" s="9"/>
      <c r="J25" s="9"/>
      <c r="K25" s="9"/>
      <c r="L25" s="9"/>
      <c r="M25" s="9"/>
      <c r="N25" s="9"/>
      <c r="O25" s="9"/>
      <c r="P25" s="9"/>
      <c r="Q25" s="9"/>
      <c r="R25" s="9"/>
    </row>
    <row r="26" spans="2:18" x14ac:dyDescent="0.25">
      <c r="B26"/>
      <c r="C26"/>
      <c r="D26"/>
      <c r="E26"/>
      <c r="F26"/>
      <c r="G26"/>
      <c r="H26"/>
      <c r="I26"/>
      <c r="J26"/>
      <c r="K26"/>
      <c r="L26"/>
      <c r="M26"/>
      <c r="N26"/>
      <c r="O26"/>
      <c r="P26"/>
      <c r="Q26"/>
      <c r="R26"/>
    </row>
  </sheetData>
  <mergeCells count="9">
    <mergeCell ref="C1:K1"/>
    <mergeCell ref="D5:H5"/>
    <mergeCell ref="I5:J5"/>
    <mergeCell ref="B7:D7"/>
    <mergeCell ref="D2:H2"/>
    <mergeCell ref="A3:C3"/>
    <mergeCell ref="D3:H3"/>
    <mergeCell ref="A4:C4"/>
    <mergeCell ref="D4:I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workbookViewId="0">
      <selection activeCell="F24" sqref="F2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18" customWidth="1"/>
    <col min="6" max="6" width="15.28515625" style="7" customWidth="1"/>
    <col min="7" max="7" width="14.7109375" style="15"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66" t="s">
        <v>26</v>
      </c>
      <c r="E1" s="66"/>
      <c r="F1" s="66"/>
      <c r="G1" s="66"/>
      <c r="H1" s="66"/>
      <c r="I1" s="66"/>
      <c r="J1" s="66"/>
      <c r="K1" s="66"/>
      <c r="L1" s="66"/>
    </row>
    <row r="2" spans="1:21" x14ac:dyDescent="0.25">
      <c r="D2" s="67" t="s">
        <v>17</v>
      </c>
      <c r="E2" s="67"/>
      <c r="F2" s="67"/>
      <c r="G2" s="67"/>
      <c r="H2" s="67"/>
      <c r="I2" s="67"/>
      <c r="J2" s="67"/>
      <c r="K2" s="13"/>
    </row>
    <row r="3" spans="1:21" x14ac:dyDescent="0.25">
      <c r="B3" s="68" t="s">
        <v>9</v>
      </c>
      <c r="C3" s="68"/>
      <c r="D3" s="68"/>
      <c r="E3" s="69" t="s">
        <v>29</v>
      </c>
      <c r="F3" s="69"/>
      <c r="G3" s="69"/>
      <c r="H3" s="69"/>
      <c r="I3" s="69"/>
      <c r="K3" s="2" t="s">
        <v>10</v>
      </c>
      <c r="L3" s="2" t="s">
        <v>12</v>
      </c>
    </row>
    <row r="4" spans="1:21" s="4" customFormat="1" ht="32.25" customHeight="1" x14ac:dyDescent="0.25">
      <c r="A4" s="3"/>
      <c r="B4" s="70" t="s">
        <v>8</v>
      </c>
      <c r="C4" s="70"/>
      <c r="D4" s="70"/>
      <c r="E4" s="71" t="s">
        <v>59</v>
      </c>
      <c r="F4" s="71"/>
      <c r="G4" s="71"/>
      <c r="H4" s="71"/>
      <c r="I4" s="71"/>
      <c r="J4" s="71"/>
      <c r="K4" s="23" t="s">
        <v>11</v>
      </c>
      <c r="L4" s="23" t="s">
        <v>13</v>
      </c>
    </row>
    <row r="5" spans="1:21" s="5" customFormat="1" ht="20.100000000000001" customHeight="1" x14ac:dyDescent="0.25">
      <c r="A5" s="3"/>
      <c r="E5" s="64"/>
      <c r="F5" s="64"/>
      <c r="G5" s="64"/>
      <c r="H5" s="64"/>
      <c r="I5" s="64"/>
      <c r="J5" s="22"/>
      <c r="K5" s="22"/>
      <c r="L5" s="22"/>
    </row>
    <row r="6" spans="1:21" ht="31.5" x14ac:dyDescent="0.25">
      <c r="A6" s="6"/>
      <c r="B6" s="1" t="s">
        <v>2</v>
      </c>
      <c r="C6" s="1" t="s">
        <v>0</v>
      </c>
      <c r="D6" s="1" t="s">
        <v>1</v>
      </c>
      <c r="E6" s="17" t="s">
        <v>3</v>
      </c>
      <c r="F6" s="16" t="s">
        <v>18</v>
      </c>
      <c r="G6" s="14" t="s">
        <v>19</v>
      </c>
      <c r="H6" s="16" t="s">
        <v>20</v>
      </c>
      <c r="I6" s="20" t="s">
        <v>21</v>
      </c>
      <c r="J6" s="20" t="s">
        <v>22</v>
      </c>
      <c r="K6" s="20" t="s">
        <v>23</v>
      </c>
      <c r="L6" s="20" t="s">
        <v>24</v>
      </c>
      <c r="M6" s="25" t="s">
        <v>57</v>
      </c>
    </row>
    <row r="7" spans="1:21" x14ac:dyDescent="0.25">
      <c r="A7" s="6"/>
      <c r="B7" s="16">
        <v>1</v>
      </c>
      <c r="C7" s="65">
        <v>2</v>
      </c>
      <c r="D7" s="65"/>
      <c r="E7" s="65"/>
      <c r="F7" s="16">
        <v>3</v>
      </c>
      <c r="G7" s="14">
        <v>4</v>
      </c>
      <c r="H7" s="16">
        <v>5</v>
      </c>
      <c r="I7" s="16">
        <v>6</v>
      </c>
      <c r="J7" s="16">
        <v>7</v>
      </c>
      <c r="K7" s="16">
        <v>8</v>
      </c>
      <c r="L7" s="19">
        <v>9</v>
      </c>
      <c r="M7" s="19"/>
    </row>
    <row r="8" spans="1:21" ht="76.5" x14ac:dyDescent="0.25">
      <c r="A8" s="24"/>
      <c r="B8" s="39" t="s">
        <v>30</v>
      </c>
      <c r="C8" s="39">
        <v>1</v>
      </c>
      <c r="D8" s="39" t="s">
        <v>31</v>
      </c>
      <c r="E8" s="39" t="s">
        <v>56</v>
      </c>
      <c r="F8" s="39" t="s">
        <v>28</v>
      </c>
      <c r="G8" s="39">
        <v>10</v>
      </c>
      <c r="H8" s="39"/>
      <c r="I8" s="39"/>
      <c r="J8" s="39"/>
      <c r="K8" s="39"/>
      <c r="L8" s="39" t="s">
        <v>58</v>
      </c>
      <c r="M8" s="21">
        <v>333333.33333333337</v>
      </c>
    </row>
    <row r="9" spans="1:21" ht="76.5" x14ac:dyDescent="0.25">
      <c r="B9" s="39" t="s">
        <v>30</v>
      </c>
      <c r="C9" s="39">
        <v>2</v>
      </c>
      <c r="D9" s="39" t="str">
        <f>E9</f>
        <v xml:space="preserve">Stress sistema diagnostica cu cicloergometru  </v>
      </c>
      <c r="E9" s="39" t="s">
        <v>34</v>
      </c>
      <c r="F9" s="39" t="s">
        <v>28</v>
      </c>
      <c r="G9" s="39">
        <v>1</v>
      </c>
      <c r="H9" s="39"/>
      <c r="I9" s="39"/>
      <c r="J9" s="39"/>
      <c r="K9" s="39"/>
      <c r="L9" s="39" t="s">
        <v>58</v>
      </c>
      <c r="M9" s="21">
        <v>833333.33333333337</v>
      </c>
    </row>
    <row r="10" spans="1:21" ht="76.5" x14ac:dyDescent="0.25">
      <c r="B10" s="39" t="s">
        <v>30</v>
      </c>
      <c r="C10" s="39">
        <v>3</v>
      </c>
      <c r="D10" s="39" t="str">
        <f t="shared" ref="D10:D20" si="0">E10</f>
        <v>Ultrasonograf portabil tip laptop sau analogic cu troleu</v>
      </c>
      <c r="E10" s="39" t="s">
        <v>35</v>
      </c>
      <c r="F10" s="39" t="s">
        <v>28</v>
      </c>
      <c r="G10" s="39">
        <v>1</v>
      </c>
      <c r="H10" s="39"/>
      <c r="I10" s="39"/>
      <c r="J10" s="39"/>
      <c r="K10" s="39"/>
      <c r="L10" s="39" t="s">
        <v>58</v>
      </c>
      <c r="M10" s="21">
        <v>583333.33333333337</v>
      </c>
    </row>
    <row r="11" spans="1:21" ht="76.5" x14ac:dyDescent="0.25">
      <c r="B11" s="39" t="s">
        <v>30</v>
      </c>
      <c r="C11" s="39">
        <v>4</v>
      </c>
      <c r="D11" s="39" t="str">
        <f t="shared" si="0"/>
        <v xml:space="preserve">Fibrobronhoscop  </v>
      </c>
      <c r="E11" s="39" t="s">
        <v>38</v>
      </c>
      <c r="F11" s="39" t="s">
        <v>28</v>
      </c>
      <c r="G11" s="39">
        <v>1</v>
      </c>
      <c r="H11" s="39"/>
      <c r="I11" s="39"/>
      <c r="J11" s="39"/>
      <c r="K11" s="39"/>
      <c r="L11" s="39" t="s">
        <v>58</v>
      </c>
      <c r="M11" s="21">
        <v>166666.66666666669</v>
      </c>
    </row>
    <row r="12" spans="1:21" ht="76.5" x14ac:dyDescent="0.3">
      <c r="B12" s="39" t="s">
        <v>30</v>
      </c>
      <c r="C12" s="39">
        <v>5</v>
      </c>
      <c r="D12" s="39" t="str">
        <f t="shared" si="0"/>
        <v xml:space="preserve"> Modul senzor de bule</v>
      </c>
      <c r="E12" s="39" t="s">
        <v>39</v>
      </c>
      <c r="F12" s="39" t="s">
        <v>28</v>
      </c>
      <c r="G12" s="39">
        <v>1</v>
      </c>
      <c r="H12" s="39"/>
      <c r="I12" s="39"/>
      <c r="J12" s="39"/>
      <c r="K12" s="39"/>
      <c r="L12" s="39" t="s">
        <v>58</v>
      </c>
      <c r="M12" s="21">
        <v>100000</v>
      </c>
      <c r="N12" s="9"/>
      <c r="O12" s="9"/>
      <c r="P12" s="9"/>
      <c r="Q12" s="9"/>
      <c r="R12" s="9"/>
      <c r="S12" s="9"/>
      <c r="T12" s="9"/>
      <c r="U12" s="9"/>
    </row>
    <row r="13" spans="1:21" ht="76.5" x14ac:dyDescent="0.3">
      <c r="B13" s="39" t="s">
        <v>30</v>
      </c>
      <c r="C13" s="39">
        <v>6</v>
      </c>
      <c r="D13" s="39" t="str">
        <f t="shared" si="0"/>
        <v>Saltea incalzire/racire</v>
      </c>
      <c r="E13" s="39" t="s">
        <v>41</v>
      </c>
      <c r="F13" s="39" t="s">
        <v>28</v>
      </c>
      <c r="G13" s="39">
        <v>1</v>
      </c>
      <c r="H13" s="39"/>
      <c r="I13" s="39"/>
      <c r="J13" s="39"/>
      <c r="K13" s="39"/>
      <c r="L13" s="39" t="s">
        <v>58</v>
      </c>
      <c r="M13" s="21">
        <v>66666.666666666672</v>
      </c>
      <c r="N13" s="9"/>
      <c r="O13" s="9"/>
      <c r="P13" s="9"/>
      <c r="Q13" s="9"/>
      <c r="R13" s="9"/>
      <c r="S13" s="9"/>
      <c r="T13" s="9"/>
      <c r="U13" s="9"/>
    </row>
    <row r="14" spans="1:21" ht="76.5" x14ac:dyDescent="0.3">
      <c r="B14" s="39" t="s">
        <v>30</v>
      </c>
      <c r="C14" s="39">
        <v>7</v>
      </c>
      <c r="D14" s="39" t="str">
        <f t="shared" si="0"/>
        <v>Monitor pentru monitorizarea funcțiilor vitale (caracteristici avansate, accesorii Adult) + software pentru  statia centrala de monitorizare</v>
      </c>
      <c r="E14" s="39" t="s">
        <v>43</v>
      </c>
      <c r="F14" s="39" t="s">
        <v>28</v>
      </c>
      <c r="G14" s="39">
        <v>17</v>
      </c>
      <c r="H14" s="39"/>
      <c r="I14" s="39"/>
      <c r="J14" s="39"/>
      <c r="K14" s="39"/>
      <c r="L14" s="39" t="s">
        <v>58</v>
      </c>
      <c r="M14" s="21">
        <v>1500000</v>
      </c>
      <c r="N14" s="9"/>
      <c r="O14" s="9"/>
      <c r="P14" s="9"/>
      <c r="Q14" s="9"/>
      <c r="R14" s="9"/>
      <c r="S14" s="9"/>
      <c r="T14" s="9"/>
      <c r="U14" s="9"/>
    </row>
    <row r="15" spans="1:21" ht="76.5" x14ac:dyDescent="0.25">
      <c r="B15" s="39" t="s">
        <v>30</v>
      </c>
      <c r="C15" s="39">
        <v>8</v>
      </c>
      <c r="D15" s="39" t="str">
        <f t="shared" si="0"/>
        <v xml:space="preserve">defibrilator extern, manual (caracteristici medii)   
</v>
      </c>
      <c r="E15" s="39" t="s">
        <v>44</v>
      </c>
      <c r="F15" s="39" t="s">
        <v>28</v>
      </c>
      <c r="G15" s="39">
        <v>2</v>
      </c>
      <c r="H15" s="39"/>
      <c r="I15" s="39"/>
      <c r="J15" s="39"/>
      <c r="K15" s="39"/>
      <c r="L15" s="39" t="s">
        <v>58</v>
      </c>
      <c r="M15" s="21">
        <v>166666.66666666669</v>
      </c>
      <c r="N15"/>
      <c r="O15"/>
      <c r="P15"/>
      <c r="Q15"/>
      <c r="R15"/>
      <c r="S15"/>
      <c r="T15"/>
      <c r="U15"/>
    </row>
    <row r="16" spans="1:21" ht="76.5" x14ac:dyDescent="0.25">
      <c r="B16" s="39" t="s">
        <v>30</v>
      </c>
      <c r="C16" s="39">
        <v>9</v>
      </c>
      <c r="D16" s="39" t="str">
        <f t="shared" si="0"/>
        <v>Pat multifunctional pentru adulţi (6-8 poziţii)</v>
      </c>
      <c r="E16" s="39" t="s">
        <v>46</v>
      </c>
      <c r="F16" s="39" t="s">
        <v>28</v>
      </c>
      <c r="G16" s="39">
        <v>5</v>
      </c>
      <c r="H16" s="39"/>
      <c r="I16" s="39"/>
      <c r="J16" s="39"/>
      <c r="K16" s="39"/>
      <c r="L16" s="39" t="s">
        <v>58</v>
      </c>
      <c r="M16" s="21">
        <v>375000</v>
      </c>
      <c r="N16"/>
      <c r="O16"/>
      <c r="P16"/>
      <c r="Q16"/>
      <c r="R16"/>
      <c r="S16"/>
      <c r="T16"/>
      <c r="U16"/>
    </row>
    <row r="17" spans="2:21" ht="76.5" x14ac:dyDescent="0.25">
      <c r="B17" s="39" t="s">
        <v>30</v>
      </c>
      <c r="C17" s="39">
        <v>10</v>
      </c>
      <c r="D17" s="39" t="str">
        <f t="shared" si="0"/>
        <v>Frigider de laborator 60-70L</v>
      </c>
      <c r="E17" s="39" t="s">
        <v>48</v>
      </c>
      <c r="F17" s="39" t="s">
        <v>28</v>
      </c>
      <c r="G17" s="39">
        <v>1</v>
      </c>
      <c r="H17" s="39"/>
      <c r="I17" s="39"/>
      <c r="J17" s="39"/>
      <c r="K17" s="39"/>
      <c r="L17" s="39" t="s">
        <v>58</v>
      </c>
      <c r="M17" s="21">
        <v>16666.666666666668</v>
      </c>
      <c r="N17"/>
      <c r="O17"/>
      <c r="P17"/>
      <c r="Q17"/>
      <c r="R17"/>
      <c r="S17"/>
      <c r="T17"/>
      <c r="U17"/>
    </row>
    <row r="18" spans="2:21" ht="76.5" x14ac:dyDescent="0.25">
      <c r="B18" s="39" t="s">
        <v>30</v>
      </c>
      <c r="C18" s="39">
        <v>11</v>
      </c>
      <c r="D18" s="39" t="str">
        <f t="shared" si="0"/>
        <v>Dispozitiv de fizioterapie cu curenți de joasă și medie frecvență (amplipulsterapie)</v>
      </c>
      <c r="E18" s="39" t="s">
        <v>50</v>
      </c>
      <c r="F18" s="39" t="s">
        <v>28</v>
      </c>
      <c r="G18" s="39">
        <v>1</v>
      </c>
      <c r="H18" s="39"/>
      <c r="I18" s="39"/>
      <c r="J18" s="39"/>
      <c r="K18" s="39"/>
      <c r="L18" s="39" t="s">
        <v>58</v>
      </c>
      <c r="M18" s="21">
        <v>20833.333333333336</v>
      </c>
      <c r="N18"/>
      <c r="O18"/>
      <c r="P18"/>
      <c r="Q18"/>
      <c r="R18"/>
      <c r="S18"/>
      <c r="T18"/>
      <c r="U18"/>
    </row>
    <row r="19" spans="2:21" ht="76.5" x14ac:dyDescent="0.25">
      <c r="B19" s="39" t="s">
        <v>30</v>
      </c>
      <c r="C19" s="39">
        <v>12</v>
      </c>
      <c r="D19" s="39" t="str">
        <f t="shared" si="0"/>
        <v>Agitator de laborator orbital carusel pentru amestecul eprubetelor cu sînge</v>
      </c>
      <c r="E19" s="39" t="s">
        <v>52</v>
      </c>
      <c r="F19" s="39" t="s">
        <v>28</v>
      </c>
      <c r="G19" s="39">
        <v>1</v>
      </c>
      <c r="H19" s="39"/>
      <c r="I19" s="39"/>
      <c r="J19" s="39"/>
      <c r="K19" s="39"/>
      <c r="L19" s="39" t="s">
        <v>58</v>
      </c>
      <c r="M19" s="21">
        <v>25000</v>
      </c>
    </row>
    <row r="20" spans="2:21" ht="76.5" x14ac:dyDescent="0.25">
      <c r="B20" s="39" t="s">
        <v>30</v>
      </c>
      <c r="C20" s="39">
        <v>13</v>
      </c>
      <c r="D20" s="39" t="str">
        <f t="shared" si="0"/>
        <v>Ultrasonograf intracardiac (ICE), Consola cu Ultrasunete, portabil</v>
      </c>
      <c r="E20" s="39" t="s">
        <v>54</v>
      </c>
      <c r="F20" s="39" t="s">
        <v>28</v>
      </c>
      <c r="G20" s="39">
        <v>1</v>
      </c>
      <c r="H20" s="39"/>
      <c r="I20" s="39"/>
      <c r="J20" s="39"/>
      <c r="K20" s="39"/>
      <c r="L20" s="39" t="s">
        <v>58</v>
      </c>
      <c r="M20" s="21">
        <v>666666.66666666674</v>
      </c>
    </row>
    <row r="21" spans="2:21" x14ac:dyDescent="0.25">
      <c r="M21" s="54">
        <f>SUM(M8:M20)</f>
        <v>4854166.666666667</v>
      </c>
    </row>
    <row r="22" spans="2:21" x14ac:dyDescent="0.25">
      <c r="D22" s="10"/>
      <c r="E22" s="10"/>
      <c r="F22" s="11"/>
      <c r="G22" s="10"/>
      <c r="H22" s="63" t="s">
        <v>25</v>
      </c>
      <c r="I22" s="63"/>
      <c r="J22" s="8" t="e">
        <f>SUM(#REF!)</f>
        <v>#REF!</v>
      </c>
      <c r="K22" s="8" t="e">
        <f>SUM(#REF!)</f>
        <v>#REF!</v>
      </c>
      <c r="L22" s="10"/>
    </row>
    <row r="23" spans="2:21" x14ac:dyDescent="0.25">
      <c r="E23" s="2"/>
      <c r="G23" s="2"/>
    </row>
    <row r="24" spans="2:21" x14ac:dyDescent="0.25">
      <c r="E24" s="2"/>
      <c r="G24" s="2"/>
    </row>
    <row r="25" spans="2:21" ht="20.25" x14ac:dyDescent="0.3">
      <c r="D25" s="9" t="s">
        <v>15</v>
      </c>
      <c r="E25" s="9"/>
      <c r="F25" s="9"/>
      <c r="G25" s="9"/>
      <c r="H25" s="9"/>
      <c r="I25" s="9"/>
      <c r="J25" s="9"/>
      <c r="K25" s="9"/>
      <c r="L25" s="9"/>
      <c r="M25" s="9"/>
      <c r="N25" s="9"/>
      <c r="O25" s="9"/>
      <c r="P25" s="9"/>
      <c r="Q25" s="9"/>
      <c r="R25" s="9"/>
    </row>
    <row r="26" spans="2:21" ht="20.25" x14ac:dyDescent="0.3">
      <c r="D26" s="9"/>
      <c r="E26" s="9"/>
      <c r="F26" s="9"/>
      <c r="G26" s="9"/>
      <c r="H26" s="9"/>
      <c r="I26" s="9"/>
      <c r="J26" s="9"/>
      <c r="K26" s="9"/>
      <c r="L26" s="9"/>
      <c r="M26" s="9"/>
      <c r="N26" s="9"/>
      <c r="O26" s="9"/>
      <c r="P26" s="9"/>
      <c r="Q26" s="9"/>
      <c r="R26" s="9"/>
    </row>
    <row r="27" spans="2:21" ht="20.25" x14ac:dyDescent="0.3">
      <c r="D27" s="9" t="s">
        <v>16</v>
      </c>
      <c r="E27" s="9"/>
      <c r="F27" s="9"/>
      <c r="G27" s="9"/>
      <c r="H27" s="9"/>
      <c r="I27" s="9"/>
      <c r="J27" s="9"/>
      <c r="K27" s="9"/>
      <c r="L27" s="9"/>
      <c r="M27" s="9"/>
      <c r="N27" s="9"/>
      <c r="O27" s="9"/>
      <c r="P27" s="9"/>
      <c r="Q27" s="9"/>
      <c r="R27" s="9"/>
    </row>
    <row r="28" spans="2:21" x14ac:dyDescent="0.25">
      <c r="D28"/>
      <c r="E28"/>
      <c r="F28"/>
      <c r="G28"/>
      <c r="H28"/>
      <c r="I28"/>
      <c r="J28"/>
      <c r="K28"/>
      <c r="L28"/>
      <c r="M28"/>
      <c r="N28"/>
      <c r="O28"/>
      <c r="P28"/>
      <c r="Q28"/>
      <c r="R28"/>
    </row>
    <row r="29" spans="2:21" x14ac:dyDescent="0.25">
      <c r="D29"/>
      <c r="E29"/>
      <c r="F29"/>
      <c r="G29"/>
      <c r="H29"/>
      <c r="I29"/>
      <c r="J29"/>
      <c r="K29"/>
      <c r="L29"/>
      <c r="M29"/>
      <c r="N29"/>
      <c r="O29"/>
      <c r="P29"/>
      <c r="Q29"/>
      <c r="R29"/>
    </row>
  </sheetData>
  <mergeCells count="9">
    <mergeCell ref="H22:I22"/>
    <mergeCell ref="E5:I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3" t="s">
        <v>25</v>
      </c>
      <c r="I12" s="6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de preț        '!_Hlk135403399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2023-05-31T13:48:16Z</dcterms:modified>
</cp:coreProperties>
</file>