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Hlk125125747" localSheetId="1">'Specificaţii de preț        '!$D$8</definedName>
    <definedName name="_Hlk135403399" localSheetId="1">'Specificaţii de preț        '!$L$8</definedName>
  </definedNames>
  <calcPr calcId="162913"/>
</workbook>
</file>

<file path=xl/sharedStrings.xml><?xml version="1.0" encoding="utf-8"?>
<sst xmlns="http://schemas.openxmlformats.org/spreadsheetml/2006/main" count="129" uniqueCount="64">
  <si>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</si>
  <si>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</si>
  <si>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</si>
  <si>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</si>
  <si>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</si>
  <si>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</si>
  <si>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</si>
  <si>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</si>
  <si>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</si>
  <si>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</si>
  <si>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</si>
  <si>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</si>
  <si>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</si>
  <si>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</si>
  <si>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</si>
  <si>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</si>
  <si>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</si>
  <si>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</si>
  <si>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</si>
  <si>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</si>
  <si>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</si>
  <si>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</si>
  <si>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</si>
  <si>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</si>
  <si>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</si>
  <si>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</si>
  <si>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</si>
  <si>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</si>
  <si>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</si>
  <si>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</si>
  <si>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</si>
  <si>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 xml:space="preserve">registrator Holter ECG
</t>
  </si>
  <si>
    <t xml:space="preserve">Set registratoare Holter ECG, pentru extinderea sistemului existent compatibile cu softul și cheile fizice aflate deja în dotare (Labtech Cardiospy ver. 5.04.05.06 Rev:22555 build 2021-06-23). 
Accesorii:
- husa monitor – da;
- husă set – da;
- baterii-acumulatoare mărime AAA – 2 buc;
- încărcător acumulatoare – da;
- cablu 12 canale – da, 2 buc;
- cablu NEHB – da;
- cablu USB-HDMI – da;
- sa prezinte copia catalogului care confirmă compatibilitatea dispozitivului oferit cu sistemul aflat în dotarea instituției, inclusiv compatibil cu software-ul, cu cheile de acces și cablurile;
</t>
  </si>
  <si>
    <t xml:space="preserve">Stress sistema diagnostica cu cicloergometru  
Cod 260250 
Descriere Stress sistema diagnostica înregistrează ECG in 12 derivații simultan, in timpul efectuarii unui efort fizic 
Parametrul  Specificația
Registrator ECG pentru PC  adult, pediatric
Numărul de canale de procesare  12
Configurația Portabil da
Derivațiile Tip înregistrare automat
Gama de frecvență De diagnostic 0.67-150 Hz
Impendanța de intrare  ≥2.5 M Ohm
Gama de rejecție a modului comun la 50 Hz  &gt;86 dB
Indicator deconectare electrod acustic sau vizual  da
Posibilitatea transmiterii datelor ECG la PC sau notebook   prin bluetooth, wireless
Alimentarea-  220 V, 50 Hz
Baterie internă- reîncărcabilă da
Timp operare autonomă  ≥2,5 h
Indicatori vizuali  contact slab sau lipsă de contact
  status sistem
  deconectare alimentare rețea
  baterie descărcată
Acesorii standard Cablu pacient cu conectare la 10 electrozi  2 unități
 Gel de contact 1 litru
PC ( notebook) cu softul registratorului de ECG  da
imprimanta  laser
bicicleta de exercitii ( cicloergometru)  electro-mecanica
consola principala cu display  LED sau LCD
conectivitatea consolei cu PC  USB sau RS 232
diapazonul vitezei  30 - 130 rot/min
reglarea incarcaturii  programabila de utilizator
greutatea maximala a pacientului  150 kg
frina  electromagnetica
Alimentarea consolei  220 V, 50 Hz
Modul de masurare al Tensiunii Arteriale  aparte sau incorporat
Diapazonul masurarilor  40- 300 mm col Hg
masurarea  pulsului  35 - 230 contractii/min
Acuratetea masurarii  ± 3 mm col Hg
Calibrare externa  optional
</t>
  </si>
  <si>
    <t xml:space="preserve">Stress sistema diagnostica cu cicloergometru  </t>
  </si>
  <si>
    <t>Ultrasonograf portabil tip laptop sau analogic cu troleu</t>
  </si>
  <si>
    <t xml:space="preserve">APLICAŢII CLINICE: Cardiac, General; 
PORTURI PENTRU TRADUCTOARE ACTIVE: ≥3 (inclusiv prin extindere numar porturi cu multiplicator) 
NIVELE DE GRI: ≥256; 
SUMARUL GAMEI DINAMICE MAXIME: ≥330dB; 
CANALE PROCESARE: ≥ 1,000,000; 
ADÂNCIME DE SCANARE: ≥ 40 cm; 
DIAPAZON FRECVENTĂ ASIGURATĂ DE DISPOZITIV 1,5-22 Mhz (minim); 
TRADUCTOARELE ACCEPTATE DE SISTEM: convexe, TEE inclusiv pediatrice si neonatale, sectoriale , CW pencil, intra-operaționale; 
POSTPROCESARE DA 
Moduri de imagistică: 
M-mod DA; 
M-mod şi 2-D DA; 
Armonici Tisulare DA; 
M-mode anatomic DA; 
M-Mode color DA; 
Imagine prin Compunere Spatiala DA;
DOPPLER Tip CW, PW, CFM, TVI ; 
Afişare frecvenţă DA;
Afişare viteză DA;
Power Doppler DA;
Duplex DA;
Triplex DA;
Masurari automatizate DA; 
Calcule automate DA; 
Power Doppler DA; 
Duplex DA; 
Triplex DA 
FUNCŢIONALITĂŢI: 
Ajustare frecventa DA; 
Diapazon dinamic reglabil DA; 
Focalizare de recepţie dinamică
Ajustare mape de culori ≥ 10; 
Selectare automata a sondei la aplicarea presetului DA; 
Reglare GAIN DA; 
TGC – cel putin 8 segmente DA; 
Funcţie de optimizare automată a imaginii DA; 
Funcţie de imbunatatire a imaginii prin compunere spatiala DA; 
Vizualizare duală în timp real a imaginii DA; 
Reglarea semnalului acustic DA; 
Măsurători in timp real si in freeze DA; 
Pachet IMT (Intima Media Thickness) cu masurare automata DA; 
Măsurarea automată a fracției de ejecție DA;
Vizualizare în rezoluție înaltă a fluxului sangvin DA;
Analiza cantitativa TDI DA;
Urmărirea mișcării țesuturilor (Tissue Tracking) cu analiză (strain rate, Bull’s Eye sau analogic) DA;
Regim de îmbunătățire a imaginii în regim cardiac DA;
Elastografie in timp real DA; 
PAN/ZOOM imagine în timp real DA; 
Zoom de înaltă definiţie şi zoom pe arii preselectate DA;
 imagine îngheţată DA 
Spaţiul de stocare ≥ 250 GB SSD; 
Memorie CINE ≥ 150sec DA; 
Porturi extensie:USB 3.0 ≥4 DA 
Video/Audio, HDMI DA; 
Port ECG DA;
DICOM 3.0 DA; 
Timp de conectare ≤30sec
TRADUCTOARE: 
Convex cu frecvenţe de lucru 1.5 - 6 Mhz - 1 unitate;
Liniar cu frecvenţe de lucru 3.0 – 13.0 MHz -numar de elemente ≥190;
Fazat cu frecvenţe de lucru 1.0 – 5.0 MHz
Toate traductoarele solicitate au posibilitatea utilizării ghidului de biopsie DA;
MONITOR FULL HD ≥ 15.6” 
Rezolutie ≥1920x1080; 
Ajustarea automată a luminozității ecranului DA;
Unghiul de deschidere a ecranului ≥170° DA;
BUTOANE CONSOLA Configurabile DA; 
Iluminarea butoanelor DA;
Posibilitatea efectuării Upgrade DA; 
Baterie incorporata, cu durata de lucru ≥ 1.5h; 
Indicator al nivelului bateriei rămase fără conectarea dispozitivului DA;
Imprimanta termica alb/negru – 1buc;
Troleu cu ajustarea înălțimii DA;
Posibilitate instalare printer DA;
Manual de service în una din limbile de circulație internațională (rusa/engleza). 
- Manual de utilizare la momentul livrării în limba română/rusă. 
</t>
  </si>
  <si>
    <t xml:space="preserve">Fibrobronhoscop  
Cod 290260 
Descriere Fibronhoscop destinat diagnosticului și tratamentul cailor respiratori 
Parametrul  Specificația
Sistem optic Unghiul cîmpului de vedere ≥ 120 grade
 Înclinarea cîmpului vizual 0 grade
 Adîncimea cîmpului vizual 3- 50mm
 Capul distal ≤ 6 mm
 Diametrul exterior ≤ 6 mm
Înclinarea capului distal sus/jos 180/130 grade
Diametrul tubului introdus  ≤ 6mm
Lungimea de lucru  ≥ 600 mm
Canalul de instrumente  ≥ 2,7 mm
Completarea  Lampă de halogen de rezervă - 1 unit.
  Piesă bucală -2 unit.
  Tester automat (sa se indice modelul) - 1 unit. 
  "Sursa de lumină halogen (minim 150 W) - 1 unit.
(sa se indice modelul)"
  Pensă de biopsie- 2 unit.
</t>
  </si>
  <si>
    <t xml:space="preserve">Fibrobronhoscop  </t>
  </si>
  <si>
    <t xml:space="preserve"> Modul senzor de bule</t>
  </si>
  <si>
    <t xml:space="preserve">Sa contina 2 modul de bule da- Compatibile cu aparatul de circulatie extracorporeala Sorin Group Livanova “Stochert S 5 (anul 2018)
Sa contina 2 sensori  de bule da
Sa contina 2 cabluri senzor bule da
Sa aiba opţiune de inchidere a clemei electromagnetice la detectarea bulelor de aer, inclusiv declanşare alarma acustica si vizuala. da
</t>
  </si>
  <si>
    <t>Saltea incalzire/racire</t>
  </si>
  <si>
    <t xml:space="preserve">Saltea cu gel  pentru incalzire/racire a pacientului,  pentru masa de operatii compatibil cu sistemul S5 Livanova  aflat in dotare </t>
  </si>
  <si>
    <t>Monitor pentru monitorizarea funcțiilor vitale (caracteristici avansate, accesorii Adult) + software pentru  statia centrala de monitorizare</t>
  </si>
  <si>
    <t xml:space="preserve">defibrilator extern, manual (caracteristici medii)   
</t>
  </si>
  <si>
    <t xml:space="preserve">Defibrilator extern, manual (caracteristici medii)   
Descriere Defibrilator extern, manual destinat utilizării personalului specializat cu caracteristici de bază  
Parametrul   Specificația 
Defibrilator  Selectarea energiei  "adult 50-360 bifazic; 
2-20 pediatric/nou-născut"
 Controlul padelelor Selectarea energiei da
  Încărcare energiei da
  Descărcarea energiei da
 Forma de undă la ieșire  bifazic
 Sincronizator  da
Regim de operare Defibrilare manuală  da
 Defibrilare Automată ( AED)  da
Display Mărimea display  ≥ 6 inch
 TFT LCD color, LED  da
 Rezoluția  640 x 480 pix.
 Afișarea derivațiilor bipolare  I, II, III
 Captarea semnalului ECG prin intermediul padelelor  da
 Afișarea ritmului cardiac  da
 Afișarea saturației (SpO2)  da
 Alarme ale ritmului cardiac  da
 Frecvența de lucru  0.05-100 Hz
Modul ECG Captarea semnalului ECG prin fir cu 3 electrozi  da
 Diapazon  30 - 300 BPM
 Protecție în potriva șocurilor de defibrilare  ≥ 360 J
 Mesaje de alarmă  HR, Asistola, VF, VT
Modul SpO2 Modul SpO2  da
 Rata SpO2  1 - 100%
 Precizia  70 - 100%, ± 2%
 Rata pulsului  30-300 bpm
 Mesaje de alarmă  da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voci din anturaj
 Capacitatatea de stocare  ≥ 3 ore
Alimentarea electrică Rețea electrică 220 V, 50 Hz  da
 Baterie internă reîncărcabilă  da
 Timp de lucru de la baterie  ≥ 3 ore ECG continuu sau min. 150 descărcări la energia maximă
Greutatea cu accesorii   &lt; 9 kg
Accesorii   
Padele Adult, reutilizabile  1 set.
 "Pediatrice, reutilizabile (padele sau adaptoare 
pediatrice)"  1 set.
Electrozi de defibrilare AED de unică utilizare Adult, unică utilizare, cu termenul de  valabilitate 2 ani la momentul livrării  2 set.
Cablu ECG reutilizabil  3 fire  1 buc.
Electrozi ECG Adult, unică utilizare, cu termenul de  valabilitate 2 ani la momentul livrării  50 buc.
Senzor SpO2 Adult, reutilizabil  1 buc.
Hîrtie termică   5 buc.
Gel de contat   250 ml
</t>
  </si>
  <si>
    <t>Pat multifunctional pentru adulţi (6-8 poziţii)</t>
  </si>
  <si>
    <t>Frigider de laborator 60-70L</t>
  </si>
  <si>
    <t xml:space="preserve">Temperatura - +2 C până la +8 C;
Acuratețe temperatură 0,1 C;
Racire – convecție forțată;
Capacitate  60-70 L;
Agent de răcire – R600a;
Clasa climatică – N, SN;
Interfață PC  - USB;
Alarme – alarmă pentru temperaturi ridicate și scăzute;
 Alarmă pentru eroarea termostatului;
 Alarmă pentru usa deschisă;
Material – Exterior: placă de oțel pulverizată cu pulbere antibacteriană;
Interior: placă de oțel pulverizată cu pulbere antibacteriană;
Număr de rafturi – 2 
Accesorii incluse – Lampa LED 
Port USB;
Dispozitiv de înregistrare a temperaturii 
</t>
  </si>
  <si>
    <t>Dispozitiv de fizioterapie cu curenți de joasă și medie frecvență (amplipulsterapie)</t>
  </si>
  <si>
    <t xml:space="preserve">Dispozitiv de fizioterapie cu curenți de joasă și medie frecvență (amplipulsterapie)
Forme de curenti:  galvanici, diadinamici, sinusoidali modulați
Ecran LED
Taimer încorporat 
Control automat al curentului pacientului 
Tensiunea rețelei electrice: 220V
Frecvența: 50 Hz
Puterea: max 40 VA
Clasa de electrosecuritate: II
</t>
  </si>
  <si>
    <t>Agitator de laborator orbital carusel pentru amestecul eprubetelor cu sînge</t>
  </si>
  <si>
    <t xml:space="preserve">Agitator de laborator orbital carusel pentru amestecul eprubetelor cu sînge
Capacitate – 1-15 eprubete;
Diametru – 12-0,1 mm;
Diametrul discului – 220mm;
Unghi – 38grade;
Suportul pentru eprubete din cauciuc special.
</t>
  </si>
  <si>
    <t>Ultrasonograf intracardiac (ICE), Consola cu Ultrasunete, portabil</t>
  </si>
  <si>
    <t xml:space="preserve">Ultrasonograf intracardiac (ICE), Consola cu Ultrasunete, portabil  
Cod  
APLICAŢII CLINICE  General, cardiac, intracardiac, pentru sala de electrofiziologie
PROBE PORTURI  min.1
PROBE TIP, MHz Linear opțional
 Phased/Vector 2-7,5
 Convex opțional
 ICE, intracardiac Eco 2 - 11
NIVELE DE GRI  ≥256
GAMA DINAMICĂ  ≥250dB
PREPROCESARE, Canale digitale  ≥120000
POSTPROCESARE  da
Moduri M-mod şi 2-D, Doppler, Doppler color da (2D M, B regim, TTE, auto EF, smart Eco, TVI/TI, TSI, MDI, LVO contrast, CardioLab/MacLab interfata,  DTI, THI, , dinamic TCE,)
ICE (Intracardiac ECHO)  Tip intracardiac
 Prezență modulul interfață pentru sonde ICE da
 soft pentru vizualizare intracardiacă da
 Swift link pentru conectare cu transductorul intracardiac da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diferiti algoritmi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opțional
 Cablu ECG da
 Transductor ICE de diametru 8-10 F 2 buc.
DESERVIRE  minimum 24 de luni in perioada postgaranție
Termen de exploatare așteptat  minimum 7 ani
TRANING SI PREGĂTIREA SPECIALISTULUI  obligatoriu
</t>
  </si>
  <si>
    <t>Registrator Holter ECG</t>
  </si>
  <si>
    <t>Valoarea estimativă</t>
  </si>
  <si>
    <t>  Termenul de livrare/prestare/executare/instalare și dare în exploatare: DDP - Franco destinație vămuit, Incoterms 2020, până la 90 zile de la înregistrarea contractului de CAPCS.</t>
  </si>
  <si>
    <t xml:space="preserve">Achiziționarea Dispozitivelor medicale  conform necesităților IMSP  Institutul de Cardiologie pentru anul 2023 (listă suplimentară 13)
</t>
  </si>
  <si>
    <t>Achiziționarea Dispozitivelor medicale  conform necesităților IMSP  Institutul de Cardiologie pentru anul 2023 (listă suplimentară 13)</t>
  </si>
  <si>
    <t>standarde de referință</t>
  </si>
  <si>
    <t>Specificarea tehnică deplină ofertată</t>
  </si>
  <si>
    <r>
      <t xml:space="preserve">Monitor pentru monitorizarea funcțiilor vitale (caracteristici avansate, accesorii Adult) + software pentru  statia centrala de monitorizare  
Descriere Sistem pentru monitorizarea și afișarea funcțiilor vitale ale pacientului cu caracterisitici avansate. 
Parametrul  Specificația
Tip pacient Adult, pediatric da
Display, tip Diagonala ≥ 15 inch
 LCD TFT sau LED, Touchscreen da
 Rezoluția ≥ 1366 x 768 pixeli
 Unghi de vizualizare ≥ 170 
 Funcția de regalare automată a luminozității  da
 "Numărul de curbe afișate 
concomitent" între  3 și 12 minim
 Parametri afișați ECG
  Pulsul
  SpO2
  Fotopletismograma
  Presiunea sanguină neinvaziv
  Presiunea sanguină invaziv
  Capnografia
 </t>
    </r>
    <r>
      <rPr>
        <sz val="10"/>
        <color rgb="FFFF0000"/>
        <rFont val="Times New Roman"/>
        <family val="1"/>
      </rPr>
      <t>Debit cardiac prin metoda neinvazivă</t>
    </r>
    <r>
      <rPr>
        <sz val="10"/>
        <color indexed="8"/>
        <rFont val="Times New Roman"/>
        <family val="1"/>
      </rPr>
      <t xml:space="preserve">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 25 aritmii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1-5, 10, 15, 30, 60, 120 min.
 "Buton de activare/dezactivare 
manual a NIBP" da
 Metoda de măsurare oscilometrică
 "Protecție de suprapresiune la 
regimului de pacient adult" 300 mmHg
Modul IBP Numărul de canale de măsurare IBP independente ≥2
 Diapazonul -50 ... +320 mmHg
 Acuratețea ± 1mmHg
 Sensivitatea de intrare 5 µV/mmHg
 Monitorizarea undelor IBP ≥2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tip Li-Ion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adult, unică utilizare 300 buc.
Senzor SpO2 adult, reutilizabil tip cleste 2 buc.
Senzor Temperatură adult, reutilizabil  1 buc.
Manjete NIBP "adult mediu, adult, adult mare 
reutilizabile (1set/3buc)"  2 set.
Hîrtie termică   10 buc.
Cablu de interconectare IBP reutilizabil 2 buc.
Circuite pentru IBP adult, unică utilizare  10 set.
Circuite pentru Capnografie (CO2) adult, unică utilizare  10 set.
Software pentru statia centrala de monitorizare cu licență inclusă fără termen de expirare  da
Instalarea software-lui pe PC-ul din dotarea instituției  da
Compatibilă cu monitoarele pentru monitorizarea functiilor vitale (caracteristici avansate)  da
Licenta adaugatoare pentru acces de pe smartphone (iOS si Android) la informațiile de monitorizare a pacienților de aproape oriunde  da
Posibilitățile software-lui stației centrale de monitorizare Vizualizare în timp real a datelor clinice ale pacienților da
 Redarea în timp real a alarmelor pacienților da
 Modificarea/ajustarea limetelor de alarme de la distanta da
 Stocarea și revizuirea istorică a datelor și alarmelor clinice ale pacienților da
 Internare și externarea pacientilor da
 Tipărirea datelor în timp real și istorice ale pacienților da
 Transferul datelor clinice și setărilor pacientului între mai multe stații centrale da
 Controlul de la distanță a monitoarelor pacientului pentru a porni/opri măsurarea NIBP 
 Accesarea si vizualiarea datelor pacienților de pe smartphone da
Conectarea monitoarelor și configurarea software-lui  da
Configurarea setărilor locale, precum și sincronizarea setărilor din rețea cu un dispozitiv de la distanță  da
</t>
    </r>
  </si>
  <si>
    <t xml:space="preserve">Pat multifunctional pentru adulţi (6-8 poziţii)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Cu etichetă pe pat ≥220 kg
Înălțime Ajustabilă ≥ 74 cm
Rotile Diametru ≥12.5 cm
 Sistem de blocare  la minim 2 rotile
Parapete de protecție laterale  da
Extensia lungimii patului  opțională
Sectiunea spate să aibă cadru pentru detector radiologic  ≥ 35 x 43 cm
Cintar electronic pacient da
Reglare manuală a părților importante în caz de lipsă de energie electrică  opțională
Alimentare   220 V, 50 Hz
Saltele lavabile ortopedică  inclusă
 antidecubit + accesorii inclusă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</si>
</sst>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0"/>
      <color indexed="8"/>
      <name val="Times New Roman"/>
      <family val="1"/>
    </font>
    <font>
      <b/>
      <sz val="11"/>
      <color theme="1"/>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cellStyleXfs>
  <cellXfs count="72">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9" fillId="0" borderId="0" xfId="0" applyNumberFormat="1" applyFont="1"/>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2" fillId="0" borderId="3" xfId="20" applyFont="1" applyBorder="1" applyProtection="1">
      <alignment/>
      <protection locked="0"/>
    </xf>
    <xf numFmtId="0" fontId="3" fillId="2" borderId="1" xfId="20" applyFont="1" applyFill="1" applyBorder="1" applyAlignment="1" applyProtection="1">
      <alignment horizontal="center" vertical="center" wrapText="1"/>
      <protection/>
    </xf>
    <xf numFmtId="0" fontId="2" fillId="0" borderId="1" xfId="0" applyFont="1" applyBorder="1" applyProtection="1">
      <protection locked="0"/>
    </xf>
    <xf numFmtId="0" fontId="2" fillId="0" borderId="1" xfId="0" applyFont="1" applyBorder="1" applyAlignment="1" applyProtection="1">
      <alignment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top" wrapText="1"/>
      <protection locked="0"/>
    </xf>
    <xf numFmtId="0" fontId="4" fillId="2" borderId="1" xfId="20" applyFont="1" applyFill="1" applyBorder="1" applyAlignment="1" applyProtection="1">
      <alignment horizontal="left" vertical="top" wrapText="1"/>
      <protection/>
    </xf>
    <xf numFmtId="0" fontId="11" fillId="0" borderId="1" xfId="0" applyFont="1" applyBorder="1" applyAlignment="1">
      <alignment horizontal="center" vertical="center" wrapText="1"/>
    </xf>
    <xf numFmtId="0" fontId="11" fillId="0" borderId="1" xfId="0" applyFont="1" applyBorder="1" applyAlignment="1" applyProtection="1">
      <alignment horizontal="left" vertical="center" wrapText="1"/>
      <protection/>
    </xf>
    <xf numFmtId="0" fontId="11"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top"/>
      <protection locked="0"/>
    </xf>
    <xf numFmtId="0" fontId="11" fillId="3" borderId="1" xfId="0" applyFont="1" applyFill="1" applyBorder="1" applyAlignment="1" applyProtection="1">
      <alignment horizontal="left" vertical="center" wrapText="1"/>
      <protection/>
    </xf>
    <xf numFmtId="4" fontId="2" fillId="0" borderId="1" xfId="20" applyNumberFormat="1" applyFont="1" applyBorder="1" applyAlignment="1" applyProtection="1">
      <alignment horizontal="left" vertical="top"/>
      <protection locked="0"/>
    </xf>
    <xf numFmtId="0" fontId="2" fillId="0" borderId="4" xfId="0" applyFont="1" applyBorder="1" applyProtection="1">
      <protection locked="0"/>
    </xf>
    <xf numFmtId="0" fontId="11" fillId="0" borderId="1" xfId="0" applyFont="1" applyBorder="1" applyAlignment="1">
      <alignment horizontal="left" vertical="top" wrapText="1"/>
    </xf>
    <xf numFmtId="0" fontId="7" fillId="0" borderId="1" xfId="20" applyFont="1" applyBorder="1" applyProtection="1">
      <alignment/>
      <protection locked="0"/>
    </xf>
    <xf numFmtId="0" fontId="7" fillId="0" borderId="0" xfId="20" applyFont="1" applyProtection="1">
      <alignment/>
      <protection locked="0"/>
    </xf>
    <xf numFmtId="0" fontId="9" fillId="0" borderId="1" xfId="0" applyFont="1" applyBorder="1"/>
    <xf numFmtId="0" fontId="9" fillId="0" borderId="0" xfId="0" applyFont="1"/>
    <xf numFmtId="0" fontId="11" fillId="3" borderId="1" xfId="0" applyFont="1" applyFill="1" applyBorder="1" applyAlignment="1" applyProtection="1">
      <alignment horizontal="center" vertical="top" wrapText="1"/>
      <protection/>
    </xf>
    <xf numFmtId="0" fontId="2" fillId="0" borderId="4" xfId="0" applyFont="1" applyBorder="1" applyAlignment="1" applyProtection="1">
      <alignment horizontal="left" vertical="top"/>
      <protection locked="0"/>
    </xf>
    <xf numFmtId="0" fontId="12" fillId="0" borderId="5" xfId="22" applyFont="1" applyBorder="1" applyAlignment="1">
      <alignment vertical="top"/>
      <protection/>
    </xf>
    <xf numFmtId="0" fontId="12" fillId="0" borderId="4" xfId="22" applyFont="1" applyBorder="1" applyAlignment="1">
      <alignment vertical="top"/>
      <protection/>
    </xf>
    <xf numFmtId="4" fontId="2" fillId="0" borderId="1" xfId="0" applyNumberFormat="1" applyFont="1" applyBorder="1" applyProtection="1">
      <protection locked="0"/>
    </xf>
    <xf numFmtId="4" fontId="2" fillId="0" borderId="0" xfId="20" applyNumberFormat="1" applyFont="1" applyProtection="1">
      <alignment/>
      <protection locked="0"/>
    </xf>
    <xf numFmtId="0" fontId="6"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tabSelected="1" workbookViewId="0" topLeftCell="A16">
      <selection activeCell="H16" sqref="H16"/>
    </sheetView>
  </sheetViews>
  <sheetFormatPr defaultColWidth="9.140625" defaultRowHeight="12.75"/>
  <cols>
    <col min="1" max="1" width="5.7109375" style="26" customWidth="1"/>
    <col min="2" max="2" width="4.421875" style="26" customWidth="1"/>
    <col min="3" max="3" width="25.8515625" style="26" customWidth="1"/>
    <col min="4" max="4" width="28.00390625" style="27" customWidth="1"/>
    <col min="5" max="5" width="10.57421875" style="26" customWidth="1"/>
    <col min="6" max="6" width="11.28125" style="26" customWidth="1"/>
    <col min="7" max="7" width="10.7109375" style="26" customWidth="1"/>
    <col min="8" max="8" width="71.28125" style="26" customWidth="1"/>
    <col min="9" max="9" width="35.57421875" style="26" customWidth="1"/>
    <col min="10" max="10" width="19.421875" style="27" customWidth="1"/>
    <col min="11" max="11" width="1.7109375" style="26" customWidth="1"/>
    <col min="12" max="16384" width="9.140625" style="26" customWidth="1"/>
  </cols>
  <sheetData>
    <row r="1" spans="3:11" ht="12.75">
      <c r="C1" s="55" t="s">
        <v>27</v>
      </c>
      <c r="D1" s="55"/>
      <c r="E1" s="55"/>
      <c r="F1" s="55"/>
      <c r="G1" s="55"/>
      <c r="H1" s="55"/>
      <c r="I1" s="55"/>
      <c r="J1" s="55"/>
      <c r="K1" s="55"/>
    </row>
    <row r="2" spans="4:8" ht="12.75">
      <c r="D2" s="58" t="s">
        <v>14</v>
      </c>
      <c r="E2" s="58"/>
      <c r="F2" s="58"/>
      <c r="G2" s="58"/>
      <c r="H2" s="58"/>
    </row>
    <row r="3" spans="1:10" ht="31.5">
      <c r="A3" s="59" t="s">
        <v>9</v>
      </c>
      <c r="B3" s="59"/>
      <c r="C3" s="59"/>
      <c r="D3" s="60" t="s">
        <v>29</v>
      </c>
      <c r="E3" s="60"/>
      <c r="F3" s="60"/>
      <c r="G3" s="60"/>
      <c r="H3" s="60"/>
      <c r="I3" s="26" t="s">
        <v>10</v>
      </c>
      <c r="J3" s="27" t="s">
        <v>12</v>
      </c>
    </row>
    <row r="4" spans="1:11" s="30" customFormat="1" ht="12.75">
      <c r="A4" s="61" t="s">
        <v>8</v>
      </c>
      <c r="B4" s="61"/>
      <c r="C4" s="61"/>
      <c r="D4" s="62" t="s">
        <v>59</v>
      </c>
      <c r="E4" s="62"/>
      <c r="F4" s="62"/>
      <c r="G4" s="62"/>
      <c r="H4" s="62"/>
      <c r="I4" s="62"/>
      <c r="J4" s="28" t="s">
        <v>13</v>
      </c>
      <c r="K4" s="29"/>
    </row>
    <row r="5" spans="4:11" s="31" customFormat="1" ht="12.75">
      <c r="D5" s="56"/>
      <c r="E5" s="56"/>
      <c r="F5" s="56"/>
      <c r="G5" s="56"/>
      <c r="H5" s="56"/>
      <c r="I5" s="56"/>
      <c r="J5" s="56"/>
      <c r="K5" s="29"/>
    </row>
    <row r="6" spans="1:11" ht="31.5">
      <c r="A6" s="32" t="s">
        <v>2</v>
      </c>
      <c r="B6" s="32" t="s">
        <v>0</v>
      </c>
      <c r="C6" s="32" t="s">
        <v>1</v>
      </c>
      <c r="D6" s="32" t="s">
        <v>3</v>
      </c>
      <c r="E6" s="33" t="s">
        <v>4</v>
      </c>
      <c r="F6" s="33" t="s">
        <v>5</v>
      </c>
      <c r="G6" s="33" t="s">
        <v>6</v>
      </c>
      <c r="H6" s="34" t="s">
        <v>7</v>
      </c>
      <c r="I6" s="34" t="s">
        <v>61</v>
      </c>
      <c r="J6" s="32" t="s">
        <v>60</v>
      </c>
      <c r="K6" s="35"/>
    </row>
    <row r="7" spans="1:11" ht="12.75">
      <c r="A7" s="32">
        <v>1</v>
      </c>
      <c r="B7" s="57">
        <v>2</v>
      </c>
      <c r="C7" s="57"/>
      <c r="D7" s="57"/>
      <c r="E7" s="32">
        <v>3</v>
      </c>
      <c r="F7" s="32">
        <v>4</v>
      </c>
      <c r="G7" s="32">
        <v>5</v>
      </c>
      <c r="H7" s="32">
        <v>6</v>
      </c>
      <c r="I7" s="36"/>
      <c r="J7" s="32">
        <v>8</v>
      </c>
      <c r="K7" s="35"/>
    </row>
    <row r="8" spans="1:11" ht="229.5">
      <c r="A8" s="37" t="s">
        <v>30</v>
      </c>
      <c r="B8" s="38">
        <v>1</v>
      </c>
      <c r="C8" s="39" t="str">
        <f>D8</f>
        <v>Registrator Holter ECG</v>
      </c>
      <c r="D8" s="39" t="s">
        <v>55</v>
      </c>
      <c r="E8" s="39"/>
      <c r="F8" s="39"/>
      <c r="G8" s="40"/>
      <c r="H8" s="41" t="s">
        <v>32</v>
      </c>
      <c r="I8" s="42"/>
      <c r="J8" s="42"/>
      <c r="K8" s="43"/>
    </row>
    <row r="9" spans="1:11" ht="409.5">
      <c r="A9" s="44"/>
      <c r="B9" s="40">
        <v>2</v>
      </c>
      <c r="C9" s="39" t="str">
        <f aca="true" t="shared" si="0" ref="C9:C20">D9</f>
        <v xml:space="preserve">Stress sistema diagnostica cu cicloergometru  </v>
      </c>
      <c r="D9" s="39" t="s">
        <v>34</v>
      </c>
      <c r="E9" s="39"/>
      <c r="F9" s="39"/>
      <c r="G9" s="45"/>
      <c r="H9" s="41" t="s">
        <v>33</v>
      </c>
      <c r="I9" s="42"/>
      <c r="J9" s="42"/>
      <c r="K9" s="46"/>
    </row>
    <row r="10" spans="1:11" ht="409.5">
      <c r="A10" s="44"/>
      <c r="B10" s="38">
        <v>3</v>
      </c>
      <c r="C10" s="39" t="str">
        <f t="shared" si="0"/>
        <v>Ultrasonograf portabil tip laptop sau analogic cu troleu</v>
      </c>
      <c r="D10" s="39" t="s">
        <v>35</v>
      </c>
      <c r="E10" s="39"/>
      <c r="F10" s="47"/>
      <c r="G10" s="47"/>
      <c r="H10" s="41" t="s">
        <v>36</v>
      </c>
      <c r="I10" s="42"/>
      <c r="J10" s="42"/>
      <c r="K10" s="48"/>
    </row>
    <row r="11" spans="1:11" ht="255">
      <c r="A11" s="44"/>
      <c r="B11" s="40">
        <v>4</v>
      </c>
      <c r="C11" s="39" t="str">
        <f t="shared" si="0"/>
        <v xml:space="preserve">Fibrobronhoscop  </v>
      </c>
      <c r="D11" s="39" t="s">
        <v>38</v>
      </c>
      <c r="E11" s="39"/>
      <c r="F11" s="49"/>
      <c r="G11" s="40"/>
      <c r="H11" s="41" t="s">
        <v>37</v>
      </c>
      <c r="I11" s="42"/>
      <c r="J11" s="42"/>
      <c r="K11" s="43"/>
    </row>
    <row r="12" spans="1:11" ht="89.25">
      <c r="A12" s="44"/>
      <c r="B12" s="38">
        <v>5</v>
      </c>
      <c r="C12" s="39" t="str">
        <f t="shared" si="0"/>
        <v xml:space="preserve"> Modul senzor de bule</v>
      </c>
      <c r="D12" s="39" t="s">
        <v>39</v>
      </c>
      <c r="E12" s="39"/>
      <c r="F12" s="49"/>
      <c r="G12" s="40"/>
      <c r="H12" s="41" t="s">
        <v>40</v>
      </c>
      <c r="I12" s="42"/>
      <c r="J12" s="42"/>
      <c r="K12" s="43"/>
    </row>
    <row r="13" spans="1:11" ht="25.5">
      <c r="A13" s="44"/>
      <c r="B13" s="40">
        <v>6</v>
      </c>
      <c r="C13" s="39" t="str">
        <f t="shared" si="0"/>
        <v>Saltea incalzire/racire</v>
      </c>
      <c r="D13" s="39" t="s">
        <v>41</v>
      </c>
      <c r="E13" s="39"/>
      <c r="F13" s="49"/>
      <c r="G13" s="40"/>
      <c r="H13" s="41" t="s">
        <v>42</v>
      </c>
      <c r="I13" s="42"/>
      <c r="J13" s="42"/>
      <c r="K13" s="43"/>
    </row>
    <row r="14" spans="1:10" ht="409.5">
      <c r="A14" s="40"/>
      <c r="B14" s="38">
        <v>7</v>
      </c>
      <c r="C14" s="39" t="str">
        <f t="shared" si="0"/>
        <v>Monitor pentru monitorizarea funcțiilor vitale (caracteristici avansate, accesorii Adult) + software pentru  statia centrala de monitorizare</v>
      </c>
      <c r="D14" s="39" t="s">
        <v>43</v>
      </c>
      <c r="E14" s="39"/>
      <c r="F14" s="50"/>
      <c r="G14" s="40"/>
      <c r="H14" s="41" t="s">
        <v>62</v>
      </c>
      <c r="I14" s="42"/>
      <c r="J14" s="42"/>
    </row>
    <row r="15" spans="2:10" ht="409.5">
      <c r="B15" s="40">
        <v>8</v>
      </c>
      <c r="C15" s="39" t="str">
        <f t="shared" si="0"/>
        <v xml:space="preserve">defibrilator extern, manual (caracteristici medii)   
</v>
      </c>
      <c r="D15" s="39" t="s">
        <v>44</v>
      </c>
      <c r="E15" s="39"/>
      <c r="F15" s="51"/>
      <c r="G15" s="52"/>
      <c r="H15" s="41" t="s">
        <v>45</v>
      </c>
      <c r="I15" s="42"/>
      <c r="J15" s="42"/>
    </row>
    <row r="16" spans="2:10" ht="293.25">
      <c r="B16" s="38">
        <v>9</v>
      </c>
      <c r="C16" s="39" t="str">
        <f t="shared" si="0"/>
        <v>Pat multifunctional pentru adulţi (6-8 poziţii)</v>
      </c>
      <c r="D16" s="39" t="s">
        <v>46</v>
      </c>
      <c r="E16" s="39"/>
      <c r="F16" s="43"/>
      <c r="H16" s="41" t="s">
        <v>63</v>
      </c>
      <c r="I16" s="42"/>
      <c r="J16" s="42"/>
    </row>
    <row r="17" spans="2:10" ht="242.25">
      <c r="B17" s="40">
        <v>10</v>
      </c>
      <c r="C17" s="39" t="str">
        <f t="shared" si="0"/>
        <v>Frigider de laborator 60-70L</v>
      </c>
      <c r="D17" s="39" t="s">
        <v>47</v>
      </c>
      <c r="E17" s="39"/>
      <c r="H17" s="41" t="s">
        <v>48</v>
      </c>
      <c r="I17" s="42"/>
      <c r="J17" s="42"/>
    </row>
    <row r="18" spans="2:10" ht="127.5">
      <c r="B18" s="38">
        <v>11</v>
      </c>
      <c r="C18" s="39" t="str">
        <f t="shared" si="0"/>
        <v>Dispozitiv de fizioterapie cu curenți de joasă și medie frecvență (amplipulsterapie)</v>
      </c>
      <c r="D18" s="39" t="s">
        <v>49</v>
      </c>
      <c r="E18" s="39"/>
      <c r="H18" s="41" t="s">
        <v>50</v>
      </c>
      <c r="I18" s="42"/>
      <c r="J18" s="42"/>
    </row>
    <row r="19" spans="2:10" ht="89.25">
      <c r="B19" s="40">
        <v>12</v>
      </c>
      <c r="C19" s="39" t="str">
        <f t="shared" si="0"/>
        <v>Agitator de laborator orbital carusel pentru amestecul eprubetelor cu sînge</v>
      </c>
      <c r="D19" s="39" t="s">
        <v>51</v>
      </c>
      <c r="E19" s="39"/>
      <c r="H19" s="41" t="s">
        <v>52</v>
      </c>
      <c r="I19" s="42"/>
      <c r="J19" s="42"/>
    </row>
    <row r="20" spans="2:10" ht="409.5">
      <c r="B20" s="38">
        <v>13</v>
      </c>
      <c r="C20" s="39" t="str">
        <f t="shared" si="0"/>
        <v>Ultrasonograf intracardiac (ICE), Consola cu Ultrasunete, portabil</v>
      </c>
      <c r="D20" s="39" t="s">
        <v>53</v>
      </c>
      <c r="E20" s="39"/>
      <c r="F20" s="43"/>
      <c r="H20" s="41" t="s">
        <v>54</v>
      </c>
      <c r="I20" s="42"/>
      <c r="J20" s="42"/>
    </row>
    <row r="21" ht="12.75">
      <c r="I21" s="53"/>
    </row>
    <row r="23" spans="2:18" ht="20.25">
      <c r="B23" s="9"/>
      <c r="C23" s="9" t="s">
        <v>15</v>
      </c>
      <c r="D23" s="9"/>
      <c r="E23" s="9"/>
      <c r="F23" s="9"/>
      <c r="G23" s="9"/>
      <c r="H23" s="9"/>
      <c r="I23" s="9"/>
      <c r="J23" s="9"/>
      <c r="K23" s="9"/>
      <c r="L23" s="9"/>
      <c r="M23" s="9"/>
      <c r="N23" s="9"/>
      <c r="O23" s="9"/>
      <c r="P23" s="9"/>
      <c r="Q23" s="9"/>
      <c r="R23" s="9"/>
    </row>
    <row r="24" spans="2:18" ht="20.25">
      <c r="B24" s="9"/>
      <c r="C24" s="9"/>
      <c r="D24" s="9"/>
      <c r="E24" s="9"/>
      <c r="F24" s="9"/>
      <c r="G24" s="9"/>
      <c r="H24" s="9"/>
      <c r="I24" s="9"/>
      <c r="J24" s="9"/>
      <c r="K24" s="9"/>
      <c r="L24" s="9"/>
      <c r="M24" s="9"/>
      <c r="N24" s="9"/>
      <c r="O24" s="9"/>
      <c r="P24" s="9"/>
      <c r="Q24" s="9"/>
      <c r="R24" s="9"/>
    </row>
    <row r="25" spans="2:18" ht="20.25">
      <c r="B25" s="9"/>
      <c r="C25" s="9" t="s">
        <v>16</v>
      </c>
      <c r="D25" s="9"/>
      <c r="E25" s="9"/>
      <c r="F25" s="9"/>
      <c r="G25" s="9"/>
      <c r="H25" s="9"/>
      <c r="I25" s="9"/>
      <c r="J25" s="9"/>
      <c r="K25" s="9"/>
      <c r="L25" s="9"/>
      <c r="M25" s="9"/>
      <c r="N25" s="9"/>
      <c r="O25" s="9"/>
      <c r="P25" s="9"/>
      <c r="Q25" s="9"/>
      <c r="R25" s="9"/>
    </row>
    <row r="26" spans="2:18" ht="12.75">
      <c r="B26"/>
      <c r="C26"/>
      <c r="D26"/>
      <c r="E26"/>
      <c r="F26"/>
      <c r="G26"/>
      <c r="H26"/>
      <c r="I26"/>
      <c r="J26"/>
      <c r="K26"/>
      <c r="L26"/>
      <c r="M26"/>
      <c r="N26"/>
      <c r="O26"/>
      <c r="P26"/>
      <c r="Q26"/>
      <c r="R26"/>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topLeftCell="A1">
      <selection activeCell="F24" sqref="F2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18" customWidth="1"/>
    <col min="6" max="6" width="15.28125" style="7" customWidth="1"/>
    <col min="7" max="7" width="14.7109375" style="15"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66" t="s">
        <v>26</v>
      </c>
      <c r="E1" s="66"/>
      <c r="F1" s="66"/>
      <c r="G1" s="66"/>
      <c r="H1" s="66"/>
      <c r="I1" s="66"/>
      <c r="J1" s="66"/>
      <c r="K1" s="66"/>
      <c r="L1" s="66"/>
    </row>
    <row r="2" spans="4:11" ht="12.75">
      <c r="D2" s="67" t="s">
        <v>17</v>
      </c>
      <c r="E2" s="67"/>
      <c r="F2" s="67"/>
      <c r="G2" s="67"/>
      <c r="H2" s="67"/>
      <c r="I2" s="67"/>
      <c r="J2" s="67"/>
      <c r="K2" s="13"/>
    </row>
    <row r="3" spans="2:12" ht="12.75">
      <c r="B3" s="68" t="s">
        <v>9</v>
      </c>
      <c r="C3" s="68"/>
      <c r="D3" s="68"/>
      <c r="E3" s="69" t="s">
        <v>29</v>
      </c>
      <c r="F3" s="69"/>
      <c r="G3" s="69"/>
      <c r="H3" s="69"/>
      <c r="I3" s="69"/>
      <c r="K3" s="2" t="s">
        <v>10</v>
      </c>
      <c r="L3" s="2" t="s">
        <v>12</v>
      </c>
    </row>
    <row r="4" spans="1:12" s="4" customFormat="1" ht="32.25" customHeight="1">
      <c r="A4" s="3"/>
      <c r="B4" s="70" t="s">
        <v>8</v>
      </c>
      <c r="C4" s="70"/>
      <c r="D4" s="70"/>
      <c r="E4" s="71" t="s">
        <v>58</v>
      </c>
      <c r="F4" s="71"/>
      <c r="G4" s="71"/>
      <c r="H4" s="71"/>
      <c r="I4" s="71"/>
      <c r="J4" s="71"/>
      <c r="K4" s="23" t="s">
        <v>11</v>
      </c>
      <c r="L4" s="23" t="s">
        <v>13</v>
      </c>
    </row>
    <row r="5" spans="1:12" s="5" customFormat="1" ht="20.1" customHeight="1">
      <c r="A5" s="3"/>
      <c r="E5" s="64"/>
      <c r="F5" s="64"/>
      <c r="G5" s="64"/>
      <c r="H5" s="64"/>
      <c r="I5" s="64"/>
      <c r="J5" s="22"/>
      <c r="K5" s="22"/>
      <c r="L5" s="22"/>
    </row>
    <row r="6" spans="1:13" ht="31.5">
      <c r="A6" s="6"/>
      <c r="B6" s="1" t="s">
        <v>2</v>
      </c>
      <c r="C6" s="1" t="s">
        <v>0</v>
      </c>
      <c r="D6" s="1" t="s">
        <v>1</v>
      </c>
      <c r="E6" s="17" t="s">
        <v>3</v>
      </c>
      <c r="F6" s="16" t="s">
        <v>18</v>
      </c>
      <c r="G6" s="14" t="s">
        <v>19</v>
      </c>
      <c r="H6" s="16" t="s">
        <v>20</v>
      </c>
      <c r="I6" s="20" t="s">
        <v>21</v>
      </c>
      <c r="J6" s="20" t="s">
        <v>22</v>
      </c>
      <c r="K6" s="20" t="s">
        <v>23</v>
      </c>
      <c r="L6" s="20" t="s">
        <v>24</v>
      </c>
      <c r="M6" s="25" t="s">
        <v>56</v>
      </c>
    </row>
    <row r="7" spans="1:13" ht="12.75">
      <c r="A7" s="6"/>
      <c r="B7" s="16">
        <v>1</v>
      </c>
      <c r="C7" s="65">
        <v>2</v>
      </c>
      <c r="D7" s="65"/>
      <c r="E7" s="65"/>
      <c r="F7" s="16">
        <v>3</v>
      </c>
      <c r="G7" s="14">
        <v>4</v>
      </c>
      <c r="H7" s="16">
        <v>5</v>
      </c>
      <c r="I7" s="16">
        <v>6</v>
      </c>
      <c r="J7" s="16">
        <v>7</v>
      </c>
      <c r="K7" s="16">
        <v>8</v>
      </c>
      <c r="L7" s="19">
        <v>9</v>
      </c>
      <c r="M7" s="19"/>
    </row>
    <row r="8" spans="1:13" ht="76.5">
      <c r="A8" s="24"/>
      <c r="B8" s="39" t="s">
        <v>30</v>
      </c>
      <c r="C8" s="39">
        <v>1</v>
      </c>
      <c r="D8" s="39" t="s">
        <v>31</v>
      </c>
      <c r="E8" s="39" t="s">
        <v>55</v>
      </c>
      <c r="F8" s="39" t="s">
        <v>28</v>
      </c>
      <c r="G8" s="39">
        <v>10</v>
      </c>
      <c r="H8" s="39"/>
      <c r="I8" s="39"/>
      <c r="J8" s="39"/>
      <c r="K8" s="39"/>
      <c r="L8" s="39" t="s">
        <v>57</v>
      </c>
      <c r="M8" s="21">
        <v>333333.3333333334</v>
      </c>
    </row>
    <row r="9" spans="2:13" ht="76.5">
      <c r="B9" s="39" t="s">
        <v>30</v>
      </c>
      <c r="C9" s="39">
        <v>2</v>
      </c>
      <c r="D9" s="39" t="str">
        <f>E9</f>
        <v xml:space="preserve">Stress sistema diagnostica cu cicloergometru  </v>
      </c>
      <c r="E9" s="39" t="s">
        <v>34</v>
      </c>
      <c r="F9" s="39" t="s">
        <v>28</v>
      </c>
      <c r="G9" s="39">
        <v>1</v>
      </c>
      <c r="H9" s="39"/>
      <c r="I9" s="39"/>
      <c r="J9" s="39"/>
      <c r="K9" s="39"/>
      <c r="L9" s="39" t="s">
        <v>57</v>
      </c>
      <c r="M9" s="21">
        <v>833333.3333333334</v>
      </c>
    </row>
    <row r="10" spans="2:13" ht="76.5">
      <c r="B10" s="39" t="s">
        <v>30</v>
      </c>
      <c r="C10" s="39">
        <v>3</v>
      </c>
      <c r="D10" s="39" t="str">
        <f aca="true" t="shared" si="0" ref="D10:D20">E10</f>
        <v>Ultrasonograf portabil tip laptop sau analogic cu troleu</v>
      </c>
      <c r="E10" s="39" t="s">
        <v>35</v>
      </c>
      <c r="F10" s="39" t="s">
        <v>28</v>
      </c>
      <c r="G10" s="39">
        <v>1</v>
      </c>
      <c r="H10" s="39"/>
      <c r="I10" s="39"/>
      <c r="J10" s="39"/>
      <c r="K10" s="39"/>
      <c r="L10" s="39" t="s">
        <v>57</v>
      </c>
      <c r="M10" s="21">
        <v>583333.3333333334</v>
      </c>
    </row>
    <row r="11" spans="2:13" ht="76.5">
      <c r="B11" s="39" t="s">
        <v>30</v>
      </c>
      <c r="C11" s="39">
        <v>4</v>
      </c>
      <c r="D11" s="39" t="str">
        <f t="shared" si="0"/>
        <v xml:space="preserve">Fibrobronhoscop  </v>
      </c>
      <c r="E11" s="39" t="s">
        <v>38</v>
      </c>
      <c r="F11" s="39" t="s">
        <v>28</v>
      </c>
      <c r="G11" s="39">
        <v>1</v>
      </c>
      <c r="H11" s="39"/>
      <c r="I11" s="39"/>
      <c r="J11" s="39"/>
      <c r="K11" s="39"/>
      <c r="L11" s="39" t="s">
        <v>57</v>
      </c>
      <c r="M11" s="21">
        <v>166666.6666666667</v>
      </c>
    </row>
    <row r="12" spans="2:21" ht="76.5">
      <c r="B12" s="39" t="s">
        <v>30</v>
      </c>
      <c r="C12" s="39">
        <v>5</v>
      </c>
      <c r="D12" s="39" t="str">
        <f t="shared" si="0"/>
        <v xml:space="preserve"> Modul senzor de bule</v>
      </c>
      <c r="E12" s="39" t="s">
        <v>39</v>
      </c>
      <c r="F12" s="39" t="s">
        <v>28</v>
      </c>
      <c r="G12" s="39">
        <v>1</v>
      </c>
      <c r="H12" s="39"/>
      <c r="I12" s="39"/>
      <c r="J12" s="39"/>
      <c r="K12" s="39"/>
      <c r="L12" s="39" t="s">
        <v>57</v>
      </c>
      <c r="M12" s="21">
        <v>100000</v>
      </c>
      <c r="N12" s="9"/>
      <c r="O12" s="9"/>
      <c r="P12" s="9"/>
      <c r="Q12" s="9"/>
      <c r="R12" s="9"/>
      <c r="S12" s="9"/>
      <c r="T12" s="9"/>
      <c r="U12" s="9"/>
    </row>
    <row r="13" spans="2:21" ht="76.5">
      <c r="B13" s="39" t="s">
        <v>30</v>
      </c>
      <c r="C13" s="39">
        <v>6</v>
      </c>
      <c r="D13" s="39" t="str">
        <f t="shared" si="0"/>
        <v>Saltea incalzire/racire</v>
      </c>
      <c r="E13" s="39" t="s">
        <v>41</v>
      </c>
      <c r="F13" s="39" t="s">
        <v>28</v>
      </c>
      <c r="G13" s="39">
        <v>1</v>
      </c>
      <c r="H13" s="39"/>
      <c r="I13" s="39"/>
      <c r="J13" s="39"/>
      <c r="K13" s="39"/>
      <c r="L13" s="39" t="s">
        <v>57</v>
      </c>
      <c r="M13" s="21">
        <v>66666.66666666667</v>
      </c>
      <c r="N13" s="9"/>
      <c r="O13" s="9"/>
      <c r="P13" s="9"/>
      <c r="Q13" s="9"/>
      <c r="R13" s="9"/>
      <c r="S13" s="9"/>
      <c r="T13" s="9"/>
      <c r="U13" s="9"/>
    </row>
    <row r="14" spans="2:21" ht="76.5">
      <c r="B14" s="39" t="s">
        <v>30</v>
      </c>
      <c r="C14" s="39">
        <v>7</v>
      </c>
      <c r="D14" s="39" t="str">
        <f t="shared" si="0"/>
        <v>Monitor pentru monitorizarea funcțiilor vitale (caracteristici avansate, accesorii Adult) + software pentru  statia centrala de monitorizare</v>
      </c>
      <c r="E14" s="39" t="s">
        <v>43</v>
      </c>
      <c r="F14" s="39" t="s">
        <v>28</v>
      </c>
      <c r="G14" s="39">
        <v>17</v>
      </c>
      <c r="H14" s="39"/>
      <c r="I14" s="39"/>
      <c r="J14" s="39"/>
      <c r="K14" s="39"/>
      <c r="L14" s="39" t="s">
        <v>57</v>
      </c>
      <c r="M14" s="21">
        <v>1500000</v>
      </c>
      <c r="N14" s="9"/>
      <c r="O14" s="9"/>
      <c r="P14" s="9"/>
      <c r="Q14" s="9"/>
      <c r="R14" s="9"/>
      <c r="S14" s="9"/>
      <c r="T14" s="9"/>
      <c r="U14" s="9"/>
    </row>
    <row r="15" spans="2:21" ht="76.5">
      <c r="B15" s="39" t="s">
        <v>30</v>
      </c>
      <c r="C15" s="39">
        <v>8</v>
      </c>
      <c r="D15" s="39" t="str">
        <f t="shared" si="0"/>
        <v xml:space="preserve">defibrilator extern, manual (caracteristici medii)   
</v>
      </c>
      <c r="E15" s="39" t="s">
        <v>44</v>
      </c>
      <c r="F15" s="39" t="s">
        <v>28</v>
      </c>
      <c r="G15" s="39">
        <v>2</v>
      </c>
      <c r="H15" s="39"/>
      <c r="I15" s="39"/>
      <c r="J15" s="39"/>
      <c r="K15" s="39"/>
      <c r="L15" s="39" t="s">
        <v>57</v>
      </c>
      <c r="M15" s="21">
        <v>166666.6666666667</v>
      </c>
      <c r="N15"/>
      <c r="O15"/>
      <c r="P15"/>
      <c r="Q15"/>
      <c r="R15"/>
      <c r="S15"/>
      <c r="T15"/>
      <c r="U15"/>
    </row>
    <row r="16" spans="2:21" ht="76.5">
      <c r="B16" s="39" t="s">
        <v>30</v>
      </c>
      <c r="C16" s="39">
        <v>9</v>
      </c>
      <c r="D16" s="39" t="str">
        <f t="shared" si="0"/>
        <v>Pat multifunctional pentru adulţi (6-8 poziţii)</v>
      </c>
      <c r="E16" s="39" t="s">
        <v>46</v>
      </c>
      <c r="F16" s="39" t="s">
        <v>28</v>
      </c>
      <c r="G16" s="39">
        <v>5</v>
      </c>
      <c r="H16" s="39"/>
      <c r="I16" s="39"/>
      <c r="J16" s="39"/>
      <c r="K16" s="39"/>
      <c r="L16" s="39" t="s">
        <v>57</v>
      </c>
      <c r="M16" s="21">
        <v>375000</v>
      </c>
      <c r="N16"/>
      <c r="O16"/>
      <c r="P16"/>
      <c r="Q16"/>
      <c r="R16"/>
      <c r="S16"/>
      <c r="T16"/>
      <c r="U16"/>
    </row>
    <row r="17" spans="2:21" ht="76.5">
      <c r="B17" s="39" t="s">
        <v>30</v>
      </c>
      <c r="C17" s="39">
        <v>10</v>
      </c>
      <c r="D17" s="39" t="str">
        <f t="shared" si="0"/>
        <v>Frigider de laborator 60-70L</v>
      </c>
      <c r="E17" s="39" t="s">
        <v>47</v>
      </c>
      <c r="F17" s="39" t="s">
        <v>28</v>
      </c>
      <c r="G17" s="39">
        <v>1</v>
      </c>
      <c r="H17" s="39"/>
      <c r="I17" s="39"/>
      <c r="J17" s="39"/>
      <c r="K17" s="39"/>
      <c r="L17" s="39" t="s">
        <v>57</v>
      </c>
      <c r="M17" s="21">
        <v>16666.666666666668</v>
      </c>
      <c r="N17"/>
      <c r="O17"/>
      <c r="P17"/>
      <c r="Q17"/>
      <c r="R17"/>
      <c r="S17"/>
      <c r="T17"/>
      <c r="U17"/>
    </row>
    <row r="18" spans="2:21" ht="76.5">
      <c r="B18" s="39" t="s">
        <v>30</v>
      </c>
      <c r="C18" s="39">
        <v>11</v>
      </c>
      <c r="D18" s="39" t="str">
        <f t="shared" si="0"/>
        <v>Dispozitiv de fizioterapie cu curenți de joasă și medie frecvență (amplipulsterapie)</v>
      </c>
      <c r="E18" s="39" t="s">
        <v>49</v>
      </c>
      <c r="F18" s="39" t="s">
        <v>28</v>
      </c>
      <c r="G18" s="39">
        <v>1</v>
      </c>
      <c r="H18" s="39"/>
      <c r="I18" s="39"/>
      <c r="J18" s="39"/>
      <c r="K18" s="39"/>
      <c r="L18" s="39" t="s">
        <v>57</v>
      </c>
      <c r="M18" s="21">
        <v>20833.333333333336</v>
      </c>
      <c r="N18"/>
      <c r="O18"/>
      <c r="P18"/>
      <c r="Q18"/>
      <c r="R18"/>
      <c r="S18"/>
      <c r="T18"/>
      <c r="U18"/>
    </row>
    <row r="19" spans="2:13" ht="76.5">
      <c r="B19" s="39" t="s">
        <v>30</v>
      </c>
      <c r="C19" s="39">
        <v>12</v>
      </c>
      <c r="D19" s="39" t="str">
        <f t="shared" si="0"/>
        <v>Agitator de laborator orbital carusel pentru amestecul eprubetelor cu sînge</v>
      </c>
      <c r="E19" s="39" t="s">
        <v>51</v>
      </c>
      <c r="F19" s="39" t="s">
        <v>28</v>
      </c>
      <c r="G19" s="39">
        <v>1</v>
      </c>
      <c r="H19" s="39"/>
      <c r="I19" s="39"/>
      <c r="J19" s="39"/>
      <c r="K19" s="39"/>
      <c r="L19" s="39" t="s">
        <v>57</v>
      </c>
      <c r="M19" s="21">
        <v>25000</v>
      </c>
    </row>
    <row r="20" spans="2:13" ht="76.5">
      <c r="B20" s="39" t="s">
        <v>30</v>
      </c>
      <c r="C20" s="39">
        <v>13</v>
      </c>
      <c r="D20" s="39" t="str">
        <f t="shared" si="0"/>
        <v>Ultrasonograf intracardiac (ICE), Consola cu Ultrasunete, portabil</v>
      </c>
      <c r="E20" s="39" t="s">
        <v>53</v>
      </c>
      <c r="F20" s="39" t="s">
        <v>28</v>
      </c>
      <c r="G20" s="39">
        <v>1</v>
      </c>
      <c r="H20" s="39"/>
      <c r="I20" s="39"/>
      <c r="J20" s="39"/>
      <c r="K20" s="39"/>
      <c r="L20" s="39" t="s">
        <v>57</v>
      </c>
      <c r="M20" s="21">
        <v>666666.6666666667</v>
      </c>
    </row>
    <row r="21" ht="12.75">
      <c r="M21" s="54">
        <f>SUM(M8:M20)</f>
        <v>4854166.666666667</v>
      </c>
    </row>
    <row r="22" spans="4:12" ht="12.75">
      <c r="D22" s="10"/>
      <c r="E22" s="10"/>
      <c r="F22" s="11"/>
      <c r="G22" s="10"/>
      <c r="H22" s="63" t="s">
        <v>25</v>
      </c>
      <c r="I22" s="63"/>
      <c r="J22" s="8" t="e">
        <f>SUM(#REF!)</f>
        <v>#REF!</v>
      </c>
      <c r="K22" s="8" t="e">
        <f>SUM(#REF!)</f>
        <v>#REF!</v>
      </c>
      <c r="L22" s="10"/>
    </row>
    <row r="23" spans="5:7" ht="12.75">
      <c r="E23" s="2"/>
      <c r="G23" s="2"/>
    </row>
    <row r="24" spans="5:7" ht="12.75">
      <c r="E24" s="2"/>
      <c r="G24" s="2"/>
    </row>
    <row r="25" spans="4:18" ht="20.25">
      <c r="D25" s="9" t="s">
        <v>15</v>
      </c>
      <c r="E25" s="9"/>
      <c r="F25" s="9"/>
      <c r="G25" s="9"/>
      <c r="H25" s="9"/>
      <c r="I25" s="9"/>
      <c r="J25" s="9"/>
      <c r="K25" s="9"/>
      <c r="L25" s="9"/>
      <c r="M25" s="9"/>
      <c r="N25" s="9"/>
      <c r="O25" s="9"/>
      <c r="P25" s="9"/>
      <c r="Q25" s="9"/>
      <c r="R25" s="9"/>
    </row>
    <row r="26" spans="4:18" ht="20.25">
      <c r="D26" s="9"/>
      <c r="E26" s="9"/>
      <c r="F26" s="9"/>
      <c r="G26" s="9"/>
      <c r="H26" s="9"/>
      <c r="I26" s="9"/>
      <c r="J26" s="9"/>
      <c r="K26" s="9"/>
      <c r="L26" s="9"/>
      <c r="M26" s="9"/>
      <c r="N26" s="9"/>
      <c r="O26" s="9"/>
      <c r="P26" s="9"/>
      <c r="Q26" s="9"/>
      <c r="R26" s="9"/>
    </row>
    <row r="27" spans="4:18" ht="20.25">
      <c r="D27" s="9" t="s">
        <v>16</v>
      </c>
      <c r="E27" s="9"/>
      <c r="F27" s="9"/>
      <c r="G27" s="9"/>
      <c r="H27" s="9"/>
      <c r="I27" s="9"/>
      <c r="J27" s="9"/>
      <c r="K27" s="9"/>
      <c r="L27" s="9"/>
      <c r="M27" s="9"/>
      <c r="N27" s="9"/>
      <c r="O27" s="9"/>
      <c r="P27" s="9"/>
      <c r="Q27" s="9"/>
      <c r="R27" s="9"/>
    </row>
    <row r="28" spans="4:18" ht="12.75">
      <c r="D28"/>
      <c r="E28"/>
      <c r="F28"/>
      <c r="G28"/>
      <c r="H28"/>
      <c r="I28"/>
      <c r="J28"/>
      <c r="K28"/>
      <c r="L28"/>
      <c r="M28"/>
      <c r="N28"/>
      <c r="O28"/>
      <c r="P28"/>
      <c r="Q28"/>
      <c r="R28"/>
    </row>
    <row r="29" spans="4:18" ht="12.75">
      <c r="D29"/>
      <c r="E29"/>
      <c r="F29"/>
      <c r="G29"/>
      <c r="H29"/>
      <c r="I29"/>
      <c r="J29"/>
      <c r="K29"/>
      <c r="L29"/>
      <c r="M29"/>
      <c r="N29"/>
      <c r="O29"/>
      <c r="P29"/>
      <c r="Q29"/>
      <c r="R29"/>
    </row>
  </sheetData>
  <mergeCells count="9">
    <mergeCell ref="H22:I22"/>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R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3" t="s">
        <v>25</v>
      </c>
      <c r="I12" s="6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2023-06-13T09:44:29Z</dcterms:modified>
  <cp:category/>
  <cp:version/>
  <cp:contentType/>
  <cp:contentStatus/>
</cp:coreProperties>
</file>