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65" windowWidth="14805" windowHeight="7950" activeTab="0"/>
  </bookViews>
  <sheets>
    <sheet name="Specificații Tehnice" sheetId="5" r:id="rId1"/>
    <sheet name="Specificații de Prețuri" sheetId="4" r:id="rId2"/>
  </sheets>
  <definedNames>
    <definedName name="_xlnm.Print_Area" localSheetId="1">'Specificații de Prețuri'!$B$1:$K$70</definedName>
  </definedNames>
  <calcPr calcId="145621"/>
</workbook>
</file>

<file path=xl/sharedStrings.xml><?xml version="1.0" encoding="utf-8"?>
<sst xmlns="http://schemas.openxmlformats.org/spreadsheetml/2006/main" count="298" uniqueCount="139">
  <si>
    <t>Anexa nr. 23 la Documentația standard nr. 115                            din ”15”  septembrie 2021</t>
  </si>
  <si>
    <t xml:space="preserve"> Specificații de preț                                                                                                                                                                                                                                            [Acest tabel va fi completat de către ofertant în coloanele 5,6,7,8 și 11 la necesitate, iar de către autoritatea contractantă – în coloanele 1,2,3,4,9,10]</t>
  </si>
  <si>
    <t>Numărul  procedurii de achiziție 21052509/ ocds-b3wdp1-MD-1646053054801 din 28.02.2022</t>
  </si>
  <si>
    <t>Obiectul de achiziției: Reactive, reagenți, consumabile pentru laborator (sistem închis) pe parcursul anului 2022</t>
  </si>
  <si>
    <t>Cod CPV</t>
  </si>
  <si>
    <t>Denumirea bunurilor</t>
  </si>
  <si>
    <t>Unitatea de măsură</t>
  </si>
  <si>
    <t>Cantitatea</t>
  </si>
  <si>
    <t>Preţ unitar (fără TVA)</t>
  </si>
  <si>
    <t>Preţ unitar (cu TVA)</t>
  </si>
  <si>
    <t xml:space="preserve">Suma
fără
TVA
 </t>
  </si>
  <si>
    <t>Suma cu TVA</t>
  </si>
  <si>
    <t xml:space="preserve">Termenul de livrare </t>
  </si>
  <si>
    <t>Clasificație bugetară (IBAN)</t>
  </si>
  <si>
    <t>Bunuri</t>
  </si>
  <si>
    <t xml:space="preserve">Lot nr. 1 Reactivi chimici pentru analize de rutină </t>
  </si>
  <si>
    <t>MD26TRPCCQ518430A00084AA MD78TRPCCQ518430B00084AA MD25ML000000002251324288  MD85TRPCCQ518430D00084AA</t>
  </si>
  <si>
    <t>33696500-0</t>
  </si>
  <si>
    <t>Acid sulfosalicilic, 0,5 kg</t>
  </si>
  <si>
    <t>Kg.</t>
  </si>
  <si>
    <t xml:space="preserve">Livrarea va avea loc la adresa Autorității Contractante (mun. Strășeni, str. Toma Ciorbă 11/1), în termen de 10 zile calendaristice de la solicitare medicului laborant.  </t>
  </si>
  <si>
    <t>Total Lot:</t>
  </si>
  <si>
    <t>Lot nr. 2  Specificaţii standard pentru investigaţii clinice</t>
  </si>
  <si>
    <t>RF</t>
  </si>
  <si>
    <t>Set</t>
  </si>
  <si>
    <t>(ASO)</t>
  </si>
  <si>
    <t>CRP</t>
  </si>
  <si>
    <t>Troponin I, 20 teste</t>
  </si>
  <si>
    <t>Lot nr. 3 Expres teste diagnostice p/u analiza de rutină a urinei</t>
  </si>
  <si>
    <t>Medi-test Combi-1l, Urine test</t>
  </si>
  <si>
    <t xml:space="preserve">Lot nr. 4 Specificaţii standard pentru investigaţii microbiologice </t>
  </si>
  <si>
    <t>Coloranţi după Gram</t>
  </si>
  <si>
    <t>Lot nr. 5  Reagenti, calibratori și material de control pentru aparatul ”Trombostat”, Electric Behnk, Germania (sistem închis)</t>
  </si>
  <si>
    <t>Tromboplastin cu clorură de calciu</t>
  </si>
  <si>
    <t>Flacon</t>
  </si>
  <si>
    <t>Lot nr. 6 Reagenti, calibratori și material de control pentru aparatul ”Selectra Pro-M”, Elitech-Group, Franța (sistem închis)</t>
  </si>
  <si>
    <t>Calibrator 3ml,</t>
  </si>
  <si>
    <t xml:space="preserve">Control normal 5ml, </t>
  </si>
  <si>
    <t xml:space="preserve">Soluție cleaning pentru sistema, 1000ml, </t>
  </si>
  <si>
    <t>Buc.</t>
  </si>
  <si>
    <t xml:space="preserve">Solutie sistema, 1000ml, </t>
  </si>
  <si>
    <t>Lot nr. 7 Reagenti, calibratori și material de control pentru aparatul ”Easy Blood” K-N, Medica Corporation, USA (sistem închis)</t>
  </si>
  <si>
    <t xml:space="preserve">Soluție de spălare pentru fiecare zi, flacon 100 ml  </t>
  </si>
  <si>
    <t>Unitate</t>
  </si>
  <si>
    <t xml:space="preserve">Soluție de spălare Na/K 800ml </t>
  </si>
  <si>
    <t xml:space="preserve">Lot nr. 8 Reagenti, calibratori și material de control pentru aparatul ”PCE-210”, Erma Inc, Japonia 
(sistem închis) </t>
  </si>
  <si>
    <t>Livrarea - 3/săptămână, Luni - Vineri,  de la 08:00-15:0, zilele vor  fi expres prevăzute la momentul încheierii contractului de achiziție publică.</t>
  </si>
  <si>
    <t>Soluție de diluare</t>
  </si>
  <si>
    <t xml:space="preserve">Soluție de spălare 5 L, </t>
  </si>
  <si>
    <t xml:space="preserve">Set de control p-u analizatorul hematologic </t>
  </si>
  <si>
    <t>Soluție de lizare1l</t>
  </si>
  <si>
    <t>Soluție concentrată de hipoclorid</t>
  </si>
  <si>
    <t>L.</t>
  </si>
  <si>
    <t>Lot nr. 9  Reagenti, calibratori și material de control pentru aparatul ”Stat Fax 1904 +”, Awareness Technology Inc, USA (sistem închis)</t>
  </si>
  <si>
    <t xml:space="preserve">Set p-u determinarea Alcohol Etanol  10x10ml </t>
  </si>
  <si>
    <t>Lot. nr. 10 Reagenti, calibratori și material de control pentru aparatul ”Analizator Hematologic Automat BC-20s, Mindray, (sistem închis)</t>
  </si>
  <si>
    <t>M- 30D diluent 20 L</t>
  </si>
  <si>
    <t>M-30CFL LYSE 500 ml</t>
  </si>
  <si>
    <t>PROBE CLEANSER 50m</t>
  </si>
  <si>
    <t>M -30 Material de control hematologic ,set 3x3.0 ml</t>
  </si>
  <si>
    <t>Hîrtie pentru termoprinter 50mm*18 m</t>
  </si>
  <si>
    <t xml:space="preserve">Lot nr. 11 Reagenti, calibratori și material de control pentru aparatul ”Analizator Imunologic "VivaDiag POCT", model VIM01, VivaChek Laboratories, Inc., SUA (sistem închis). </t>
  </si>
  <si>
    <t>D-DIMER pentru analizatorul imunologic  VivaDiag test cantitativ</t>
  </si>
  <si>
    <t>TROPONINA pentru analizatorul imunologic  VivaDiag test cantitativ</t>
  </si>
  <si>
    <t>HBA1C pentru analizatorul imunologic  VivaDiag test cantitativ</t>
  </si>
  <si>
    <t>TSH pentru analizatorul imunologic  VivaDiag test cantitativ</t>
  </si>
  <si>
    <t xml:space="preserve">Lot nr. 12  Accesorii/Consumabile/piese de schimb pentru aparatul ”Stat Fax 1904 +”, Awareness Technology Inc, USA (sistem închis). </t>
  </si>
  <si>
    <t>Termohârtie  p-u Stat Fax 1904; 57x21mm</t>
  </si>
  <si>
    <t>Bucată</t>
  </si>
  <si>
    <t>Lot nr. 13 Accesorii/Consumabile/piese de schimb pentru aparatul ”Selectra Pro-M”, Elitech-Group, Franța (sistem închis)</t>
  </si>
  <si>
    <t>Cuva pentru ser pentru analizator</t>
  </si>
  <si>
    <t>Rotor cuveta set (3 rotori in set)</t>
  </si>
  <si>
    <t>Lot nr. 14 Specificaţii standard pentru investigaţii biochimice</t>
  </si>
  <si>
    <t>Set control  la urina</t>
  </si>
  <si>
    <t>Total Loturi:</t>
  </si>
  <si>
    <t xml:space="preserve">Semnat:_______________ Numele, Prenumele:_____________________________ În calitate de: ______________
Ofertantul: ___________________             Adresa: ________________________________________________________
</t>
  </si>
  <si>
    <t>MD26TRPCCQ518430A00084AA</t>
  </si>
  <si>
    <t>MD78TRPCCQ518430B00084AA</t>
  </si>
  <si>
    <t>MD25ML000000002251324288</t>
  </si>
  <si>
    <t>MD85TRPCCQ518430D00084AA</t>
  </si>
  <si>
    <t>Anexa nr. 22 la Documentația standard nr. 115 din ”15”  septembrie 2021</t>
  </si>
  <si>
    <t xml:space="preserve">                             Specificaţii tehnice                                                                                                                                                                                                                                           [Acest tabel va fi completat de către ofertant în coloanele 5,6,7,8 și 11 la necesitate, iar de către autoritatea contractantă – în coloanele 1,2,3,4,9,10]</t>
  </si>
  <si>
    <t xml:space="preserve">Obiectul de achiziției: Reactive, reagenți, consumabile pentru laborator (sistem închis) pe parcursul anului 2022
</t>
  </si>
  <si>
    <t>Denumirea modelului bunului</t>
  </si>
  <si>
    <t>Ţara de origine</t>
  </si>
  <si>
    <t>Producătorul</t>
  </si>
  <si>
    <t>Specificarea tehnică deplină solicitată de către autoritatea contractantă</t>
  </si>
  <si>
    <t>Specificarea tehnică deplină propusă de către ofertant</t>
  </si>
  <si>
    <t>Standarde de referinţă</t>
  </si>
  <si>
    <t xml:space="preserve">Lot nr. 1 Reactivi chimici pentru analize de rutină 
(Anexa 3 la ordinul MS Nr. 701 din 18.10.2010 Specificaţii standard pentru investigaţii clinice generale, hematologice şi citologice)
</t>
  </si>
  <si>
    <t>Puritatea-Chimic pur, 0,5 kg. Pentru reactivi chimici în mod obligatoriu se va indica pe etichetă datele prevăzute de cerinţele documentelor normative (ISO, GOST, OST, etc.) privind denumirea, masa moleculară, formula chimică unde este cazul, calificativul (gradul de puritate) al reactivului, cantitatea produsului, statutul Hazardului, gradul de hidratare, cantitatea de impurităţi, numărul lotului, data fabricării, condiţiile de păstrare şi termenii de valabilitate, etc.</t>
  </si>
  <si>
    <t>ISO, GOST, OST, etc.</t>
  </si>
  <si>
    <t xml:space="preserve">Lot nr. 2  Specificaţii standard pentru investigaţii biochimice
(Anexa 1 la Ordinul MS nr. 701 din 18.10.2010 Specificaţii standard pentru investigaţii biochimice)
</t>
  </si>
  <si>
    <t>RF Latex Kit, 100 teste/5ml. Metoda de determinare Latex-Test, inclus control negativ - 1ml şi pozitiv -1 ml, pipete si plansete. Marcaj CE. Termenul de valabilitate indicat pe ambalaj de producator nu mai mic de 12 luni. Seturile să fie livrate în ambalaj securizat, marcat şi etichetat de producător.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interferenţă (lipemia, bilirubinemia, hemoliza). Instrucţiunile privind modul de utilizare să fie prezentate în limba de
stat sau limba rusă. Notă: 1. Prioritate se va acorda seturilor de reagenţi cu cea mai înaltă linearitate şi termeni de valabilitate.Calibratorii şi
standardele să fie înregistraţi în ordinea stabilită de lege în ţară în mod obligatoriu! Calibratorii şi standardele trebuie să corespundă cu
setul de reagenţi , adică să fie de la acelaşi producător.
2. Ofertanţii vor demonstra că reagenţii, seturile de reagenţi se păstrează pînă la livrare în condiţiile prevăzute de producător (la frigider,
frigorifer sau încăperi dotate cu echipament specific, etc).</t>
  </si>
  <si>
    <t>CE</t>
  </si>
  <si>
    <t>ASO Latex Kit, 100 teste/5ml. Metoda de determinare Latex-Test, inclus control negativ - 1ml şi pozitiv -1 ml, pipete si plansete. Marcaj CE. Termenul de valabilitate indicat pe ambalaj de producator nu mai mic de 12 luni. Seturile să fie livrate în ambalaj securizat, marcat şi etichetat de producător.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interferenţă (lipemia, bilirubinemia, hemoliza). Instrucţiunile privind modul de utilizare să fie prezentate în limba de
stat sau limba rusă. Notă: 1. Prioritate se va acorda seturilor de reagenţi cu cea mai înaltă linearitate şi termeni de valabilitate.Calibratorii şi
standardele să fie înregistraţi în ordinea stabilită de lege în ţară în mod obligatoriu! Calibratorii şi standardele trebuie să corespundă cu
setul de reagenţi , adică să fie de la acelaşi producător.
2. Ofertanţii vor demonstra că reagenţii, seturile de reagenţi se păstrează pînă la livrare în condiţiile prevăzute de producător (la frigider,
frigorifer sau încăperi dotate cu echipament specific, etc).</t>
  </si>
  <si>
    <t>CRP Latex Kit, 100 teste/5ml. Metoda de determinare Latex-Test, inclus control negativ - 1ml şi pozitiv -1 ml, pipete si plansete. Marcaj CE. Termenul de valabilitate indicat pe ambalaj de producator nu mai mic de 12 luni. Seturile să fie livrate în ambalaj securizat, marcat şi etichetat de producător.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interferenţă (lipemia, bilirubinemia, hemoliza). Instrucţiunile privind modul de utilizare să fie prezentate în limba de
stat sau limba rusă. Notă: 1. Prioritate se va acorda seturilor de reagenţi cu cea mai înaltă linearitate şi termeni de valabilitate.Calibratorii şi
standardele să fie înregistraţi în ordinea stabilită de lege în ţară în mod obligatoriu! Calibratorii şi standardele trebuie să corespundă cu
setul de reagenţi , adică să fie de la acelaşi producător.
2. Ofertanţii vor demonstra că reagenţii, seturile de reagenţi se păstrează pînă la livrare în condiţiile prevăzute de producător (la frigider,
frigorifer sau încăperi dotate cu echipament specific, etc).</t>
  </si>
  <si>
    <t>Troponin I, 20 teste. Marcaj CE. Termenul de valabilitate indicat pe ambalaj de producator nu mai mic de 12 luni. Seturile să fie livrate în ambalaj securizat, marcat şi etichetat de producător. Date de identitate (denumirea, numărul lotului, seria, termenii de valabilitate, condiţiile de păstrare) ale
produsului indicate pe ambalaj trebuie să coincidă în mod obligatoriu cu cele de pe etichetele componentelor incluse în set.
Instrucţiunile de utilizare a truselor să conţină caracteristicile de performanţă şi calitate: sensibilitatea; liniaritatea, specificitatea,
reproductibilitatea şi interferenţă (lipemia, bilirubinemia, hemoliza). Instrucţiunile privind modul de utilizare să fie prezentate în limba de
stat sau limba rusă. Notă: 1. Prioritate se va acorda seturilor de reagenţi cu cea mai înaltă linearitate şi termeni de valabilitate.Calibratorii şi
standardele să fie înregistraţi în ordinea stabilită de lege în ţară în mod obligatoriu! Calibratorii şi standardele trebuie să corespundă cu
setul de reagenţi , adică să fie de la acelaşi producător.
2. Ofertanţii vor demonstra că reagenţii, seturile de reagenţi se păstrează pînă la livrare în condiţiile prevăzute de producător (la frigider,
frigorifer sau încăperi dotate cu echipament specific, etc).</t>
  </si>
  <si>
    <t>Lot nr. 3 Expres teste diagnostice p/u analiza de rutină a urinei
(Anexa 3 la Ordinul MS Nr. 701 din 18.10.2010 Specificaţii standard pentru investigaţii clinice generale, hematologice şi citologice)</t>
  </si>
  <si>
    <t xml:space="preserve">Medi-test Combi -11, Urine test nr.100 teste, 11parametri; 
(Proteine/albumină, glucoza, acid ascorb, cetone, nitrite, pH, bilirubină, sînge, leucocite, greutatea specifică în urină, urobilinogen). Toţi reagenţii şi materialele consumabile să fie ambalate de producător. Pentru reactivi chimici în mod obligatoriu se va indica pe etichetă datele prevăzute de cerinţele documentelor normative (ISO, GOST, OST, etc.) privind denumirea, masa moleculară, formula chimică unde este cazul, calificativul (gradul de puritate) al reactivului, cantitatea produsului, statutul Hazardului, gradul de hidratare, cantitatea de impurităţi, numărul lotului, data fabricării, condiţiile de păstrare şi termenii de valabilitate, etc.
</t>
  </si>
  <si>
    <t>Lot nr. 4 Specificaţii standard pentru investigaţii microbiologice 
(Anexa nr. 6 la Ordinul MS Nr. 701 din 18.10.2010)</t>
  </si>
  <si>
    <t xml:space="preserve">Set Colorație Gram, pentru coloraţia diferenţială a bacteriilor, flacon 4x250 ml (1 flacon soluție cristalviolet, 1 soluție glucol/pvp, 1 soluție de decolorare, 1 soluție safranină). Cerinţe generale: Termenul de valabilitate indicat pe ambalaj de producator nu mai mic de 12 luni. Seturile să fie livrate în ambalaj securizat, marcat şi etichetat de producător. Date de identitate (denumirea, numărul lotului, seria, termenii de valabilitate, condiţiile de prestare) ale produsului indicate pe ambalaj trebuie să coincidă în mod obligatoriu cu cele de pe etichetele componentelor incluse în set. Instrucţiunile de utilizare a truselor să conţină caracteristicile de performanţă şi calitate: sensibilitatea; specificitatea. Instrucţiunile privind modul de utilizare să fie prezentate în limba de stat.La cerere de prezentat monstre pentru testare. Reagenţii, soluţiile din set să fie lichizi şi gata de lucru, în cazul cînd nu sînt liofilizaţi. Soluţiile de lucru să fie stabile mai mult de 30 zile. In instrucţiunea de folosire să fie indicată specificitatea şi sensibilitatea testelor, test sistemele să fie cu sensibilitatea nu mai mică de 98%. Stripurile să fie detaşabile, posibilitatea de a rupe stripul şi de a folosi cite un godeu. Să fie posibil de a testa cite o probă. </t>
  </si>
  <si>
    <t xml:space="preserve">                              Lot nr. 5  Reagenti, calibratori și material de control pentru aparatul ”Trombostat”, Electric Behnk, Germania (sistem închis).                                                   (Anexa nr. 17 la Ordinul MS Nr. 374 din 05.05.2014 Specificații standard pentru sisteme închise)</t>
  </si>
  <si>
    <t>10 ml/ 100 teste.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</si>
  <si>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Lot nr. 6 Reagenti, calibratori și material de control pentru aparatul ”Selectra Pro-M”, Elitech-Group, Franța (sistem închis).
(Anexa nr. 17 la Ordinul MS Nr. 374 din 05.05.2014 Specificații standard pentru sisteme închise)</t>
  </si>
  <si>
    <t>Elical 2, 3 ml.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</si>
  <si>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Elitrol I, 5ml, pe bază de ser uman. 1. Confirmarea că dispozitivul a fost produs în conformitate cu cerinţele CE cu prezentarea certificatului de origine pentru produs (nu este obligatoriu). 2. Prezentarea scrisorii original de la producător privind confirmarea proprietăţilor calitative a produsului, cu indicarea acestora în instrucţiunea de utilizare a produsului (nu este obligatoriu).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(nu este obligatoriu).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</si>
  <si>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Soluție cleaning pentru sistema, 1000ml.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</si>
  <si>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Solutie sistema, 1000ml.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</si>
  <si>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Lot nr. 7  Reagenti, calibratori și material de control pentru aparatul ”Easy Stat”, Medica Corporation, USA (sistem închis). (Anexa nr. 17 la Ordinul MS Nr. 374 din 05.05.2014 Specificații standard pentru sisteme închise)</t>
  </si>
  <si>
    <t>Daily rinse /cleaning sol. kit 100 ml.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</si>
  <si>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Solution pack Na/K 800ml.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</si>
  <si>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Lot nr. 8  Reagenti, calibratori și material de control pentru aparatul ”PCE-210”, Erma Inc, Japonia 
(sistem închis). (Anexa nr. 17 la Ordinul MS Nr. 374 din 05.05.2014 Specificații standard pentru sisteme închise)</t>
  </si>
  <si>
    <t>Soluție de diluare, ambalaj 20L. pe bază de apă și conține clorură de natriu, sulfat de sodiu, procaină, acid clorhidric și conservanți, într-un compus tampon anorganic.1.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</si>
  <si>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Soluție de spălare 5 L, pe bază de apă, să conțină enzim proteulitic, clorură de sodiu, sulfast de sodiu, polioxietelinalchilalcool și conservați într-un compus tampon anorganic. Să conțină un colorant inert purpuriu.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</si>
  <si>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Set de control p-u analizatorul hematologic 8 param. ( L,N,H). set 3 fl. *2.5 ml.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</si>
  <si>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Soluție de lizare 1 L.Compuși cu aternari de amoniu și KCN (mai mic de 0.1 %).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</si>
  <si>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Soluție concentrata de hipoclorid 0.5% 1L.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</si>
  <si>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Lot nr. 9  Reagenti, calibratori și material de control pentru aparatul ”Stat Fax 1904 +”, Awareness Technology Inc, USA (sistem închis). (Anexa nr. 17 la Ordinul MS Nr. 374 din 05.05.2014)</t>
  </si>
  <si>
    <t>Set p-u determinarea Alcohol Etanol  10x10ml.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</si>
  <si>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Lot. nr. 10 Reagenti, calibratori și material de control pentru aparatul ”Analizator Hematologic Automat BC-20s, Mindray, (sistem închis). 
(Anexa nr. 17 la Ordinul MS Nr. 374 din 05.05.2014 Specificații standard pentru sisteme închise)</t>
  </si>
  <si>
    <t>Compatibil cu aparatul ”Analizator Hematologic Automat BC-20s, Mindray, (sistem închis) ”sau echivalentul”. Compoziție: Sodium Chloride- 3.0-5.5 g/L, Sodium Sulfate Anhydeous-7.5-11.5 g/L, Bulfering Agents-1.0-3.0 g/L, Anti-fungal and Anti-bacterial Agents-0.8-2.5 g/L.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</si>
  <si>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 xml:space="preserve">Compatibil cu aparatul ”Analizator Hematologic Automat BC-20s, Mindray, (sistem închis) ”sau echivalentul”. Compoziție: Quartenary Ammonium Salts &lt;50g/L, Nonion Surfactant &lt;15g/L, Isopropanol-0.1-1.5 mL/L, Ethanol &lt;1.5 mL/L.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
</t>
  </si>
  <si>
    <t>Compatibil cu aparatul ”Analizator Hematologic Automat BC-20s, Mindray, (sistem închis) ”sau echivalentul”. Compoziție: Surfactant ≤0,2%, Sodium hypoclorus ≤12%, Sodium hydroxide ≤5%.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</si>
  <si>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Compatibil cu aparatul ”Analizator Hematologic Automat BC-20s, Mindray, (sistem închis) ”sau echivalentul”. Control 3 x 3.0ml Tri-pack (1L, 1N, 1H).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</si>
  <si>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Hîrtie pentru termoprinter</t>
  </si>
  <si>
    <t>Hîrtie pentru termoprinter Compatibil cu aparatul ”Analizator Hematologic Automat BC-20s, Mindray, (sistem închis) ”sau echivalentul”.</t>
  </si>
  <si>
    <t>Lot nr. 11  Reagenti, calibratori și material de control pentru aparatul ”Analizator Imunologic "VivaDiag POCT", model VIM01, VivaChek Laboratories, Inc., SUA (sistem închis). (Anexa nr. 17 la Ordinul MS Nr. 374 din 05.05.2014 Specificații standard pentru sisteme închise)</t>
  </si>
  <si>
    <t>D-DIMER, compatibil cu  aparatul ”Analizator Imunologic "VivaDiag POCT", model VIM01, VivaChek Laboratories, Inc., SUA (sistem închis) „sau echivalentul”. Interval de măsurare: 0.1-50 ng/mL. Proba: sânge, plasmă. Volumul probei: 50μL sânge, plasmă. Durata analizei: 10 min. Termen valabilitate: 18 luni la temperatura (2-30C). Sensibilitatea：&lt;0.1ng/mL. Ambalaj 25 teste.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</si>
  <si>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TROPONINA,compatibil cu  aparatul ”Analizator Imunologic "VivaDiag POCT", model VIM01, VivaChek Laboratories, Inc., SUA (sistem închis) „sau echivalentul”. Interval de măsurare: 0.1-50 ng/mL. Proba: sânge, plasmă, ser. Volumul probei: 50μL sânge, plasmă, ser. Durata analizei: 10 min. Termen valabilitate: 18 luni la temperatura (2-30C). Sensibilitatea：&lt;0.1ng/mL. Ambalaj 25 teste.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t>
  </si>
  <si>
    <t xml:space="preserve"> HBA1C, compatibil cu  aparatul ”Analizator Imunologic "VivaDiag POCT", model VIM01, VivaChek Laboratories, Inc., SUA (sistem închis) „sau echivalentul”. Interval de măsurare: 0.5-200 mg/L Proba: sânge, plasmă, ser. Volumul probei: 5μL ser / plasmă sau 10μL  sânge. Durata analizei: 3 min. Termen valabilitate: 18 luni la temperatura (2-30C). Sensibilitatea：&lt;5 mg/L. Ambalaj 25 teste.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 fie prezentate inclusiv şi în limba de stat.</t>
  </si>
  <si>
    <t>Kit testare hormon Tireotrop (TSH),compatibil cu  aparatul ”Analizator Imunologic "VivaDiag POCT", model VIM01, VivaChek Laboratories, Inc., SUA (sistem închis) „sau echivalentul”. Test cantitativ; Interval de măsurare: 0.5~100mIU/L. Proba: plasma, ser; Volumul probei: 60μL; Durata analizei: pana la 10 min; Sensibilitatea: ≤0.50mIU/L; Ambalaj 25 teste; Termen valabilitate: 18 luni la temperatura (2-30C);1.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reactivelor cu utilajul (sistem închis), de la producătorul utilajului sau declarația pe propria răspundere. 4. Adaptarea/calibrarea metodelor la analizator se va efectua de către furnizorul de reactivi care suportă toate riscurile şi cheltuielile aferente. Ambalajul reactivilor trebuie să fie compatibil cu aparatul. 5. Calibratorii şi materialele de calibrare trebuie să fie înregistrate în ordinea stabilită în mod obligatoriu de legislaţia Republicii Moldova în vigoare şi să corespundă cu setul de reagenţi, (să fie de la acelaşi producător) sau declarație pe proprie răspundere prin саrе participantul se obligă  să înregistreze  în Registrul de Stat al Dispozitivelor  Medicale  а Agenției Medicamentului  și Dispozitivelor  Medicale  bunurile contractate  рână la momentul  livrării acestora.              6. Ofertanții vor demonstra ca reagentii ,seturile de reagenti se păstrează pînă la livrare în condiții prevăzute de producător (la frigider ,frigorifer sau încăpere dotată cu echipament specific ) 7. Termenul de valabilitate indicat pe ambalaj de producător nu mai puţin de 12 luni. Seturile să fie livrate în ambalaj securizat, marcat, etichetat de producător. Date de identitate (denumirea, numărul lotului, seria, termenii de valabilitate, condiţiile de prestare) ale produsului indicate pe ambalaj trebuie să coincidă în mod obligatoriu cu cele de pe etichetele componentelor incluse în set. 8. Instrucţiunile de utilizare a truselor să conţină caracteristicile de performanţă şi calitate: sensibilitatea, liniaritatea, specificitatea, reproductibilitatea şi interferenţa (lipemia, bilirubinemia, hemoliza). Instrucţiunile privind modul de utilizare să fie prezentate inclusiv şi în limba de stat. fie prezentate inclusiv şi în limba de stat.</t>
  </si>
  <si>
    <t>Lot nr. 12  Accesorii/Consumabile/piese de schimb pentru aparatul ”Stat Fax 1904 +”, Awareness Technology Inc, USA (sistem închis). (Anexa nr. 18 la Ordinul MS Nr. 374 din 05.05.2014 Specificații standard pentru sisteme închise)</t>
  </si>
  <si>
    <t>Termohârtie  57x21mm, compatibil cu aparatul ”Stat Fax 1904 +”, Awareness Technology Inc, USA (sistem închis)  „sau echivalentul”.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 pe proprie răspundere. 3. Prezentarea de către furnizor a certificatului de compatibilitate a accesoriilor/consumabilelor/pieselor de schimb cu utilajul dat, de la producătorul utilajului sau prezentarea declarației pe propria răspundere. 4. Furnizorul să fie autorizat de producătorul aparatului pentru instalarea pieselor de schimb cu prezentarea diplomelor inginerilor calificați în domeniu sau prezentarea declarației pe proprie răspundere. 5. Prezența instrucțiunii de utilizare a produsului, inclusiv și traducerea în limba de stat.</t>
  </si>
  <si>
    <t>Lot nr. 13 Accesorii/Consumabile/piese de schimb pentru aparatul ”Selectra Pro-M”, Elitech-Group, Franța (sistem închis). (Anexa nr. 18 la Ordinul MS Nr. 374 din 05.05.2014 Specificații standard pentru sisteme închise)</t>
  </si>
  <si>
    <t>Cuva pentru ser, 2 ml, compatibil cu aparatul ”Selectra Pro-M”, Elitech-Group, Franța (sistem închis) „sau echivalentul”.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declarației pe proprie răspundere. 3. Prezentarea de către furnizor a certificatului de compatibilitate a accesoriilor/consumabilelor/pieselor de schimb cu utilajul dat, de la producătorul utilajului sau prezentarea declarației pe propria răspundere. 4. Furnizorul să fie autorizat de producătorul aparatului pentru instalarea pieselor de schimb cu prezentarea diplomelor inginerilor calificați în domeniu sau prezentarea declarației pe proprie răspundere. 5. Prezența instrucțiunii de utilizare a produsului, inclusiv și traducerea în limba de stat.</t>
  </si>
  <si>
    <t>Rotor cuveta set (3 rotori in set), compatibil cu aparatul ”Selectra Pro-M”, Elitech-Group, Franța (sistem închis) „sau echivalentul”. 1. Confirmarea că dispozitivul a fost produs în conformitate cu cerinţele CE cu prezentarea certificatului de origine pentru produs. 2. Prezentarea scrisorii original de la producător privind confirmarea proprietăţilor calitative a produsului, cu indicarea acestora în instrucţiunea de utilizare a produsului sau declarației pe proprie răspundere. 3. Prezentarea de către furnizor a certificatului de compatibilitate a accesoriilor/consumabilelor/pieselor de schimb cu utilajul dat, de la producătorul utilajului sau prezentarea declarației pe propria răspundere. 4. Furnizorul să fie autorizat de producătorul aparatului pentru instalarea pieselor de schimb cu prezentarea diplomelor inginerilor calificați în domeniu sau prezentarea declarației pe proprie răspundere. 5. Prezența instrucțiunii de utilizare a produsului, inclusiv și traducerea în limba de stat.</t>
  </si>
  <si>
    <t xml:space="preserve">Lot nr. 14  Specificaţii standard pentru investigaţii biochimice
(Anexa 1 la ordinul MS Nr. 701 din 18.10.2010)
</t>
  </si>
  <si>
    <t>BM-control (Set de control p-u proteina in urina) cu calibrator 8fl/set x10ml. Demonstrarea că materialele de control se păstrează pînă la livrare în condițiile prevăzute de producător (la frigider, frigorifer sau încăpere dotată cu echipament specific. Materialul de control să fie livrat în ambalaj securizat, marcat și etichetat de producător. Termenul de valabilitate indiat pe ambalaj de producător să fie nu mai puțin de 12 luni. În instrucțiunile pentru materialul de control se va indica în mod obligatoriu incertitudinea de măsurare. Instrucțiunile privind modul de utilizare să fie prezentate inclusiv în limba de stat.</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</si>
</sst>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b/>
      <sz val="11"/>
      <color theme="1"/>
      <name val="Calibri"/>
      <family val="2"/>
      <scheme val="minor"/>
    </font>
    <font>
      <b/>
      <sz val="11"/>
      <color theme="1"/>
      <name val="Times New Roman"/>
      <family val="1"/>
    </font>
    <font>
      <b/>
      <sz val="12"/>
      <color theme="1"/>
      <name val="Times New Roman"/>
      <family val="1"/>
    </font>
    <font>
      <sz val="11"/>
      <color theme="1"/>
      <name val="Times New Roman"/>
      <family val="1"/>
    </font>
    <font>
      <sz val="10"/>
      <color theme="1"/>
      <name val="Times New Roman"/>
      <family val="1"/>
    </font>
    <font>
      <b/>
      <sz val="10"/>
      <color theme="1"/>
      <name val="Times New Roman"/>
      <family val="1"/>
    </font>
    <font>
      <sz val="9"/>
      <color theme="1"/>
      <name val="Times New Roman"/>
      <family val="1"/>
    </font>
    <font>
      <sz val="10"/>
      <name val="Times New Roman"/>
      <family val="1"/>
    </font>
    <font>
      <sz val="10"/>
      <color indexed="8"/>
      <name val="Times New Roman"/>
      <family val="1"/>
    </font>
    <font>
      <b/>
      <sz val="10"/>
      <name val="Times New Roman"/>
      <family val="1"/>
    </font>
    <font>
      <sz val="8"/>
      <color theme="1"/>
      <name val="Times New Roman"/>
      <family val="1"/>
    </font>
  </fonts>
  <fills count="4">
    <fill>
      <patternFill/>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bottom/>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9">
    <xf numFmtId="0" fontId="0" fillId="0" borderId="0" xfId="0"/>
    <xf numFmtId="0" fontId="3" fillId="0" borderId="0" xfId="0" applyFont="1" applyAlignment="1">
      <alignment horizontal="right" vertical="center" wrapText="1"/>
    </xf>
    <xf numFmtId="0" fontId="3" fillId="0" borderId="0" xfId="0" applyFont="1" applyAlignment="1">
      <alignment horizontal="right" vertical="center"/>
    </xf>
    <xf numFmtId="0" fontId="4" fillId="0" borderId="1" xfId="0" applyFont="1" applyBorder="1" applyAlignment="1">
      <alignment horizontal="center"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center" vertical="center" wrapText="1"/>
    </xf>
    <xf numFmtId="0" fontId="0" fillId="0" borderId="0" xfId="0" applyFill="1"/>
    <xf numFmtId="0" fontId="3" fillId="0" borderId="5" xfId="0" applyFont="1" applyBorder="1" applyAlignment="1">
      <alignment horizontal="center" vertical="top" wrapText="1"/>
    </xf>
    <xf numFmtId="0" fontId="3" fillId="0" borderId="0" xfId="0" applyFont="1" applyFill="1" applyBorder="1" applyAlignment="1">
      <alignment horizontal="center" vertical="center" wrapText="1"/>
    </xf>
    <xf numFmtId="2" fontId="0" fillId="0" borderId="0" xfId="0" applyNumberFormat="1" applyFill="1" applyAlignment="1">
      <alignment horizontal="center" vertical="center"/>
    </xf>
    <xf numFmtId="2" fontId="0" fillId="0" borderId="0" xfId="0" applyNumberFormat="1" applyFill="1"/>
    <xf numFmtId="0" fontId="5" fillId="0" borderId="5" xfId="0" applyFont="1" applyBorder="1" applyAlignment="1">
      <alignment wrapText="1"/>
    </xf>
    <xf numFmtId="0" fontId="3" fillId="0" borderId="5" xfId="0" applyFont="1" applyBorder="1" applyAlignment="1">
      <alignment horizontal="center" wrapText="1"/>
    </xf>
    <xf numFmtId="0" fontId="0" fillId="0" borderId="0" xfId="0" applyFill="1" applyAlignment="1">
      <alignment horizontal="center" vertical="center"/>
    </xf>
    <xf numFmtId="0" fontId="6" fillId="0" borderId="5" xfId="0" applyFont="1" applyBorder="1" applyAlignment="1">
      <alignment horizontal="center" vertical="top" wrapText="1"/>
    </xf>
    <xf numFmtId="49" fontId="7" fillId="0" borderId="5" xfId="0" applyNumberFormat="1" applyFont="1" applyBorder="1" applyAlignment="1">
      <alignment horizontal="center" vertical="top" wrapText="1"/>
    </xf>
    <xf numFmtId="0" fontId="8" fillId="0" borderId="6" xfId="0" applyFont="1" applyBorder="1" applyAlignment="1">
      <alignment horizontal="center" vertical="center" textRotation="180" wrapText="1"/>
    </xf>
    <xf numFmtId="0" fontId="6" fillId="0" borderId="7" xfId="0" applyFont="1" applyBorder="1" applyAlignment="1">
      <alignment vertical="top" wrapText="1"/>
    </xf>
    <xf numFmtId="49" fontId="6" fillId="0" borderId="5" xfId="0" applyNumberFormat="1" applyFont="1" applyFill="1" applyBorder="1" applyAlignment="1">
      <alignment horizontal="center" vertical="top" wrapText="1"/>
    </xf>
    <xf numFmtId="0" fontId="6" fillId="0" borderId="5" xfId="0" applyFont="1" applyFill="1" applyBorder="1" applyAlignment="1">
      <alignment horizontal="center" vertical="top" wrapText="1"/>
    </xf>
    <xf numFmtId="2" fontId="6" fillId="0" borderId="5" xfId="0" applyNumberFormat="1" applyFont="1" applyFill="1" applyBorder="1" applyAlignment="1">
      <alignment horizontal="center" vertical="top" wrapText="1"/>
    </xf>
    <xf numFmtId="0" fontId="6" fillId="0" borderId="7" xfId="0" applyFont="1" applyBorder="1" applyAlignment="1">
      <alignment horizontal="center" vertical="top" wrapText="1"/>
    </xf>
    <xf numFmtId="0" fontId="8" fillId="0" borderId="7" xfId="0" applyFont="1" applyBorder="1" applyAlignment="1">
      <alignment horizontal="center" vertical="center" textRotation="180" wrapText="1"/>
    </xf>
    <xf numFmtId="0" fontId="6" fillId="0" borderId="5" xfId="0" applyFont="1" applyBorder="1" applyAlignment="1">
      <alignment vertical="top" wrapText="1"/>
    </xf>
    <xf numFmtId="2" fontId="7" fillId="0" borderId="5" xfId="0" applyNumberFormat="1" applyFont="1" applyBorder="1" applyAlignment="1">
      <alignment horizontal="center" vertical="top" wrapText="1"/>
    </xf>
    <xf numFmtId="2" fontId="6" fillId="0" borderId="5" xfId="0" applyNumberFormat="1" applyFont="1" applyBorder="1" applyAlignment="1">
      <alignment horizontal="center" vertical="top" wrapText="1"/>
    </xf>
    <xf numFmtId="0" fontId="6" fillId="0" borderId="4" xfId="0" applyFont="1" applyBorder="1" applyAlignment="1">
      <alignment horizontal="center" vertical="top" textRotation="180" wrapText="1"/>
    </xf>
    <xf numFmtId="0" fontId="0" fillId="0" borderId="5" xfId="0" applyBorder="1" applyAlignment="1">
      <alignment wrapText="1"/>
    </xf>
    <xf numFmtId="0" fontId="6" fillId="0" borderId="6" xfId="0" applyFont="1" applyBorder="1" applyAlignment="1">
      <alignment horizontal="center" vertical="top" wrapText="1"/>
    </xf>
    <xf numFmtId="49" fontId="9" fillId="0" borderId="5" xfId="0" applyNumberFormat="1" applyFont="1" applyBorder="1" applyAlignment="1">
      <alignment horizontal="center" vertical="top" wrapText="1"/>
    </xf>
    <xf numFmtId="0" fontId="10" fillId="2" borderId="5" xfId="0" applyNumberFormat="1" applyFont="1" applyFill="1" applyBorder="1" applyAlignment="1">
      <alignment horizontal="center" vertical="top" wrapText="1"/>
    </xf>
    <xf numFmtId="2" fontId="10" fillId="2" borderId="5" xfId="0" applyNumberFormat="1" applyFont="1" applyFill="1" applyBorder="1" applyAlignment="1">
      <alignment horizontal="center" vertical="top" wrapText="1"/>
    </xf>
    <xf numFmtId="0" fontId="6" fillId="0" borderId="8" xfId="0" applyFont="1" applyBorder="1" applyAlignment="1">
      <alignment horizontal="center" vertical="top" wrapText="1"/>
    </xf>
    <xf numFmtId="0" fontId="8" fillId="0" borderId="8" xfId="0" applyFont="1" applyBorder="1" applyAlignment="1">
      <alignment horizontal="center" vertical="center" textRotation="180" wrapText="1"/>
    </xf>
    <xf numFmtId="49" fontId="6" fillId="0" borderId="5" xfId="0" applyNumberFormat="1" applyFont="1" applyBorder="1" applyAlignment="1">
      <alignment horizontal="center" vertical="top" wrapText="1"/>
    </xf>
    <xf numFmtId="2" fontId="2" fillId="0" borderId="0" xfId="0" applyNumberFormat="1" applyFont="1" applyFill="1" applyAlignment="1">
      <alignment horizontal="center" vertical="center"/>
    </xf>
    <xf numFmtId="0" fontId="6" fillId="0" borderId="7" xfId="0" applyFont="1" applyBorder="1" applyAlignment="1">
      <alignment horizontal="center" vertical="top" wrapText="1"/>
    </xf>
    <xf numFmtId="2" fontId="5" fillId="0" borderId="5"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5" xfId="0" applyFont="1" applyFill="1" applyBorder="1" applyAlignment="1">
      <alignment vertical="top" wrapText="1"/>
    </xf>
    <xf numFmtId="0" fontId="6" fillId="0" borderId="5" xfId="0" applyFont="1" applyBorder="1" applyAlignment="1">
      <alignment horizontal="center" vertical="top" textRotation="180" wrapText="1"/>
    </xf>
    <xf numFmtId="49" fontId="6" fillId="0" borderId="5" xfId="0" applyNumberFormat="1" applyFont="1" applyBorder="1" applyAlignment="1">
      <alignment horizontal="left" vertical="top" wrapText="1"/>
    </xf>
    <xf numFmtId="0" fontId="6" fillId="0" borderId="6" xfId="0" applyFont="1" applyBorder="1" applyAlignment="1">
      <alignment horizontal="center" vertical="center" wrapText="1"/>
    </xf>
    <xf numFmtId="0" fontId="6" fillId="0" borderId="6" xfId="0" applyFont="1" applyBorder="1" applyAlignment="1">
      <alignment vertical="top"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textRotation="180" wrapText="1"/>
    </xf>
    <xf numFmtId="0" fontId="8" fillId="0" borderId="6" xfId="0" applyFont="1" applyBorder="1" applyAlignment="1">
      <alignment horizontal="center" vertical="top" wrapText="1"/>
    </xf>
    <xf numFmtId="0" fontId="6" fillId="0" borderId="8" xfId="0" applyFont="1" applyBorder="1" applyAlignment="1">
      <alignment horizontal="center" vertical="center" textRotation="180" wrapText="1"/>
    </xf>
    <xf numFmtId="0" fontId="8" fillId="0" borderId="8" xfId="0" applyFont="1" applyBorder="1" applyAlignment="1">
      <alignment horizontal="center" vertical="top" wrapText="1"/>
    </xf>
    <xf numFmtId="0" fontId="8" fillId="0" borderId="7" xfId="0" applyFont="1" applyBorder="1" applyAlignment="1">
      <alignment horizontal="center" vertical="top" wrapText="1"/>
    </xf>
    <xf numFmtId="0" fontId="6" fillId="0" borderId="7" xfId="0" applyFont="1" applyBorder="1" applyAlignment="1">
      <alignment horizontal="center" vertical="center" textRotation="180" wrapText="1"/>
    </xf>
    <xf numFmtId="0" fontId="8" fillId="0" borderId="5" xfId="0" applyFont="1" applyBorder="1" applyAlignment="1">
      <alignment vertical="top" wrapText="1"/>
    </xf>
    <xf numFmtId="49" fontId="11" fillId="0" borderId="5" xfId="0" applyNumberFormat="1" applyFont="1" applyFill="1" applyBorder="1" applyAlignment="1">
      <alignment horizontal="center" vertical="top" wrapText="1"/>
    </xf>
    <xf numFmtId="2" fontId="5" fillId="0" borderId="5" xfId="0" applyNumberFormat="1" applyFont="1" applyBorder="1" applyAlignment="1">
      <alignment horizontal="center" vertical="top" wrapText="1"/>
    </xf>
    <xf numFmtId="0" fontId="0" fillId="0" borderId="9" xfId="0" applyBorder="1" applyAlignment="1">
      <alignment horizontal="center"/>
    </xf>
    <xf numFmtId="0" fontId="0" fillId="0" borderId="5" xfId="0" applyFill="1" applyBorder="1" applyAlignment="1">
      <alignment wrapText="1"/>
    </xf>
    <xf numFmtId="49" fontId="7" fillId="0" borderId="5" xfId="0" applyNumberFormat="1"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7" xfId="0" applyFont="1" applyFill="1" applyBorder="1" applyAlignment="1">
      <alignment horizontal="center" vertical="top" wrapText="1"/>
    </xf>
    <xf numFmtId="0" fontId="5" fillId="0" borderId="5" xfId="0" applyFont="1" applyBorder="1" applyAlignment="1">
      <alignment horizontal="center" vertical="top" wrapText="1"/>
    </xf>
    <xf numFmtId="2" fontId="3" fillId="0" borderId="5" xfId="0" applyNumberFormat="1" applyFont="1" applyBorder="1" applyAlignment="1">
      <alignment horizontal="center" vertical="top" wrapText="1"/>
    </xf>
    <xf numFmtId="0" fontId="6" fillId="0" borderId="5" xfId="0" applyFont="1" applyBorder="1" applyAlignment="1">
      <alignment vertical="top" textRotation="180" wrapText="1"/>
    </xf>
    <xf numFmtId="0" fontId="5" fillId="0" borderId="5" xfId="0" applyFont="1" applyBorder="1" applyAlignment="1">
      <alignment vertical="top" wrapText="1"/>
    </xf>
    <xf numFmtId="0" fontId="7" fillId="0" borderId="5" xfId="0" applyFont="1" applyBorder="1" applyAlignment="1">
      <alignment horizontal="center" vertical="top" wrapText="1"/>
    </xf>
    <xf numFmtId="0" fontId="8" fillId="0" borderId="5" xfId="0" applyFont="1" applyBorder="1" applyAlignment="1">
      <alignment horizontal="center" vertical="center" textRotation="180" wrapText="1"/>
    </xf>
    <xf numFmtId="0" fontId="8" fillId="0" borderId="6" xfId="0" applyFont="1" applyFill="1" applyBorder="1" applyAlignment="1">
      <alignment horizontal="center" vertical="center" textRotation="180" wrapText="1"/>
    </xf>
    <xf numFmtId="0" fontId="8" fillId="0" borderId="8" xfId="0" applyFont="1" applyFill="1" applyBorder="1" applyAlignment="1">
      <alignment horizontal="center" vertical="center" textRotation="180" wrapText="1"/>
    </xf>
    <xf numFmtId="0" fontId="8" fillId="0" borderId="7" xfId="0" applyFont="1" applyFill="1" applyBorder="1" applyAlignment="1">
      <alignment horizontal="center" vertical="center" textRotation="180" wrapText="1"/>
    </xf>
    <xf numFmtId="2" fontId="5" fillId="0" borderId="5" xfId="0" applyNumberFormat="1" applyFont="1" applyBorder="1" applyAlignment="1">
      <alignment vertical="top" wrapText="1"/>
    </xf>
    <xf numFmtId="0" fontId="6" fillId="0" borderId="8" xfId="0" applyFont="1" applyBorder="1" applyAlignment="1">
      <alignment vertical="top" wrapText="1"/>
    </xf>
    <xf numFmtId="0" fontId="6" fillId="0" borderId="6" xfId="0" applyFont="1" applyBorder="1" applyAlignment="1">
      <alignment horizontal="center" vertical="top" textRotation="180" wrapText="1"/>
    </xf>
    <xf numFmtId="0" fontId="6" fillId="0" borderId="8" xfId="0" applyFont="1" applyBorder="1" applyAlignment="1">
      <alignment horizontal="center" vertical="top" textRotation="180" wrapText="1"/>
    </xf>
    <xf numFmtId="0" fontId="6" fillId="0" borderId="7" xfId="0" applyFont="1" applyBorder="1" applyAlignment="1">
      <alignment horizontal="center" vertical="top" textRotation="180" wrapText="1"/>
    </xf>
    <xf numFmtId="0" fontId="8" fillId="0" borderId="0" xfId="0" applyFont="1" applyAlignment="1">
      <alignment horizontal="center" vertical="top" wrapText="1"/>
    </xf>
    <xf numFmtId="2" fontId="3" fillId="0" borderId="5" xfId="0" applyNumberFormat="1" applyFont="1" applyBorder="1" applyAlignment="1">
      <alignment vertical="top" wrapText="1"/>
    </xf>
    <xf numFmtId="0" fontId="0" fillId="0" borderId="5" xfId="0" applyBorder="1" applyAlignment="1">
      <alignment textRotation="180"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xf>
    <xf numFmtId="2" fontId="0" fillId="0" borderId="0" xfId="0" applyNumberFormat="1"/>
    <xf numFmtId="0" fontId="0" fillId="0" borderId="0" xfId="0" applyAlignment="1">
      <alignment horizontal="center"/>
    </xf>
    <xf numFmtId="0" fontId="3" fillId="0" borderId="0" xfId="0" applyFont="1" applyAlignment="1">
      <alignment horizontal="center" vertical="top" wrapText="1"/>
    </xf>
    <xf numFmtId="0" fontId="3" fillId="0" borderId="1" xfId="0" applyFont="1" applyBorder="1" applyAlignment="1">
      <alignment horizontal="center" vertical="top"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7" fillId="0" borderId="2" xfId="0" applyFont="1" applyBorder="1" applyAlignment="1">
      <alignment horizontal="center" vertical="top" wrapText="1"/>
    </xf>
    <xf numFmtId="0" fontId="3" fillId="0" borderId="5" xfId="0" applyFont="1" applyBorder="1" applyAlignment="1">
      <alignment horizontal="center"/>
    </xf>
    <xf numFmtId="49" fontId="7" fillId="0" borderId="2"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49" fontId="7" fillId="0" borderId="4" xfId="0" applyNumberFormat="1" applyFont="1" applyBorder="1" applyAlignment="1">
      <alignment horizontal="center" vertical="top" wrapText="1"/>
    </xf>
    <xf numFmtId="0" fontId="12" fillId="0" borderId="5"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12" fillId="0" borderId="5"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12" fillId="3" borderId="5" xfId="0" applyFont="1" applyFill="1" applyBorder="1" applyAlignment="1">
      <alignment horizontal="center" vertical="top" wrapText="1"/>
    </xf>
    <xf numFmtId="0" fontId="6" fillId="0" borderId="6" xfId="0" applyFont="1" applyBorder="1" applyAlignment="1">
      <alignment horizontal="center" vertical="top" wrapText="1"/>
    </xf>
    <xf numFmtId="0" fontId="8" fillId="0" borderId="5" xfId="0" applyFont="1" applyBorder="1" applyAlignment="1">
      <alignment horizontal="center" vertical="top" wrapText="1"/>
    </xf>
    <xf numFmtId="0" fontId="3" fillId="0" borderId="10"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0"/>
  <sheetViews>
    <sheetView tabSelected="1" zoomScale="90" zoomScaleNormal="90" workbookViewId="0" topLeftCell="A1">
      <selection activeCell="C67" sqref="C67"/>
    </sheetView>
  </sheetViews>
  <sheetFormatPr defaultColWidth="9.140625" defaultRowHeight="15"/>
  <cols>
    <col min="2" max="2" width="13.00390625" style="0" customWidth="1"/>
    <col min="3" max="3" width="11.57421875" style="0" customWidth="1"/>
    <col min="5" max="5" width="12.57421875" style="0" customWidth="1"/>
    <col min="6" max="6" width="52.7109375" style="0" customWidth="1"/>
    <col min="7" max="7" width="24.00390625" style="0" customWidth="1"/>
    <col min="8" max="8" width="14.140625" style="0" customWidth="1"/>
  </cols>
  <sheetData>
    <row r="1" spans="7:8" ht="37.5" customHeight="1">
      <c r="G1" s="84" t="s">
        <v>80</v>
      </c>
      <c r="H1" s="84"/>
    </row>
    <row r="2" spans="2:8" ht="50.25" customHeight="1">
      <c r="B2" s="85" t="s">
        <v>81</v>
      </c>
      <c r="C2" s="85"/>
      <c r="D2" s="85"/>
      <c r="E2" s="85"/>
      <c r="F2" s="85"/>
      <c r="G2" s="85"/>
      <c r="H2" s="85"/>
    </row>
    <row r="3" spans="2:8" ht="15">
      <c r="B3" s="86" t="s">
        <v>2</v>
      </c>
      <c r="C3" s="87"/>
      <c r="D3" s="87"/>
      <c r="E3" s="87"/>
      <c r="F3" s="87"/>
      <c r="G3" s="87"/>
      <c r="H3" s="88"/>
    </row>
    <row r="4" spans="2:8" ht="15">
      <c r="B4" s="89" t="s">
        <v>82</v>
      </c>
      <c r="C4" s="5"/>
      <c r="D4" s="5"/>
      <c r="E4" s="5"/>
      <c r="F4" s="5"/>
      <c r="G4" s="5"/>
      <c r="H4" s="6"/>
    </row>
    <row r="5" spans="2:8" ht="15">
      <c r="B5" s="90"/>
      <c r="C5" s="91"/>
      <c r="D5" s="91"/>
      <c r="E5" s="91"/>
      <c r="F5" s="91"/>
      <c r="G5" s="91"/>
      <c r="H5" s="91"/>
    </row>
    <row r="6" spans="2:8" ht="38.25">
      <c r="B6" s="17" t="s">
        <v>5</v>
      </c>
      <c r="C6" s="92" t="s">
        <v>83</v>
      </c>
      <c r="D6" s="66" t="s">
        <v>84</v>
      </c>
      <c r="E6" s="17" t="s">
        <v>85</v>
      </c>
      <c r="F6" s="17" t="s">
        <v>86</v>
      </c>
      <c r="G6" s="17" t="s">
        <v>87</v>
      </c>
      <c r="H6" s="17" t="s">
        <v>88</v>
      </c>
    </row>
    <row r="7" spans="2:8" ht="15">
      <c r="B7" s="93" t="s">
        <v>14</v>
      </c>
      <c r="C7" s="16"/>
      <c r="D7" s="16"/>
      <c r="E7" s="16"/>
      <c r="F7" s="16"/>
      <c r="G7" s="16"/>
      <c r="H7" s="16"/>
    </row>
    <row r="8" spans="2:8" ht="30" customHeight="1">
      <c r="B8" s="94" t="s">
        <v>89</v>
      </c>
      <c r="C8" s="95"/>
      <c r="D8" s="95"/>
      <c r="E8" s="95"/>
      <c r="F8" s="95"/>
      <c r="G8" s="95"/>
      <c r="H8" s="96"/>
    </row>
    <row r="9" spans="2:8" ht="81.75" customHeight="1">
      <c r="B9" s="20" t="s">
        <v>18</v>
      </c>
      <c r="C9" s="16"/>
      <c r="D9" s="16"/>
      <c r="E9" s="16"/>
      <c r="F9" s="97" t="s">
        <v>90</v>
      </c>
      <c r="G9" s="16"/>
      <c r="H9" s="16" t="s">
        <v>91</v>
      </c>
    </row>
    <row r="10" spans="2:8" ht="15">
      <c r="B10" s="17" t="s">
        <v>21</v>
      </c>
      <c r="C10" s="26">
        <v>570</v>
      </c>
      <c r="D10" s="16"/>
      <c r="E10" s="16"/>
      <c r="F10" s="16"/>
      <c r="G10" s="16"/>
      <c r="H10" s="16"/>
    </row>
    <row r="11" spans="2:8" ht="31.5" customHeight="1">
      <c r="B11" s="98" t="s">
        <v>92</v>
      </c>
      <c r="C11" s="99"/>
      <c r="D11" s="99"/>
      <c r="E11" s="99"/>
      <c r="F11" s="99"/>
      <c r="G11" s="99"/>
      <c r="H11" s="100"/>
    </row>
    <row r="12" spans="2:8" ht="235.5" customHeight="1">
      <c r="B12" s="31" t="s">
        <v>23</v>
      </c>
      <c r="C12" s="16"/>
      <c r="D12" s="16"/>
      <c r="E12" s="16"/>
      <c r="F12" s="97" t="s">
        <v>93</v>
      </c>
      <c r="G12" s="16"/>
      <c r="H12" s="16" t="s">
        <v>94</v>
      </c>
    </row>
    <row r="13" spans="2:8" ht="232.5" customHeight="1">
      <c r="B13" s="36" t="s">
        <v>25</v>
      </c>
      <c r="C13" s="16"/>
      <c r="D13" s="16"/>
      <c r="E13" s="16"/>
      <c r="F13" s="97" t="s">
        <v>95</v>
      </c>
      <c r="G13" s="16"/>
      <c r="H13" s="16" t="s">
        <v>94</v>
      </c>
    </row>
    <row r="14" spans="2:8" ht="235.5" customHeight="1">
      <c r="B14" s="36" t="s">
        <v>26</v>
      </c>
      <c r="C14" s="16"/>
      <c r="D14" s="16"/>
      <c r="E14" s="16"/>
      <c r="F14" s="97" t="s">
        <v>96</v>
      </c>
      <c r="G14" s="16"/>
      <c r="H14" s="16" t="s">
        <v>94</v>
      </c>
    </row>
    <row r="15" spans="2:8" ht="222" customHeight="1">
      <c r="B15" s="20" t="s">
        <v>27</v>
      </c>
      <c r="C15" s="16"/>
      <c r="D15" s="16"/>
      <c r="E15" s="16"/>
      <c r="F15" s="101" t="s">
        <v>97</v>
      </c>
      <c r="G15" s="16"/>
      <c r="H15" s="16" t="s">
        <v>94</v>
      </c>
    </row>
    <row r="16" spans="2:8" ht="15">
      <c r="B16" s="17" t="s">
        <v>21</v>
      </c>
      <c r="C16" s="26">
        <v>28750</v>
      </c>
      <c r="D16" s="16"/>
      <c r="E16" s="16"/>
      <c r="F16" s="16"/>
      <c r="G16" s="16"/>
      <c r="H16" s="16"/>
    </row>
    <row r="17" spans="2:8" ht="28.5" customHeight="1">
      <c r="B17" s="98" t="s">
        <v>98</v>
      </c>
      <c r="C17" s="99"/>
      <c r="D17" s="99"/>
      <c r="E17" s="99"/>
      <c r="F17" s="99"/>
      <c r="G17" s="99"/>
      <c r="H17" s="100"/>
    </row>
    <row r="18" spans="2:8" ht="119.25" customHeight="1">
      <c r="B18" s="36" t="s">
        <v>29</v>
      </c>
      <c r="C18" s="16"/>
      <c r="D18" s="16"/>
      <c r="E18" s="16"/>
      <c r="F18" s="97" t="s">
        <v>99</v>
      </c>
      <c r="G18" s="16"/>
      <c r="H18" s="16" t="s">
        <v>91</v>
      </c>
    </row>
    <row r="19" spans="2:8" ht="15">
      <c r="B19" s="17" t="s">
        <v>21</v>
      </c>
      <c r="C19" s="26">
        <v>10000</v>
      </c>
      <c r="D19" s="16"/>
      <c r="E19" s="16"/>
      <c r="F19" s="16"/>
      <c r="G19" s="16"/>
      <c r="H19" s="16"/>
    </row>
    <row r="20" spans="2:8" ht="33" customHeight="1">
      <c r="B20" s="98" t="s">
        <v>100</v>
      </c>
      <c r="C20" s="99"/>
      <c r="D20" s="99"/>
      <c r="E20" s="99"/>
      <c r="F20" s="99"/>
      <c r="G20" s="99"/>
      <c r="H20" s="100"/>
    </row>
    <row r="21" spans="2:8" ht="191.25">
      <c r="B21" s="43" t="s">
        <v>31</v>
      </c>
      <c r="C21" s="16"/>
      <c r="D21" s="16"/>
      <c r="E21" s="16"/>
      <c r="F21" s="101" t="s">
        <v>101</v>
      </c>
      <c r="G21" s="16"/>
      <c r="H21" s="16" t="s">
        <v>94</v>
      </c>
    </row>
    <row r="22" spans="2:8" ht="15">
      <c r="B22" s="17" t="s">
        <v>21</v>
      </c>
      <c r="C22" s="26">
        <v>525.45</v>
      </c>
      <c r="D22" s="16"/>
      <c r="E22" s="16"/>
      <c r="F22" s="16"/>
      <c r="G22" s="16"/>
      <c r="H22" s="16"/>
    </row>
    <row r="23" spans="2:8" ht="34.5" customHeight="1">
      <c r="B23" s="102" t="s">
        <v>102</v>
      </c>
      <c r="C23" s="103"/>
      <c r="D23" s="103"/>
      <c r="E23" s="103"/>
      <c r="F23" s="103"/>
      <c r="G23" s="103"/>
      <c r="H23" s="104"/>
    </row>
    <row r="24" spans="2:8" ht="326.25">
      <c r="B24" s="36" t="s">
        <v>33</v>
      </c>
      <c r="C24" s="16"/>
      <c r="D24" s="16"/>
      <c r="E24" s="16"/>
      <c r="F24" s="97" t="s">
        <v>103</v>
      </c>
      <c r="G24" s="16"/>
      <c r="H24" s="16" t="s">
        <v>94</v>
      </c>
    </row>
    <row r="25" spans="2:8" ht="15">
      <c r="B25" s="17" t="s">
        <v>21</v>
      </c>
      <c r="C25" s="26">
        <v>6000</v>
      </c>
      <c r="D25" s="16"/>
      <c r="E25" s="16"/>
      <c r="F25" s="16"/>
      <c r="G25" s="16"/>
      <c r="H25" s="16"/>
    </row>
    <row r="26" spans="2:8" ht="33" customHeight="1">
      <c r="B26" s="102" t="s">
        <v>104</v>
      </c>
      <c r="C26" s="103"/>
      <c r="D26" s="103"/>
      <c r="E26" s="103"/>
      <c r="F26" s="103"/>
      <c r="G26" s="103"/>
      <c r="H26" s="104"/>
    </row>
    <row r="27" spans="2:8" ht="318" customHeight="1">
      <c r="B27" s="36" t="s">
        <v>36</v>
      </c>
      <c r="C27" s="16"/>
      <c r="D27" s="16"/>
      <c r="E27" s="16"/>
      <c r="F27" s="97" t="s">
        <v>105</v>
      </c>
      <c r="G27" s="16"/>
      <c r="H27" s="16" t="s">
        <v>94</v>
      </c>
    </row>
    <row r="28" spans="2:8" ht="296.25" customHeight="1">
      <c r="B28" s="36" t="s">
        <v>37</v>
      </c>
      <c r="C28" s="16"/>
      <c r="D28" s="16"/>
      <c r="E28" s="16"/>
      <c r="F28" s="97" t="s">
        <v>106</v>
      </c>
      <c r="G28" s="16"/>
      <c r="H28" s="16" t="s">
        <v>94</v>
      </c>
    </row>
    <row r="29" spans="2:8" ht="330" customHeight="1">
      <c r="B29" s="36" t="s">
        <v>38</v>
      </c>
      <c r="C29" s="16"/>
      <c r="D29" s="16"/>
      <c r="E29" s="16"/>
      <c r="F29" s="97" t="s">
        <v>107</v>
      </c>
      <c r="G29" s="16"/>
      <c r="H29" s="16" t="s">
        <v>94</v>
      </c>
    </row>
    <row r="30" spans="2:8" ht="330.75" customHeight="1">
      <c r="B30" s="36" t="s">
        <v>40</v>
      </c>
      <c r="C30" s="16"/>
      <c r="D30" s="16"/>
      <c r="E30" s="16"/>
      <c r="F30" s="97" t="s">
        <v>108</v>
      </c>
      <c r="G30" s="16"/>
      <c r="H30" s="16" t="s">
        <v>94</v>
      </c>
    </row>
    <row r="31" spans="2:8" ht="15">
      <c r="B31" s="17" t="s">
        <v>21</v>
      </c>
      <c r="C31" s="26">
        <v>12300</v>
      </c>
      <c r="D31" s="16"/>
      <c r="E31" s="16"/>
      <c r="F31" s="16"/>
      <c r="G31" s="16"/>
      <c r="H31" s="16"/>
    </row>
    <row r="32" spans="2:8" ht="33" customHeight="1">
      <c r="B32" s="102" t="s">
        <v>109</v>
      </c>
      <c r="C32" s="103"/>
      <c r="D32" s="103"/>
      <c r="E32" s="103"/>
      <c r="F32" s="103"/>
      <c r="G32" s="103"/>
      <c r="H32" s="104"/>
    </row>
    <row r="33" spans="2:8" ht="326.25">
      <c r="B33" s="36" t="s">
        <v>42</v>
      </c>
      <c r="C33" s="16"/>
      <c r="D33" s="16"/>
      <c r="E33" s="16"/>
      <c r="F33" s="97" t="s">
        <v>110</v>
      </c>
      <c r="G33" s="16"/>
      <c r="H33" s="16" t="s">
        <v>94</v>
      </c>
    </row>
    <row r="34" spans="2:8" ht="326.25">
      <c r="B34" s="36" t="s">
        <v>44</v>
      </c>
      <c r="C34" s="16"/>
      <c r="D34" s="16"/>
      <c r="E34" s="16"/>
      <c r="F34" s="97" t="s">
        <v>111</v>
      </c>
      <c r="G34" s="16"/>
      <c r="H34" s="16" t="s">
        <v>94</v>
      </c>
    </row>
    <row r="35" spans="2:8" ht="15">
      <c r="B35" s="17" t="s">
        <v>21</v>
      </c>
      <c r="C35" s="26">
        <v>12900</v>
      </c>
      <c r="D35" s="16"/>
      <c r="E35" s="16"/>
      <c r="F35" s="16"/>
      <c r="G35" s="16"/>
      <c r="H35" s="16"/>
    </row>
    <row r="36" spans="2:8" ht="36.75" customHeight="1">
      <c r="B36" s="102" t="s">
        <v>112</v>
      </c>
      <c r="C36" s="103"/>
      <c r="D36" s="103"/>
      <c r="E36" s="103"/>
      <c r="F36" s="103"/>
      <c r="G36" s="103"/>
      <c r="H36" s="104"/>
    </row>
    <row r="37" spans="2:8" ht="348.75">
      <c r="B37" s="36" t="s">
        <v>47</v>
      </c>
      <c r="C37" s="16"/>
      <c r="D37" s="16"/>
      <c r="E37" s="16"/>
      <c r="F37" s="97" t="s">
        <v>113</v>
      </c>
      <c r="G37" s="16"/>
      <c r="H37" s="16" t="s">
        <v>94</v>
      </c>
    </row>
    <row r="38" spans="2:8" ht="360">
      <c r="B38" s="36" t="s">
        <v>48</v>
      </c>
      <c r="C38" s="16"/>
      <c r="D38" s="16"/>
      <c r="E38" s="16"/>
      <c r="F38" s="97" t="s">
        <v>114</v>
      </c>
      <c r="G38" s="16"/>
      <c r="H38" s="16" t="s">
        <v>94</v>
      </c>
    </row>
    <row r="39" spans="2:8" ht="337.5">
      <c r="B39" s="20" t="s">
        <v>49</v>
      </c>
      <c r="C39" s="16"/>
      <c r="D39" s="16"/>
      <c r="E39" s="16"/>
      <c r="F39" s="105" t="s">
        <v>115</v>
      </c>
      <c r="G39" s="16"/>
      <c r="H39" s="16" t="s">
        <v>94</v>
      </c>
    </row>
    <row r="40" spans="2:8" ht="337.5">
      <c r="B40" s="31" t="s">
        <v>50</v>
      </c>
      <c r="C40" s="16"/>
      <c r="D40" s="16"/>
      <c r="E40" s="16"/>
      <c r="F40" s="97" t="s">
        <v>116</v>
      </c>
      <c r="G40" s="16"/>
      <c r="H40" s="16" t="s">
        <v>94</v>
      </c>
    </row>
    <row r="41" spans="2:8" ht="326.25">
      <c r="B41" s="20" t="s">
        <v>51</v>
      </c>
      <c r="C41" s="16"/>
      <c r="D41" s="16"/>
      <c r="E41" s="16"/>
      <c r="F41" s="97" t="s">
        <v>117</v>
      </c>
      <c r="G41" s="16"/>
      <c r="H41" s="16" t="s">
        <v>94</v>
      </c>
    </row>
    <row r="42" spans="2:8" ht="15">
      <c r="B42" s="17" t="s">
        <v>21</v>
      </c>
      <c r="C42" s="26">
        <v>15410</v>
      </c>
      <c r="D42" s="16"/>
      <c r="E42" s="16"/>
      <c r="F42" s="16"/>
      <c r="G42" s="16"/>
      <c r="H42" s="16"/>
    </row>
    <row r="43" spans="2:8" ht="30" customHeight="1">
      <c r="B43" s="94" t="s">
        <v>118</v>
      </c>
      <c r="C43" s="95"/>
      <c r="D43" s="95"/>
      <c r="E43" s="95"/>
      <c r="F43" s="95"/>
      <c r="G43" s="95"/>
      <c r="H43" s="96"/>
    </row>
    <row r="44" spans="2:8" ht="326.25">
      <c r="B44" s="36" t="s">
        <v>54</v>
      </c>
      <c r="C44" s="16"/>
      <c r="D44" s="16"/>
      <c r="E44" s="16"/>
      <c r="F44" s="97" t="s">
        <v>119</v>
      </c>
      <c r="G44" s="16"/>
      <c r="H44" s="16" t="s">
        <v>94</v>
      </c>
    </row>
    <row r="45" spans="2:8" ht="15">
      <c r="B45" s="17" t="s">
        <v>21</v>
      </c>
      <c r="C45" s="26">
        <v>8400</v>
      </c>
      <c r="D45" s="16"/>
      <c r="E45" s="16"/>
      <c r="F45" s="16"/>
      <c r="G45" s="16"/>
      <c r="H45" s="16"/>
    </row>
    <row r="46" spans="2:8" ht="32.25" customHeight="1">
      <c r="B46" s="102" t="s">
        <v>120</v>
      </c>
      <c r="C46" s="103"/>
      <c r="D46" s="103"/>
      <c r="E46" s="103"/>
      <c r="F46" s="103"/>
      <c r="G46" s="103"/>
      <c r="H46" s="104"/>
    </row>
    <row r="47" spans="2:8" ht="360">
      <c r="B47" s="40" t="s">
        <v>56</v>
      </c>
      <c r="C47" s="16"/>
      <c r="D47" s="16"/>
      <c r="E47" s="16"/>
      <c r="F47" s="101" t="s">
        <v>121</v>
      </c>
      <c r="G47" s="16"/>
      <c r="H47" s="16" t="s">
        <v>94</v>
      </c>
    </row>
    <row r="48" spans="2:8" ht="375.75" customHeight="1">
      <c r="B48" s="40" t="s">
        <v>57</v>
      </c>
      <c r="C48" s="16"/>
      <c r="D48" s="16"/>
      <c r="E48" s="16"/>
      <c r="F48" s="101" t="s">
        <v>122</v>
      </c>
      <c r="G48" s="16"/>
      <c r="H48" s="16" t="s">
        <v>94</v>
      </c>
    </row>
    <row r="49" spans="2:8" ht="348.75">
      <c r="B49" s="40" t="s">
        <v>58</v>
      </c>
      <c r="C49" s="16"/>
      <c r="D49" s="16"/>
      <c r="E49" s="16"/>
      <c r="F49" s="101" t="s">
        <v>123</v>
      </c>
      <c r="G49" s="16"/>
      <c r="H49" s="16" t="s">
        <v>94</v>
      </c>
    </row>
    <row r="50" spans="2:8" ht="348.75">
      <c r="B50" s="40" t="s">
        <v>59</v>
      </c>
      <c r="C50" s="16"/>
      <c r="D50" s="16"/>
      <c r="E50" s="16"/>
      <c r="F50" s="101" t="s">
        <v>124</v>
      </c>
      <c r="G50" s="16"/>
      <c r="H50" s="16" t="s">
        <v>94</v>
      </c>
    </row>
    <row r="51" spans="2:8" ht="30">
      <c r="B51" s="40" t="s">
        <v>125</v>
      </c>
      <c r="C51" s="16"/>
      <c r="D51" s="16"/>
      <c r="E51" s="16"/>
      <c r="F51" s="101" t="s">
        <v>126</v>
      </c>
      <c r="G51" s="16"/>
      <c r="H51" s="16" t="s">
        <v>94</v>
      </c>
    </row>
    <row r="52" spans="2:8" ht="15">
      <c r="B52" s="17" t="s">
        <v>21</v>
      </c>
      <c r="C52" s="26">
        <v>21230</v>
      </c>
      <c r="D52" s="16"/>
      <c r="E52" s="16"/>
      <c r="F52" s="16"/>
      <c r="G52" s="16"/>
      <c r="H52" s="16"/>
    </row>
    <row r="53" spans="2:8" ht="33" customHeight="1">
      <c r="B53" s="102" t="s">
        <v>127</v>
      </c>
      <c r="C53" s="103"/>
      <c r="D53" s="103"/>
      <c r="E53" s="103"/>
      <c r="F53" s="103"/>
      <c r="G53" s="103"/>
      <c r="H53" s="104"/>
    </row>
    <row r="54" spans="2:8" ht="382.5">
      <c r="B54" s="21" t="s">
        <v>62</v>
      </c>
      <c r="C54" s="16"/>
      <c r="D54" s="16"/>
      <c r="E54" s="16"/>
      <c r="F54" s="101" t="s">
        <v>128</v>
      </c>
      <c r="G54" s="16"/>
      <c r="H54" s="16" t="s">
        <v>94</v>
      </c>
    </row>
    <row r="55" spans="2:8" ht="382.5">
      <c r="B55" s="21" t="s">
        <v>63</v>
      </c>
      <c r="C55" s="16"/>
      <c r="D55" s="16"/>
      <c r="E55" s="16"/>
      <c r="F55" s="101" t="s">
        <v>129</v>
      </c>
      <c r="G55" s="16"/>
      <c r="H55" s="16" t="s">
        <v>94</v>
      </c>
    </row>
    <row r="56" spans="2:8" ht="393.75">
      <c r="B56" s="20" t="s">
        <v>64</v>
      </c>
      <c r="C56" s="16"/>
      <c r="D56" s="16"/>
      <c r="E56" s="16"/>
      <c r="F56" s="101" t="s">
        <v>130</v>
      </c>
      <c r="G56" s="16"/>
      <c r="H56" s="16" t="s">
        <v>94</v>
      </c>
    </row>
    <row r="57" spans="2:8" ht="393.75">
      <c r="B57" s="20" t="s">
        <v>65</v>
      </c>
      <c r="C57" s="16"/>
      <c r="D57" s="16"/>
      <c r="E57" s="16"/>
      <c r="F57" s="101" t="s">
        <v>131</v>
      </c>
      <c r="G57" s="16"/>
      <c r="H57" s="16" t="s">
        <v>94</v>
      </c>
    </row>
    <row r="58" spans="2:8" ht="15">
      <c r="B58" s="17" t="s">
        <v>21</v>
      </c>
      <c r="C58" s="26">
        <v>49329</v>
      </c>
      <c r="D58" s="16"/>
      <c r="E58" s="16"/>
      <c r="F58" s="16"/>
      <c r="G58" s="16"/>
      <c r="H58" s="16"/>
    </row>
    <row r="59" spans="2:8" ht="32.25" customHeight="1">
      <c r="B59" s="98" t="s">
        <v>132</v>
      </c>
      <c r="C59" s="99"/>
      <c r="D59" s="99"/>
      <c r="E59" s="99"/>
      <c r="F59" s="99"/>
      <c r="G59" s="99"/>
      <c r="H59" s="100"/>
    </row>
    <row r="60" spans="2:8" ht="157.5">
      <c r="B60" s="16" t="s">
        <v>67</v>
      </c>
      <c r="C60" s="16"/>
      <c r="D60" s="16"/>
      <c r="E60" s="16"/>
      <c r="F60" s="101" t="s">
        <v>133</v>
      </c>
      <c r="G60" s="16"/>
      <c r="H60" s="16" t="s">
        <v>94</v>
      </c>
    </row>
    <row r="61" spans="2:8" ht="15">
      <c r="B61" s="17" t="s">
        <v>21</v>
      </c>
      <c r="C61" s="26">
        <v>480</v>
      </c>
      <c r="D61" s="16"/>
      <c r="E61" s="16"/>
      <c r="F61" s="16"/>
      <c r="G61" s="16"/>
      <c r="H61" s="16"/>
    </row>
    <row r="62" spans="2:8" ht="28.5" customHeight="1">
      <c r="B62" s="98" t="s">
        <v>134</v>
      </c>
      <c r="C62" s="99"/>
      <c r="D62" s="99"/>
      <c r="E62" s="99"/>
      <c r="F62" s="99"/>
      <c r="G62" s="99"/>
      <c r="H62" s="100"/>
    </row>
    <row r="63" spans="2:8" ht="159" customHeight="1">
      <c r="B63" s="16" t="s">
        <v>70</v>
      </c>
      <c r="C63" s="16"/>
      <c r="D63" s="16"/>
      <c r="E63" s="16"/>
      <c r="F63" s="101" t="s">
        <v>135</v>
      </c>
      <c r="G63" s="16"/>
      <c r="H63" s="16" t="s">
        <v>94</v>
      </c>
    </row>
    <row r="64" spans="2:8" ht="160.5" customHeight="1">
      <c r="B64" s="106" t="s">
        <v>71</v>
      </c>
      <c r="C64" s="16"/>
      <c r="D64" s="16"/>
      <c r="E64" s="16"/>
      <c r="F64" s="101" t="s">
        <v>136</v>
      </c>
      <c r="G64" s="16"/>
      <c r="H64" s="16" t="s">
        <v>94</v>
      </c>
    </row>
    <row r="65" spans="2:8" ht="15">
      <c r="B65" s="17" t="s">
        <v>21</v>
      </c>
      <c r="C65" s="26">
        <v>9300</v>
      </c>
      <c r="D65" s="16"/>
      <c r="E65" s="16"/>
      <c r="F65" s="16"/>
      <c r="G65" s="16"/>
      <c r="H65" s="16"/>
    </row>
    <row r="66" spans="2:8" ht="27" customHeight="1">
      <c r="B66" s="94" t="s">
        <v>137</v>
      </c>
      <c r="C66" s="95"/>
      <c r="D66" s="95"/>
      <c r="E66" s="95"/>
      <c r="F66" s="95"/>
      <c r="G66" s="95"/>
      <c r="H66" s="96"/>
    </row>
    <row r="67" spans="2:8" ht="101.25">
      <c r="B67" s="107" t="s">
        <v>73</v>
      </c>
      <c r="C67" s="16"/>
      <c r="D67" s="16"/>
      <c r="E67" s="16"/>
      <c r="F67" s="101" t="s">
        <v>138</v>
      </c>
      <c r="G67" s="16"/>
      <c r="H67" s="16" t="s">
        <v>94</v>
      </c>
    </row>
    <row r="68" spans="2:8" ht="15">
      <c r="B68" s="17" t="s">
        <v>21</v>
      </c>
      <c r="C68" s="26">
        <v>10000</v>
      </c>
      <c r="D68" s="16"/>
      <c r="E68" s="16"/>
      <c r="F68" s="16"/>
      <c r="G68" s="16"/>
      <c r="H68" s="16"/>
    </row>
    <row r="69" spans="2:8" ht="15">
      <c r="B69" s="66" t="s">
        <v>74</v>
      </c>
      <c r="C69" s="26">
        <f>SUM(C68,C65,C61,C58,C52,C42,C35,C31,C25,C22,C19,C16,C10,C45,)</f>
        <v>185194.45</v>
      </c>
      <c r="D69" s="16"/>
      <c r="E69" s="16"/>
      <c r="F69" s="16"/>
      <c r="G69" s="16"/>
      <c r="H69" s="16"/>
    </row>
    <row r="70" spans="2:8" ht="72.75" customHeight="1">
      <c r="B70" s="79" t="s">
        <v>75</v>
      </c>
      <c r="C70" s="108"/>
      <c r="D70" s="108"/>
      <c r="E70" s="108"/>
      <c r="F70" s="108"/>
      <c r="G70" s="108"/>
      <c r="H70" s="108"/>
    </row>
    <row r="71" ht="132" customHeight="1"/>
    <row r="75" ht="30" customHeight="1"/>
    <row r="78" ht="25.5" customHeight="1"/>
    <row r="82" ht="26.25" customHeight="1"/>
    <row r="86" ht="27.75" customHeight="1"/>
  </sheetData>
  <mergeCells count="19">
    <mergeCell ref="B70:H70"/>
    <mergeCell ref="B43:H43"/>
    <mergeCell ref="B46:H46"/>
    <mergeCell ref="B53:H53"/>
    <mergeCell ref="B59:H59"/>
    <mergeCell ref="B62:H62"/>
    <mergeCell ref="B66:H66"/>
    <mergeCell ref="B17:H17"/>
    <mergeCell ref="B20:H20"/>
    <mergeCell ref="B23:H23"/>
    <mergeCell ref="B26:H26"/>
    <mergeCell ref="B32:H32"/>
    <mergeCell ref="B36:H36"/>
    <mergeCell ref="G1:H1"/>
    <mergeCell ref="B2:H2"/>
    <mergeCell ref="B3:H3"/>
    <mergeCell ref="B4:H4"/>
    <mergeCell ref="B8:H8"/>
    <mergeCell ref="B11:H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3"/>
  <sheetViews>
    <sheetView workbookViewId="0" topLeftCell="B1">
      <selection activeCell="O9" sqref="O9"/>
    </sheetView>
  </sheetViews>
  <sheetFormatPr defaultColWidth="9.140625" defaultRowHeight="15"/>
  <cols>
    <col min="3" max="3" width="14.7109375" style="0" customWidth="1"/>
    <col min="4" max="4" width="10.7109375" style="0" customWidth="1"/>
    <col min="10" max="10" width="21.8515625" style="0" customWidth="1"/>
    <col min="11" max="11" width="16.00390625" style="0" customWidth="1"/>
    <col min="12" max="12" width="50.57421875" style="0" customWidth="1"/>
    <col min="15" max="15" width="9.57421875" style="0" bestFit="1" customWidth="1"/>
    <col min="19" max="20" width="9.57421875" style="0" bestFit="1" customWidth="1"/>
  </cols>
  <sheetData>
    <row r="1" spans="8:11" ht="48.75" customHeight="1">
      <c r="H1" s="1" t="s">
        <v>0</v>
      </c>
      <c r="I1" s="2"/>
      <c r="J1" s="2"/>
      <c r="K1" s="2"/>
    </row>
    <row r="2" spans="2:11" ht="49.5" customHeight="1">
      <c r="B2" s="3" t="s">
        <v>1</v>
      </c>
      <c r="C2" s="3"/>
      <c r="D2" s="3"/>
      <c r="E2" s="3"/>
      <c r="F2" s="3"/>
      <c r="G2" s="3"/>
      <c r="H2" s="3"/>
      <c r="I2" s="3"/>
      <c r="J2" s="3"/>
      <c r="K2" s="3"/>
    </row>
    <row r="3" spans="2:11" ht="15.75" customHeight="1">
      <c r="B3" s="4" t="s">
        <v>2</v>
      </c>
      <c r="C3" s="5"/>
      <c r="D3" s="5"/>
      <c r="E3" s="5"/>
      <c r="F3" s="5"/>
      <c r="G3" s="5"/>
      <c r="H3" s="5"/>
      <c r="I3" s="5"/>
      <c r="J3" s="5"/>
      <c r="K3" s="6"/>
    </row>
    <row r="4" spans="2:11" ht="17.25" customHeight="1">
      <c r="B4" s="4" t="s">
        <v>3</v>
      </c>
      <c r="C4" s="5"/>
      <c r="D4" s="5"/>
      <c r="E4" s="5"/>
      <c r="F4" s="5"/>
      <c r="G4" s="5"/>
      <c r="H4" s="5"/>
      <c r="I4" s="5"/>
      <c r="J4" s="5"/>
      <c r="K4" s="6"/>
    </row>
    <row r="5" spans="2:21" ht="12" customHeight="1">
      <c r="B5" s="7"/>
      <c r="C5" s="7"/>
      <c r="D5" s="7"/>
      <c r="E5" s="7"/>
      <c r="F5" s="7"/>
      <c r="G5" s="7"/>
      <c r="H5" s="7"/>
      <c r="I5" s="7"/>
      <c r="J5" s="7"/>
      <c r="K5" s="7"/>
      <c r="N5" s="8"/>
      <c r="O5" s="8"/>
      <c r="P5" s="8"/>
      <c r="Q5" s="8"/>
      <c r="R5" s="8"/>
      <c r="S5" s="8"/>
      <c r="T5" s="8"/>
      <c r="U5" s="8"/>
    </row>
    <row r="6" spans="2:21" ht="57">
      <c r="B6" s="9" t="s">
        <v>4</v>
      </c>
      <c r="C6" s="9" t="s">
        <v>5</v>
      </c>
      <c r="D6" s="9" t="s">
        <v>6</v>
      </c>
      <c r="E6" s="9" t="s">
        <v>7</v>
      </c>
      <c r="F6" s="9" t="s">
        <v>8</v>
      </c>
      <c r="G6" s="9" t="s">
        <v>9</v>
      </c>
      <c r="H6" s="9" t="s">
        <v>10</v>
      </c>
      <c r="I6" s="9" t="s">
        <v>11</v>
      </c>
      <c r="J6" s="9" t="s">
        <v>12</v>
      </c>
      <c r="K6" s="9" t="s">
        <v>13</v>
      </c>
      <c r="N6" s="10"/>
      <c r="O6" s="11"/>
      <c r="P6" s="8"/>
      <c r="Q6" s="8"/>
      <c r="R6" s="8"/>
      <c r="S6" s="8"/>
      <c r="T6" s="12"/>
      <c r="U6" s="8"/>
    </row>
    <row r="7" spans="2:21" ht="15">
      <c r="B7" s="13"/>
      <c r="C7" s="14" t="s">
        <v>14</v>
      </c>
      <c r="D7" s="13"/>
      <c r="E7" s="13"/>
      <c r="F7" s="13"/>
      <c r="G7" s="13"/>
      <c r="H7" s="13"/>
      <c r="I7" s="13"/>
      <c r="J7" s="13"/>
      <c r="K7" s="13"/>
      <c r="N7" s="15"/>
      <c r="O7" s="11"/>
      <c r="P7" s="8"/>
      <c r="Q7" s="8"/>
      <c r="R7" s="8"/>
      <c r="S7" s="8"/>
      <c r="T7" s="12"/>
      <c r="U7" s="8"/>
    </row>
    <row r="8" spans="2:21" ht="38.25">
      <c r="B8" s="16"/>
      <c r="C8" s="17" t="s">
        <v>15</v>
      </c>
      <c r="D8" s="16"/>
      <c r="E8" s="16"/>
      <c r="F8" s="16"/>
      <c r="G8" s="16"/>
      <c r="H8" s="16"/>
      <c r="I8" s="16"/>
      <c r="J8" s="16"/>
      <c r="K8" s="18" t="s">
        <v>16</v>
      </c>
      <c r="N8" s="15"/>
      <c r="O8" s="11"/>
      <c r="P8" s="8"/>
      <c r="Q8" s="8"/>
      <c r="R8" s="8"/>
      <c r="S8" s="8"/>
      <c r="T8" s="12"/>
      <c r="U8" s="8"/>
    </row>
    <row r="9" spans="2:21" ht="240.75" customHeight="1">
      <c r="B9" s="19" t="s">
        <v>17</v>
      </c>
      <c r="C9" s="20" t="s">
        <v>18</v>
      </c>
      <c r="D9" s="21" t="s">
        <v>19</v>
      </c>
      <c r="E9" s="21">
        <v>1</v>
      </c>
      <c r="F9" s="22"/>
      <c r="G9" s="21"/>
      <c r="H9" s="22"/>
      <c r="I9" s="21"/>
      <c r="J9" s="23" t="s">
        <v>20</v>
      </c>
      <c r="K9" s="24"/>
      <c r="N9" s="15"/>
      <c r="O9" s="11"/>
      <c r="P9" s="8"/>
      <c r="Q9" s="8"/>
      <c r="R9" s="8"/>
      <c r="S9" s="8"/>
      <c r="T9" s="12"/>
      <c r="U9" s="8"/>
    </row>
    <row r="10" spans="2:21" ht="15">
      <c r="B10" s="25"/>
      <c r="C10" s="17" t="s">
        <v>21</v>
      </c>
      <c r="D10" s="26">
        <v>570</v>
      </c>
      <c r="E10" s="16"/>
      <c r="F10" s="16"/>
      <c r="G10" s="16"/>
      <c r="H10" s="27"/>
      <c r="I10" s="16"/>
      <c r="J10" s="16"/>
      <c r="K10" s="28"/>
      <c r="N10" s="15"/>
      <c r="O10" s="11"/>
      <c r="P10" s="8"/>
      <c r="Q10" s="8"/>
      <c r="R10" s="8"/>
      <c r="S10" s="8"/>
      <c r="T10" s="12"/>
      <c r="U10" s="8"/>
    </row>
    <row r="11" spans="2:21" ht="63.75">
      <c r="B11" s="29"/>
      <c r="C11" s="17" t="s">
        <v>22</v>
      </c>
      <c r="D11" s="16"/>
      <c r="E11" s="16"/>
      <c r="F11" s="16"/>
      <c r="G11" s="16"/>
      <c r="H11" s="16"/>
      <c r="I11" s="16"/>
      <c r="J11" s="30" t="s">
        <v>20</v>
      </c>
      <c r="K11" s="18" t="s">
        <v>16</v>
      </c>
      <c r="N11" s="15"/>
      <c r="O11" s="11"/>
      <c r="P11" s="8"/>
      <c r="Q11" s="8"/>
      <c r="R11" s="8"/>
      <c r="S11" s="8"/>
      <c r="T11" s="12"/>
      <c r="U11" s="8"/>
    </row>
    <row r="12" spans="2:21" ht="15">
      <c r="B12" s="30" t="s">
        <v>17</v>
      </c>
      <c r="C12" s="31" t="s">
        <v>23</v>
      </c>
      <c r="D12" s="16" t="s">
        <v>24</v>
      </c>
      <c r="E12" s="32">
        <v>5</v>
      </c>
      <c r="F12" s="33"/>
      <c r="G12" s="16"/>
      <c r="H12" s="27"/>
      <c r="I12" s="16"/>
      <c r="J12" s="34"/>
      <c r="K12" s="35"/>
      <c r="N12" s="15"/>
      <c r="O12" s="11"/>
      <c r="P12" s="8"/>
      <c r="Q12" s="8"/>
      <c r="R12" s="8"/>
      <c r="S12" s="8"/>
      <c r="T12" s="12"/>
      <c r="U12" s="8"/>
    </row>
    <row r="13" spans="2:21" ht="15">
      <c r="B13" s="34"/>
      <c r="C13" s="36" t="s">
        <v>25</v>
      </c>
      <c r="D13" s="16" t="s">
        <v>24</v>
      </c>
      <c r="E13" s="32">
        <v>5</v>
      </c>
      <c r="F13" s="33"/>
      <c r="G13" s="16"/>
      <c r="H13" s="27"/>
      <c r="I13" s="16"/>
      <c r="J13" s="34"/>
      <c r="K13" s="35"/>
      <c r="N13" s="15"/>
      <c r="O13" s="37"/>
      <c r="P13" s="8"/>
      <c r="Q13" s="8"/>
      <c r="R13" s="8"/>
      <c r="S13" s="8"/>
      <c r="T13" s="12"/>
      <c r="U13" s="8"/>
    </row>
    <row r="14" spans="2:21" ht="15">
      <c r="B14" s="34"/>
      <c r="C14" s="36" t="s">
        <v>26</v>
      </c>
      <c r="D14" s="16" t="s">
        <v>24</v>
      </c>
      <c r="E14" s="32">
        <v>5</v>
      </c>
      <c r="F14" s="33"/>
      <c r="G14" s="16"/>
      <c r="H14" s="27"/>
      <c r="I14" s="16"/>
      <c r="J14" s="34"/>
      <c r="K14" s="35"/>
      <c r="N14" s="8"/>
      <c r="O14" s="8"/>
      <c r="P14" s="8"/>
      <c r="Q14" s="8"/>
      <c r="R14" s="8"/>
      <c r="S14" s="12"/>
      <c r="T14" s="8"/>
      <c r="U14" s="8"/>
    </row>
    <row r="15" spans="2:21" ht="25.5">
      <c r="B15" s="38"/>
      <c r="C15" s="20" t="s">
        <v>27</v>
      </c>
      <c r="D15" s="39" t="s">
        <v>24</v>
      </c>
      <c r="E15" s="40">
        <v>25</v>
      </c>
      <c r="F15" s="39"/>
      <c r="G15" s="41"/>
      <c r="H15" s="27"/>
      <c r="I15" s="21"/>
      <c r="J15" s="38"/>
      <c r="K15" s="24"/>
      <c r="N15" s="8"/>
      <c r="O15" s="8"/>
      <c r="P15" s="8"/>
      <c r="Q15" s="8"/>
      <c r="R15" s="8"/>
      <c r="S15" s="8"/>
      <c r="T15" s="8"/>
      <c r="U15" s="8"/>
    </row>
    <row r="16" spans="2:11" ht="15">
      <c r="B16" s="29"/>
      <c r="C16" s="17" t="s">
        <v>21</v>
      </c>
      <c r="D16" s="26">
        <v>28750</v>
      </c>
      <c r="E16" s="16"/>
      <c r="F16" s="16"/>
      <c r="G16" s="16"/>
      <c r="H16" s="27"/>
      <c r="I16" s="16"/>
      <c r="J16" s="16"/>
      <c r="K16" s="42"/>
    </row>
    <row r="17" spans="2:11" ht="51">
      <c r="B17" s="29"/>
      <c r="C17" s="17" t="s">
        <v>28</v>
      </c>
      <c r="D17" s="16"/>
      <c r="E17" s="16"/>
      <c r="F17" s="16"/>
      <c r="G17" s="16"/>
      <c r="H17" s="27"/>
      <c r="I17" s="16"/>
      <c r="J17" s="30" t="s">
        <v>20</v>
      </c>
      <c r="K17" s="18" t="s">
        <v>16</v>
      </c>
    </row>
    <row r="18" spans="2:11" ht="25.5">
      <c r="B18" s="16" t="s">
        <v>17</v>
      </c>
      <c r="C18" s="36" t="s">
        <v>29</v>
      </c>
      <c r="D18" s="16" t="s">
        <v>24</v>
      </c>
      <c r="E18" s="16">
        <v>40</v>
      </c>
      <c r="F18" s="27"/>
      <c r="G18" s="16"/>
      <c r="H18" s="27"/>
      <c r="I18" s="16"/>
      <c r="J18" s="38"/>
      <c r="K18" s="24"/>
    </row>
    <row r="19" spans="2:11" ht="15">
      <c r="B19" s="29"/>
      <c r="C19" s="17" t="s">
        <v>21</v>
      </c>
      <c r="D19" s="26">
        <v>10000</v>
      </c>
      <c r="E19" s="16"/>
      <c r="F19" s="16"/>
      <c r="G19" s="16"/>
      <c r="H19" s="27"/>
      <c r="I19" s="16"/>
      <c r="J19" s="16"/>
      <c r="K19" s="42"/>
    </row>
    <row r="20" spans="2:11" ht="63.75">
      <c r="B20" s="29"/>
      <c r="C20" s="17" t="s">
        <v>30</v>
      </c>
      <c r="D20" s="16"/>
      <c r="E20" s="16"/>
      <c r="F20" s="16"/>
      <c r="G20" s="16"/>
      <c r="H20" s="27"/>
      <c r="I20" s="16"/>
      <c r="J20" s="30" t="s">
        <v>20</v>
      </c>
      <c r="K20" s="18" t="s">
        <v>16</v>
      </c>
    </row>
    <row r="21" spans="2:11" ht="25.5">
      <c r="B21" s="16" t="s">
        <v>17</v>
      </c>
      <c r="C21" s="43" t="s">
        <v>31</v>
      </c>
      <c r="D21" s="16" t="s">
        <v>24</v>
      </c>
      <c r="E21" s="16">
        <v>1</v>
      </c>
      <c r="F21" s="27"/>
      <c r="G21" s="16"/>
      <c r="H21" s="27"/>
      <c r="I21" s="16"/>
      <c r="J21" s="38"/>
      <c r="K21" s="24"/>
    </row>
    <row r="22" spans="2:11" ht="15">
      <c r="B22" s="29"/>
      <c r="C22" s="17" t="s">
        <v>21</v>
      </c>
      <c r="D22" s="26">
        <v>525.45</v>
      </c>
      <c r="E22" s="16"/>
      <c r="F22" s="16"/>
      <c r="G22" s="16"/>
      <c r="H22" s="27"/>
      <c r="I22" s="16"/>
      <c r="J22" s="16"/>
      <c r="K22" s="42"/>
    </row>
    <row r="23" spans="2:11" ht="127.5">
      <c r="B23" s="29"/>
      <c r="C23" s="17" t="s">
        <v>32</v>
      </c>
      <c r="D23" s="16"/>
      <c r="E23" s="16"/>
      <c r="F23" s="16"/>
      <c r="G23" s="16"/>
      <c r="H23" s="27"/>
      <c r="I23" s="16"/>
      <c r="J23" s="44" t="s">
        <v>20</v>
      </c>
      <c r="K23" s="18" t="s">
        <v>16</v>
      </c>
    </row>
    <row r="24" spans="2:11" ht="25.5">
      <c r="B24" s="45" t="s">
        <v>17</v>
      </c>
      <c r="C24" s="36" t="s">
        <v>33</v>
      </c>
      <c r="D24" s="16" t="s">
        <v>34</v>
      </c>
      <c r="E24" s="16">
        <v>60</v>
      </c>
      <c r="F24" s="27"/>
      <c r="G24" s="16"/>
      <c r="H24" s="27"/>
      <c r="I24" s="16"/>
      <c r="J24" s="46"/>
      <c r="K24" s="24"/>
    </row>
    <row r="25" spans="2:11" ht="15">
      <c r="B25" s="25"/>
      <c r="C25" s="17" t="s">
        <v>21</v>
      </c>
      <c r="D25" s="26">
        <v>6000</v>
      </c>
      <c r="E25" s="16"/>
      <c r="F25" s="16"/>
      <c r="G25" s="16"/>
      <c r="H25" s="27"/>
      <c r="I25" s="16"/>
      <c r="J25" s="16"/>
      <c r="K25" s="42"/>
    </row>
    <row r="26" spans="2:11" ht="127.5">
      <c r="B26" s="25"/>
      <c r="C26" s="17" t="s">
        <v>35</v>
      </c>
      <c r="D26" s="16"/>
      <c r="E26" s="16"/>
      <c r="F26" s="16"/>
      <c r="G26" s="16"/>
      <c r="H26" s="27"/>
      <c r="I26" s="16"/>
      <c r="J26" s="16"/>
      <c r="K26" s="47" t="s">
        <v>16</v>
      </c>
    </row>
    <row r="27" spans="2:11" ht="15">
      <c r="B27" s="48" t="s">
        <v>17</v>
      </c>
      <c r="C27" s="36" t="s">
        <v>36</v>
      </c>
      <c r="D27" s="16" t="s">
        <v>34</v>
      </c>
      <c r="E27" s="16">
        <v>20</v>
      </c>
      <c r="F27" s="27"/>
      <c r="G27" s="16"/>
      <c r="H27" s="27"/>
      <c r="I27" s="16"/>
      <c r="J27" s="30" t="s">
        <v>20</v>
      </c>
      <c r="K27" s="49"/>
    </row>
    <row r="28" spans="2:11" ht="25.5">
      <c r="B28" s="50"/>
      <c r="C28" s="36" t="s">
        <v>37</v>
      </c>
      <c r="D28" s="16" t="s">
        <v>34</v>
      </c>
      <c r="E28" s="16">
        <v>20</v>
      </c>
      <c r="F28" s="27"/>
      <c r="G28" s="16"/>
      <c r="H28" s="27"/>
      <c r="I28" s="16"/>
      <c r="J28" s="34"/>
      <c r="K28" s="49"/>
    </row>
    <row r="29" spans="2:11" ht="38.25">
      <c r="B29" s="50"/>
      <c r="C29" s="36" t="s">
        <v>38</v>
      </c>
      <c r="D29" s="16" t="s">
        <v>39</v>
      </c>
      <c r="E29" s="16">
        <v>1</v>
      </c>
      <c r="F29" s="27"/>
      <c r="G29" s="16"/>
      <c r="H29" s="27"/>
      <c r="I29" s="16"/>
      <c r="J29" s="34"/>
      <c r="K29" s="49"/>
    </row>
    <row r="30" spans="2:11" ht="25.5">
      <c r="B30" s="51"/>
      <c r="C30" s="36" t="s">
        <v>40</v>
      </c>
      <c r="D30" s="16" t="s">
        <v>24</v>
      </c>
      <c r="E30" s="16">
        <v>1</v>
      </c>
      <c r="F30" s="27"/>
      <c r="G30" s="16"/>
      <c r="H30" s="27"/>
      <c r="I30" s="16"/>
      <c r="J30" s="38"/>
      <c r="K30" s="52"/>
    </row>
    <row r="31" spans="2:11" ht="15">
      <c r="B31" s="53"/>
      <c r="C31" s="17" t="s">
        <v>21</v>
      </c>
      <c r="D31" s="26">
        <v>12300</v>
      </c>
      <c r="E31" s="16"/>
      <c r="F31" s="16"/>
      <c r="G31" s="16"/>
      <c r="H31" s="27"/>
      <c r="I31" s="16"/>
      <c r="J31" s="16"/>
      <c r="K31" s="42"/>
    </row>
    <row r="32" spans="2:11" ht="140.25">
      <c r="B32" s="29"/>
      <c r="C32" s="54" t="s">
        <v>41</v>
      </c>
      <c r="D32" s="16"/>
      <c r="E32" s="16"/>
      <c r="F32" s="16"/>
      <c r="G32" s="16"/>
      <c r="H32" s="27"/>
      <c r="I32" s="16"/>
      <c r="J32" s="30" t="s">
        <v>20</v>
      </c>
      <c r="K32" s="18" t="s">
        <v>16</v>
      </c>
    </row>
    <row r="33" spans="2:11" ht="38.25">
      <c r="B33" s="30" t="s">
        <v>17</v>
      </c>
      <c r="C33" s="36" t="s">
        <v>42</v>
      </c>
      <c r="D33" s="16" t="s">
        <v>43</v>
      </c>
      <c r="E33" s="16">
        <v>3</v>
      </c>
      <c r="F33" s="22"/>
      <c r="G33" s="16"/>
      <c r="H33" s="55"/>
      <c r="I33" s="16"/>
      <c r="J33" s="34"/>
      <c r="K33" s="35"/>
    </row>
    <row r="34" spans="2:11" ht="25.5">
      <c r="B34" s="38"/>
      <c r="C34" s="36" t="s">
        <v>44</v>
      </c>
      <c r="D34" s="16" t="s">
        <v>43</v>
      </c>
      <c r="E34" s="16">
        <v>2</v>
      </c>
      <c r="F34" s="22"/>
      <c r="G34" s="16"/>
      <c r="H34" s="55"/>
      <c r="I34" s="16"/>
      <c r="J34" s="38"/>
      <c r="K34" s="24"/>
    </row>
    <row r="35" spans="2:11" ht="15">
      <c r="B35" s="29"/>
      <c r="C35" s="17" t="s">
        <v>21</v>
      </c>
      <c r="D35" s="26">
        <v>12900</v>
      </c>
      <c r="E35" s="16"/>
      <c r="F35" s="16"/>
      <c r="G35" s="16"/>
      <c r="H35" s="27"/>
      <c r="I35" s="16"/>
      <c r="J35" s="16"/>
      <c r="K35" s="42"/>
    </row>
    <row r="36" spans="2:11" ht="114.75">
      <c r="B36" s="29"/>
      <c r="C36" s="17" t="s">
        <v>45</v>
      </c>
      <c r="D36" s="16"/>
      <c r="E36" s="16"/>
      <c r="F36" s="16"/>
      <c r="G36" s="16"/>
      <c r="H36" s="27"/>
      <c r="I36" s="16"/>
      <c r="J36" s="30" t="s">
        <v>46</v>
      </c>
      <c r="K36" s="18" t="s">
        <v>16</v>
      </c>
    </row>
    <row r="37" spans="2:11" ht="15">
      <c r="B37" s="30" t="s">
        <v>17</v>
      </c>
      <c r="C37" s="36" t="s">
        <v>47</v>
      </c>
      <c r="D37" s="16" t="s">
        <v>43</v>
      </c>
      <c r="E37" s="16">
        <v>4</v>
      </c>
      <c r="F37" s="22"/>
      <c r="G37" s="16"/>
      <c r="H37" s="27"/>
      <c r="I37" s="16"/>
      <c r="J37" s="34"/>
      <c r="K37" s="35"/>
    </row>
    <row r="38" spans="2:11" ht="25.5">
      <c r="B38" s="34"/>
      <c r="C38" s="36" t="s">
        <v>48</v>
      </c>
      <c r="D38" s="16" t="s">
        <v>43</v>
      </c>
      <c r="E38" s="16">
        <v>3</v>
      </c>
      <c r="F38" s="22"/>
      <c r="G38" s="16"/>
      <c r="H38" s="27"/>
      <c r="I38" s="16"/>
      <c r="J38" s="34"/>
      <c r="K38" s="35"/>
    </row>
    <row r="39" spans="1:11" ht="38.25">
      <c r="A39" s="56"/>
      <c r="B39" s="34"/>
      <c r="C39" s="20" t="s">
        <v>49</v>
      </c>
      <c r="D39" s="21" t="s">
        <v>24</v>
      </c>
      <c r="E39" s="21">
        <v>4</v>
      </c>
      <c r="F39" s="22"/>
      <c r="G39" s="21"/>
      <c r="H39" s="27"/>
      <c r="I39" s="21"/>
      <c r="J39" s="34"/>
      <c r="K39" s="35"/>
    </row>
    <row r="40" spans="2:11" ht="15">
      <c r="B40" s="34"/>
      <c r="C40" s="31" t="s">
        <v>50</v>
      </c>
      <c r="D40" s="16" t="s">
        <v>43</v>
      </c>
      <c r="E40" s="16">
        <v>2</v>
      </c>
      <c r="F40" s="22"/>
      <c r="G40" s="16"/>
      <c r="H40" s="27"/>
      <c r="I40" s="16"/>
      <c r="J40" s="34"/>
      <c r="K40" s="35"/>
    </row>
    <row r="41" spans="2:11" ht="38.25">
      <c r="B41" s="38"/>
      <c r="C41" s="20" t="s">
        <v>51</v>
      </c>
      <c r="D41" s="21" t="s">
        <v>52</v>
      </c>
      <c r="E41" s="21">
        <v>2</v>
      </c>
      <c r="F41" s="22"/>
      <c r="G41" s="21"/>
      <c r="H41" s="27"/>
      <c r="I41" s="21"/>
      <c r="J41" s="38"/>
      <c r="K41" s="24"/>
    </row>
    <row r="42" spans="2:11" ht="15">
      <c r="B42" s="29"/>
      <c r="C42" s="17" t="s">
        <v>21</v>
      </c>
      <c r="D42" s="26">
        <v>15410</v>
      </c>
      <c r="E42" s="16"/>
      <c r="F42" s="16"/>
      <c r="G42" s="16"/>
      <c r="H42" s="27"/>
      <c r="I42" s="16"/>
      <c r="J42" s="16"/>
      <c r="K42" s="42"/>
    </row>
    <row r="43" spans="2:11" ht="140.25">
      <c r="B43" s="30" t="s">
        <v>17</v>
      </c>
      <c r="C43" s="17" t="s">
        <v>53</v>
      </c>
      <c r="D43" s="16"/>
      <c r="E43" s="16"/>
      <c r="F43" s="16"/>
      <c r="G43" s="16"/>
      <c r="H43" s="27"/>
      <c r="I43" s="16"/>
      <c r="J43" s="30" t="s">
        <v>20</v>
      </c>
      <c r="K43" s="47" t="s">
        <v>16</v>
      </c>
    </row>
    <row r="44" spans="2:11" ht="51">
      <c r="B44" s="38"/>
      <c r="C44" s="36" t="s">
        <v>54</v>
      </c>
      <c r="D44" s="16" t="s">
        <v>24</v>
      </c>
      <c r="E44" s="16">
        <v>7</v>
      </c>
      <c r="F44" s="27"/>
      <c r="G44" s="16"/>
      <c r="H44" s="55"/>
      <c r="I44" s="16"/>
      <c r="J44" s="38"/>
      <c r="K44" s="52"/>
    </row>
    <row r="45" spans="2:11" ht="15">
      <c r="B45" s="29"/>
      <c r="C45" s="17" t="s">
        <v>21</v>
      </c>
      <c r="D45" s="26">
        <v>8400</v>
      </c>
      <c r="E45" s="16"/>
      <c r="F45" s="16"/>
      <c r="G45" s="16"/>
      <c r="H45" s="27"/>
      <c r="I45" s="16"/>
      <c r="J45" s="16"/>
      <c r="K45" s="42"/>
    </row>
    <row r="46" spans="2:11" ht="140.25">
      <c r="B46" s="57"/>
      <c r="C46" s="58" t="s">
        <v>55</v>
      </c>
      <c r="D46" s="21"/>
      <c r="E46" s="21"/>
      <c r="F46" s="21"/>
      <c r="G46" s="21"/>
      <c r="H46" s="22"/>
      <c r="I46" s="21"/>
      <c r="J46" s="48" t="s">
        <v>20</v>
      </c>
      <c r="K46" s="18" t="s">
        <v>16</v>
      </c>
    </row>
    <row r="47" spans="2:11" ht="30">
      <c r="B47" s="59" t="s">
        <v>17</v>
      </c>
      <c r="C47" s="40" t="s">
        <v>56</v>
      </c>
      <c r="D47" s="40" t="s">
        <v>43</v>
      </c>
      <c r="E47" s="40">
        <v>8</v>
      </c>
      <c r="F47" s="39"/>
      <c r="G47" s="40"/>
      <c r="H47" s="39"/>
      <c r="I47" s="40"/>
      <c r="J47" s="50"/>
      <c r="K47" s="35"/>
    </row>
    <row r="48" spans="2:11" ht="30">
      <c r="B48" s="60"/>
      <c r="C48" s="40" t="s">
        <v>57</v>
      </c>
      <c r="D48" s="40" t="s">
        <v>43</v>
      </c>
      <c r="E48" s="40">
        <v>3</v>
      </c>
      <c r="F48" s="39"/>
      <c r="G48" s="40"/>
      <c r="H48" s="39"/>
      <c r="I48" s="40"/>
      <c r="J48" s="50"/>
      <c r="K48" s="35"/>
    </row>
    <row r="49" spans="2:11" ht="45">
      <c r="B49" s="60"/>
      <c r="C49" s="40" t="s">
        <v>58</v>
      </c>
      <c r="D49" s="40" t="s">
        <v>43</v>
      </c>
      <c r="E49" s="40">
        <v>8</v>
      </c>
      <c r="F49" s="39"/>
      <c r="G49" s="40"/>
      <c r="H49" s="39"/>
      <c r="I49" s="40"/>
      <c r="J49" s="50"/>
      <c r="K49" s="35"/>
    </row>
    <row r="50" spans="2:11" ht="60">
      <c r="B50" s="60"/>
      <c r="C50" s="40" t="s">
        <v>59</v>
      </c>
      <c r="D50" s="40" t="s">
        <v>43</v>
      </c>
      <c r="E50" s="40">
        <v>4</v>
      </c>
      <c r="F50" s="39"/>
      <c r="G50" s="40"/>
      <c r="H50" s="39"/>
      <c r="I50" s="40"/>
      <c r="J50" s="50"/>
      <c r="K50" s="35"/>
    </row>
    <row r="51" spans="2:11" ht="45">
      <c r="B51" s="61"/>
      <c r="C51" s="40" t="s">
        <v>60</v>
      </c>
      <c r="D51" s="40" t="s">
        <v>39</v>
      </c>
      <c r="E51" s="40">
        <v>60</v>
      </c>
      <c r="F51" s="39"/>
      <c r="G51" s="40"/>
      <c r="H51" s="39"/>
      <c r="I51" s="40"/>
      <c r="J51" s="51"/>
      <c r="K51" s="24"/>
    </row>
    <row r="52" spans="2:11" ht="15">
      <c r="B52" s="62"/>
      <c r="C52" s="17" t="s">
        <v>21</v>
      </c>
      <c r="D52" s="63">
        <v>21230</v>
      </c>
      <c r="E52" s="62"/>
      <c r="F52" s="62"/>
      <c r="G52" s="62"/>
      <c r="H52" s="55"/>
      <c r="I52" s="62"/>
      <c r="J52" s="25"/>
      <c r="K52" s="64"/>
    </row>
    <row r="53" spans="2:11" ht="191.25">
      <c r="B53" s="65"/>
      <c r="C53" s="66" t="s">
        <v>61</v>
      </c>
      <c r="D53" s="65"/>
      <c r="E53" s="65"/>
      <c r="F53" s="65"/>
      <c r="G53" s="65"/>
      <c r="H53" s="65"/>
      <c r="I53" s="65"/>
      <c r="J53" s="16"/>
      <c r="K53" s="67"/>
    </row>
    <row r="54" spans="2:11" ht="63.75">
      <c r="B54" s="59" t="s">
        <v>17</v>
      </c>
      <c r="C54" s="21" t="s">
        <v>62</v>
      </c>
      <c r="D54" s="40" t="s">
        <v>24</v>
      </c>
      <c r="E54" s="40">
        <v>14</v>
      </c>
      <c r="F54" s="39"/>
      <c r="G54" s="41"/>
      <c r="H54" s="39"/>
      <c r="I54" s="41"/>
      <c r="J54" s="59" t="s">
        <v>20</v>
      </c>
      <c r="K54" s="68" t="s">
        <v>16</v>
      </c>
    </row>
    <row r="55" spans="2:11" ht="76.5">
      <c r="B55" s="60"/>
      <c r="C55" s="21" t="s">
        <v>63</v>
      </c>
      <c r="D55" s="40" t="s">
        <v>24</v>
      </c>
      <c r="E55" s="40">
        <v>6</v>
      </c>
      <c r="F55" s="39"/>
      <c r="G55" s="41"/>
      <c r="H55" s="39"/>
      <c r="I55" s="41"/>
      <c r="J55" s="60"/>
      <c r="K55" s="69"/>
    </row>
    <row r="56" spans="2:11" ht="63.75">
      <c r="B56" s="60"/>
      <c r="C56" s="20" t="s">
        <v>64</v>
      </c>
      <c r="D56" s="40" t="s">
        <v>24</v>
      </c>
      <c r="E56" s="40">
        <v>3</v>
      </c>
      <c r="F56" s="39"/>
      <c r="G56" s="41"/>
      <c r="H56" s="39"/>
      <c r="I56" s="41"/>
      <c r="J56" s="60"/>
      <c r="K56" s="69"/>
    </row>
    <row r="57" spans="2:11" ht="63.75">
      <c r="B57" s="61"/>
      <c r="C57" s="20" t="s">
        <v>65</v>
      </c>
      <c r="D57" s="40" t="s">
        <v>24</v>
      </c>
      <c r="E57" s="40">
        <v>1</v>
      </c>
      <c r="F57" s="22"/>
      <c r="G57" s="41"/>
      <c r="H57" s="39"/>
      <c r="I57" s="41"/>
      <c r="J57" s="61"/>
      <c r="K57" s="70"/>
    </row>
    <row r="58" spans="2:11" ht="15">
      <c r="B58" s="65"/>
      <c r="C58" s="17" t="s">
        <v>21</v>
      </c>
      <c r="D58" s="63">
        <v>49329</v>
      </c>
      <c r="E58" s="65"/>
      <c r="F58" s="65"/>
      <c r="G58" s="65"/>
      <c r="H58" s="71"/>
      <c r="I58" s="65"/>
      <c r="J58" s="25"/>
      <c r="K58" s="64"/>
    </row>
    <row r="59" spans="2:11" ht="127.5">
      <c r="B59" s="16"/>
      <c r="C59" s="66" t="s">
        <v>66</v>
      </c>
      <c r="D59" s="62"/>
      <c r="E59" s="62"/>
      <c r="F59" s="55"/>
      <c r="G59" s="65"/>
      <c r="H59" s="55"/>
      <c r="I59" s="65"/>
      <c r="J59" s="45" t="s">
        <v>20</v>
      </c>
      <c r="K59" s="47" t="s">
        <v>16</v>
      </c>
    </row>
    <row r="60" spans="2:11" ht="38.25">
      <c r="B60" s="30" t="s">
        <v>17</v>
      </c>
      <c r="C60" s="16" t="s">
        <v>67</v>
      </c>
      <c r="D60" s="62" t="s">
        <v>68</v>
      </c>
      <c r="E60" s="62">
        <v>100</v>
      </c>
      <c r="F60" s="55"/>
      <c r="G60" s="65"/>
      <c r="H60" s="55"/>
      <c r="I60" s="65"/>
      <c r="J60" s="72"/>
      <c r="K60" s="52"/>
    </row>
    <row r="61" spans="2:11" ht="15">
      <c r="B61" s="38"/>
      <c r="C61" s="17" t="s">
        <v>21</v>
      </c>
      <c r="D61" s="63">
        <v>480</v>
      </c>
      <c r="E61" s="62"/>
      <c r="F61" s="55"/>
      <c r="G61" s="65"/>
      <c r="H61" s="55"/>
      <c r="I61" s="65"/>
      <c r="J61" s="25"/>
      <c r="K61" s="64"/>
    </row>
    <row r="62" spans="2:11" ht="114.75">
      <c r="B62" s="23"/>
      <c r="C62" s="66" t="s">
        <v>69</v>
      </c>
      <c r="D62" s="62"/>
      <c r="E62" s="62"/>
      <c r="F62" s="55"/>
      <c r="G62" s="65"/>
      <c r="H62" s="55"/>
      <c r="I62" s="65"/>
      <c r="J62" s="30" t="s">
        <v>20</v>
      </c>
      <c r="K62" s="73" t="s">
        <v>16</v>
      </c>
    </row>
    <row r="63" spans="2:11" ht="25.5">
      <c r="B63" s="30" t="s">
        <v>17</v>
      </c>
      <c r="C63" s="16" t="s">
        <v>70</v>
      </c>
      <c r="D63" s="62" t="s">
        <v>68</v>
      </c>
      <c r="E63" s="62">
        <v>5000</v>
      </c>
      <c r="F63" s="39"/>
      <c r="G63" s="65"/>
      <c r="H63" s="55"/>
      <c r="I63" s="65"/>
      <c r="J63" s="34"/>
      <c r="K63" s="74"/>
    </row>
    <row r="64" spans="2:11" ht="25.5">
      <c r="B64" s="38"/>
      <c r="C64" s="16" t="s">
        <v>71</v>
      </c>
      <c r="D64" s="62" t="s">
        <v>24</v>
      </c>
      <c r="E64" s="62">
        <v>2</v>
      </c>
      <c r="F64" s="39"/>
      <c r="G64" s="65"/>
      <c r="H64" s="55"/>
      <c r="I64" s="65"/>
      <c r="J64" s="38"/>
      <c r="K64" s="75"/>
    </row>
    <row r="65" spans="2:11" ht="15">
      <c r="B65" s="23"/>
      <c r="C65" s="17" t="s">
        <v>21</v>
      </c>
      <c r="D65" s="63">
        <v>9300</v>
      </c>
      <c r="E65" s="62"/>
      <c r="F65" s="55"/>
      <c r="G65" s="65"/>
      <c r="H65" s="55"/>
      <c r="I65" s="65"/>
      <c r="J65" s="25"/>
      <c r="K65" s="64"/>
    </row>
    <row r="66" spans="2:11" ht="63.75" customHeight="1">
      <c r="B66" s="23" t="s">
        <v>17</v>
      </c>
      <c r="C66" s="17" t="s">
        <v>72</v>
      </c>
      <c r="D66" s="63"/>
      <c r="E66" s="62"/>
      <c r="F66" s="55"/>
      <c r="G66" s="65"/>
      <c r="H66" s="55"/>
      <c r="I66" s="65"/>
      <c r="J66" s="30" t="s">
        <v>20</v>
      </c>
      <c r="K66" s="73" t="s">
        <v>16</v>
      </c>
    </row>
    <row r="67" spans="2:11" ht="56.25" customHeight="1">
      <c r="B67" s="23"/>
      <c r="C67" s="76" t="s">
        <v>73</v>
      </c>
      <c r="D67" s="55" t="s">
        <v>24</v>
      </c>
      <c r="E67" s="62">
        <v>10</v>
      </c>
      <c r="F67" s="55"/>
      <c r="G67" s="65"/>
      <c r="H67" s="55"/>
      <c r="I67" s="65"/>
      <c r="J67" s="34"/>
      <c r="K67" s="74"/>
    </row>
    <row r="68" spans="2:11" ht="32.25" customHeight="1">
      <c r="B68" s="23"/>
      <c r="C68" s="17" t="s">
        <v>21</v>
      </c>
      <c r="D68" s="63">
        <v>10000</v>
      </c>
      <c r="E68" s="62"/>
      <c r="F68" s="55"/>
      <c r="G68" s="65"/>
      <c r="H68" s="55"/>
      <c r="I68" s="65"/>
      <c r="J68" s="38"/>
      <c r="K68" s="75"/>
    </row>
    <row r="69" spans="2:11" ht="15">
      <c r="B69" s="29"/>
      <c r="C69" s="66" t="s">
        <v>74</v>
      </c>
      <c r="D69" s="77">
        <f>SUM(D68,D65,D61,D58,D52,D45,D42,D35,D31,D25,D22,D19,D16,D10,)</f>
        <v>185194.45</v>
      </c>
      <c r="E69" s="65"/>
      <c r="F69" s="65"/>
      <c r="G69" s="65"/>
      <c r="H69" s="65"/>
      <c r="I69" s="65"/>
      <c r="J69" s="29"/>
      <c r="K69" s="78"/>
    </row>
    <row r="70" spans="2:11" ht="74.25" customHeight="1">
      <c r="B70" s="79" t="s">
        <v>75</v>
      </c>
      <c r="C70" s="80"/>
      <c r="D70" s="80"/>
      <c r="E70" s="80"/>
      <c r="F70" s="80"/>
      <c r="G70" s="80"/>
      <c r="H70" s="80"/>
      <c r="I70" s="80"/>
      <c r="J70" s="80"/>
      <c r="K70" s="80"/>
    </row>
    <row r="71" spans="1:6" ht="15">
      <c r="A71" s="81" t="s">
        <v>76</v>
      </c>
      <c r="B71" s="81"/>
      <c r="C71" s="81"/>
      <c r="D71" s="82">
        <f>D69*0.6</f>
        <v>111116.67</v>
      </c>
      <c r="F71">
        <v>60</v>
      </c>
    </row>
    <row r="72" spans="1:6" ht="20.25" customHeight="1">
      <c r="A72" s="81" t="s">
        <v>77</v>
      </c>
      <c r="B72" s="81"/>
      <c r="C72" s="81"/>
      <c r="D72" s="82">
        <f>D69*0.25</f>
        <v>46298.6125</v>
      </c>
      <c r="F72">
        <v>25</v>
      </c>
    </row>
    <row r="73" spans="1:6" ht="15">
      <c r="A73" s="81" t="s">
        <v>78</v>
      </c>
      <c r="B73" s="81"/>
      <c r="C73" s="81"/>
      <c r="D73" s="82">
        <f>D69*0.1</f>
        <v>18519.445000000003</v>
      </c>
      <c r="F73">
        <v>10</v>
      </c>
    </row>
    <row r="74" spans="1:6" ht="15">
      <c r="A74" s="81" t="s">
        <v>79</v>
      </c>
      <c r="B74" s="81"/>
      <c r="C74" s="81"/>
      <c r="D74" s="82">
        <f>D69*0.05</f>
        <v>9259.722500000002</v>
      </c>
      <c r="F74">
        <v>5</v>
      </c>
    </row>
    <row r="75" ht="15">
      <c r="D75" s="82">
        <f>SUM(D71:D74)</f>
        <v>185194.45</v>
      </c>
    </row>
    <row r="80" ht="15">
      <c r="D80" s="83"/>
    </row>
    <row r="86" ht="30.75" customHeight="1"/>
    <row r="90" ht="24.75" customHeight="1"/>
    <row r="92" ht="66.75" customHeight="1"/>
    <row r="93" ht="102" customHeight="1">
      <c r="L93" s="82"/>
    </row>
    <row r="97" ht="87" customHeight="1"/>
    <row r="121" ht="141.75" customHeight="1"/>
    <row r="125" ht="102.75" customHeight="1"/>
  </sheetData>
  <mergeCells count="45">
    <mergeCell ref="B70:K70"/>
    <mergeCell ref="A71:C71"/>
    <mergeCell ref="A72:C72"/>
    <mergeCell ref="A73:C73"/>
    <mergeCell ref="A74:C74"/>
    <mergeCell ref="K59:K60"/>
    <mergeCell ref="B60:B61"/>
    <mergeCell ref="J62:J64"/>
    <mergeCell ref="K62:K64"/>
    <mergeCell ref="B63:B64"/>
    <mergeCell ref="J66:J68"/>
    <mergeCell ref="K66:K68"/>
    <mergeCell ref="J46:J51"/>
    <mergeCell ref="K46:K51"/>
    <mergeCell ref="B47:B51"/>
    <mergeCell ref="B54:B57"/>
    <mergeCell ref="J54:J57"/>
    <mergeCell ref="K54:K57"/>
    <mergeCell ref="J36:J41"/>
    <mergeCell ref="K36:K41"/>
    <mergeCell ref="B37:B41"/>
    <mergeCell ref="B43:B44"/>
    <mergeCell ref="J43:J44"/>
    <mergeCell ref="K43:K44"/>
    <mergeCell ref="J23:J24"/>
    <mergeCell ref="K23:K24"/>
    <mergeCell ref="K26:K30"/>
    <mergeCell ref="B27:B30"/>
    <mergeCell ref="J27:J30"/>
    <mergeCell ref="J32:J34"/>
    <mergeCell ref="K32:K34"/>
    <mergeCell ref="B33:B34"/>
    <mergeCell ref="J11:J15"/>
    <mergeCell ref="K11:K15"/>
    <mergeCell ref="B12:B15"/>
    <mergeCell ref="J17:J18"/>
    <mergeCell ref="K17:K18"/>
    <mergeCell ref="J20:J21"/>
    <mergeCell ref="K20:K21"/>
    <mergeCell ref="H1:K1"/>
    <mergeCell ref="B2:K2"/>
    <mergeCell ref="B3:K3"/>
    <mergeCell ref="B4:K4"/>
    <mergeCell ref="B5:K5"/>
    <mergeCell ref="K8:K9"/>
  </mergeCells>
  <printOptions horizontalCentered="1"/>
  <pageMargins left="0" right="0" top="0" bottom="0" header="0" footer="0"/>
  <pageSetup fitToHeight="0"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2022-02-28T15:01:46Z</dcterms:modified>
  <cp:category/>
  <cp:version/>
  <cp:contentType/>
  <cp:contentStatus/>
</cp:coreProperties>
</file>