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 tabRatio="904"/>
  </bookViews>
  <sheets>
    <sheet name="Reagenți" sheetId="8" r:id="rId1"/>
  </sheets>
  <definedNames>
    <definedName name="_xlnm._FilterDatabase" localSheetId="0" hidden="1">Reagenți!$A$1:$J$1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8" l="1"/>
  <c r="G63" i="8"/>
  <c r="G64" i="8"/>
  <c r="G65" i="8"/>
  <c r="G66" i="8"/>
  <c r="G67" i="8"/>
  <c r="G61" i="8"/>
  <c r="H68" i="8"/>
  <c r="H59" i="8"/>
  <c r="H58" i="8"/>
  <c r="H57" i="8"/>
  <c r="H56" i="8"/>
  <c r="H55" i="8"/>
  <c r="H54" i="8"/>
  <c r="H53" i="8"/>
  <c r="H52" i="8"/>
  <c r="H51" i="8"/>
  <c r="H50" i="8"/>
  <c r="H85" i="8" l="1"/>
  <c r="H15" i="8"/>
  <c r="H16" i="8"/>
  <c r="H17" i="8"/>
  <c r="H18" i="8"/>
  <c r="H19" i="8"/>
  <c r="H20" i="8"/>
  <c r="H21" i="8"/>
  <c r="H14" i="8"/>
  <c r="H9" i="8"/>
  <c r="H10" i="8"/>
  <c r="H11" i="8"/>
  <c r="H12" i="8"/>
  <c r="H8" i="8"/>
  <c r="H23" i="8"/>
  <c r="H24" i="8"/>
  <c r="H25" i="8"/>
  <c r="H4" i="8"/>
  <c r="H5" i="8"/>
  <c r="H6" i="8"/>
  <c r="H3" i="8"/>
  <c r="H13" i="8" l="1"/>
  <c r="H7" i="8"/>
  <c r="H26" i="8"/>
  <c r="H22" i="8"/>
</calcChain>
</file>

<file path=xl/sharedStrings.xml><?xml version="1.0" encoding="utf-8"?>
<sst xmlns="http://schemas.openxmlformats.org/spreadsheetml/2006/main" count="159" uniqueCount="104">
  <si>
    <t>Nr. Lot</t>
  </si>
  <si>
    <t>Denumire Lot</t>
  </si>
  <si>
    <t>Denumirea poziție</t>
  </si>
  <si>
    <t>Descriere</t>
  </si>
  <si>
    <t>Unitatea de  măsură</t>
  </si>
  <si>
    <t>Suma estimativă</t>
  </si>
  <si>
    <t>Cantitatea</t>
  </si>
  <si>
    <t xml:space="preserve">Totat: </t>
  </si>
  <si>
    <t>8=7*6</t>
  </si>
  <si>
    <t xml:space="preserve">Metoda de testare - test imunocromatografic pentru determinare vizuală calitativă în ser uman sau plasmă a Troponinei I - marcher cardiac. Limita de detecție - 1,0 ng/ml. Casete(cartrige) pentru determinare sigilate în ambalaje separate pentru fiecare test. Casetele să fie marcate corespunzător(cu inscripție Tn I  sau Troponina I). </t>
  </si>
  <si>
    <t xml:space="preserve">Test rapid la  Procalcitonina. </t>
  </si>
  <si>
    <t>Test rapid HBV panel.</t>
  </si>
  <si>
    <t>Test rapid HBsAg.</t>
  </si>
  <si>
    <t>Test rapid anti-HCV.</t>
  </si>
  <si>
    <t>test</t>
  </si>
  <si>
    <t>Soluție de diluare - Diluent, ambalaj 20 litri</t>
  </si>
  <si>
    <t>Litru</t>
  </si>
  <si>
    <t xml:space="preserve">Soluție de lizare a hematiilor, ambalaj 500 ml </t>
  </si>
  <si>
    <t>ml</t>
  </si>
  <si>
    <t xml:space="preserve">Soluție de spălare probe - Cleanser, ambalaj 50 ml </t>
  </si>
  <si>
    <t>Control hematologic 3-diff  în 3 nivele BC - 3D (Low, Normal, High), ambalaj 3 ml</t>
  </si>
  <si>
    <t>Hârtie termo 50mm*18m (Mindray)</t>
  </si>
  <si>
    <t>bucată</t>
  </si>
  <si>
    <t>Soluție de diluare - Diluent, compatibil cu Analizatorul hematologic automat 3-diff Mindray model BC-20s, ambalaj 20 litri</t>
  </si>
  <si>
    <t xml:space="preserve">Soluție de lizare a hematiilor,  compatibil cu Analizatorul hematologic automat 3-diff Mindray model BC-20s, ambalaj 500 ml </t>
  </si>
  <si>
    <t xml:space="preserve">Soluție de spălare probe - Cleanser,  compatibil cu Analizatorul hematologic automat 3-diff Mindray model BC-20s, ambalaj 50 ml </t>
  </si>
  <si>
    <t>Control hematologic 3-diff  în 3 nivele BC - 3D (Low, Normal, High),  compatibil cu Analizatorul hematologic automat 3-diff Mindray model BC-20s, ambalaj 3 ml</t>
  </si>
  <si>
    <t>Perii pentru eprubete de dimensiuni mici</t>
  </si>
  <si>
    <t xml:space="preserve">Termohîrtie 110 mm </t>
  </si>
  <si>
    <t xml:space="preserve">Termohîrtie 57 mm  </t>
  </si>
  <si>
    <t>Termohîrtie 110 mm x 25m, rulon</t>
  </si>
  <si>
    <t>Termohîrtie 57 mm x 25m, rulon</t>
  </si>
  <si>
    <t xml:space="preserve">Perii pentru eprubete  </t>
  </si>
  <si>
    <t>SYSTEM SOLUTION pentru analizator biochimic automat Selectra PRO-S</t>
  </si>
  <si>
    <t xml:space="preserve">Consumabile pentru Analizatorul hematologic automat 3-diff Mindray model BC-20s </t>
  </si>
  <si>
    <t>Consumabile pentru Analizatorul Biochimic semiautomat Stat Fax 3300</t>
  </si>
  <si>
    <t>Consumabile pentru Analizatorul Biochimic semiautomat Clindiag S20</t>
  </si>
  <si>
    <t>Consumabile de laborator</t>
  </si>
  <si>
    <t>Teste de rutină compatibile cu analizatorul de urină Mission ® U120Smart  pentru determinarea a  11 parametri în proba de urină</t>
  </si>
  <si>
    <t>Teste de rutină compatibile cu analizatorul de urină Mission ® U120Smart  pentru determinarea a 3 parametri în proba de urină</t>
  </si>
  <si>
    <t>teste</t>
  </si>
  <si>
    <t xml:space="preserve">Reactivi și consumabile pentru Analizatorul hematologic automat 3-diff Mindray model BC-20s </t>
  </si>
  <si>
    <t>Reagenţi pentru investigații biochimice</t>
  </si>
  <si>
    <t>Teste diagnostice pentru analiza de rutină  a urinei compatibile cu analizatorul de urină Mission ® U120Smart</t>
  </si>
  <si>
    <t xml:space="preserve">                                                                                             Soluție  pentru spalarea și curatarea sistemului intern al analizatorului biochimic automat  Selectra PRO - S </t>
  </si>
  <si>
    <t xml:space="preserve">                                                                                                Consumabil  pentru analizatorul biochimic automat  Selectra PRO - S </t>
  </si>
  <si>
    <t>DILUENT  compatibil cu analizatorul hematologic automat Emerald 18 Abbott, ambalaj 10 litri</t>
  </si>
  <si>
    <t>Soluție de  lizare a hematiilor HGB LISE – compatibilă cu analizatorul hematologic automat Emerald 18 Abbott, ambalaj 960 ml</t>
  </si>
  <si>
    <t>Soluție de spălare – CLEANER – compatibilă cu analizatorul hematologic automat Emerald 18 Abbott, ambalaj 960 ml</t>
  </si>
  <si>
    <t>Control hematologic ABBOTT   compatibil cu analizatorul hematologic automat Emerald 18 Abbott cu trei nivele (L; N și H)</t>
  </si>
  <si>
    <t>Soluție concentrată de hipoclorură 0,5% pentru PCE</t>
  </si>
  <si>
    <t>Reactivi și consumabile pentru Analizatorul hematologic automat 3-diff ABBOTT Emerald 18</t>
  </si>
  <si>
    <t>DILUENT - soluție de diluare,  ambalaj 10 litri</t>
  </si>
  <si>
    <t>Soluție de  lizare a hematiilor HGB LISE –  ambalaj 960 ml</t>
  </si>
  <si>
    <t>Soluție de spălare  –           CLEANER, ambalaj 960 ml</t>
  </si>
  <si>
    <t>Control hematologic ABBOTT   cu trei nivele (L; N și H)</t>
  </si>
  <si>
    <t>litru</t>
  </si>
  <si>
    <t>IBS Buffer 1 fl 125 ml (1000 teste)</t>
  </si>
  <si>
    <t>Calibrator universal la PT, APTT, TT, FIB, Factors, PC, PS, AT pentru coagulometru ”TECO Coatron X Pro”                                          Ambalaj fl-1 ml</t>
  </si>
  <si>
    <t>Cuvete de reacție pentru pentru coagulometru ”TECO Coatron X Pro” cu codul de bare originale de la producător</t>
  </si>
  <si>
    <t>buc.</t>
  </si>
  <si>
    <t>IBS Buffer (1000 teste)</t>
  </si>
  <si>
    <t>Set pentru determinarea APTT cu Ca Cl2 0.0025M   (2000 teste)</t>
  </si>
  <si>
    <t>Plasma de control normală human cu parametri PT, APTT, TT, FIB, DD</t>
  </si>
  <si>
    <t>Plasma de control patologică human cu parametri PT, APTT, TT, FIB, DD</t>
  </si>
  <si>
    <t>Calibrator universal la PT, APTT, TT, FIB, Factors, PC, PS, AT</t>
  </si>
  <si>
    <t xml:space="preserve">Cuvete de reacție pentru pentru coagulometru ”TECO Coatron X Pro” </t>
  </si>
  <si>
    <t>Reactivi și consumabile pentru Coagulometrul semiautomat TECO Coatron X Pro</t>
  </si>
  <si>
    <t>Teste imunologice cu determinare rapidă. Test rapid la Troponina I.</t>
  </si>
  <si>
    <t>Teste imunologice cu determinare rapidă. Test rapid la  Procalcitonina.</t>
  </si>
  <si>
    <t>Teste imunologice cu determinare rapidă. Test rapid HBV panel.</t>
  </si>
  <si>
    <t>Teste imunologice cu determinare rapidă. Test rapid HBsAg.</t>
  </si>
  <si>
    <t>Teste imunologice cu determinare rapidă. Test rapid anti-HCV.</t>
  </si>
  <si>
    <t xml:space="preserve"> Sensor Card: w/ COOx
(standart) 1 buc/100 teste</t>
  </si>
  <si>
    <t xml:space="preserve"> Calibrator
Cartridge 1 buc/100 teste</t>
  </si>
  <si>
    <t>Stat Profile Prime Plus® Ampuled Controls
BG, COOX Levels 1, 2, 3; 10amp. x 3ml;</t>
  </si>
  <si>
    <t>Stat Profile Prime Plus® Ampuled Controls Chemistry Levels 4,5; 10amp. x 3ml;</t>
  </si>
  <si>
    <t>Reference Sensor - Primem - Plus (w/ W/R
Pump Tubing) (CLINICAL)</t>
  </si>
  <si>
    <t>Prime-Plus Sensor Card - BLANK RENAL Sensor Card: (Clinical)</t>
  </si>
  <si>
    <t>buc</t>
  </si>
  <si>
    <t>set</t>
  </si>
  <si>
    <t>Prețul estimat fără TVA</t>
  </si>
  <si>
    <t>Lotul 16.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</si>
  <si>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</si>
  <si>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 Consumabile pentru analizatorul automat ale gazelor şi electroliților în sânge Stat Profile Prime Plus, Nova Biomedical (parametrii măsurați: pH, pCO2, pO2, SO2, Hct, Na, K, Cl, iCa, iMg, Glu, Lac, tHb, O2Hb, COHb, MetHB, HHb, tBil, HbF )</t>
  </si>
  <si>
    <t xml:space="preserve">Hîrtie, rulon, 57 x21 </t>
  </si>
  <si>
    <t>Total</t>
  </si>
  <si>
    <r>
      <t>Set pentru determinarea timpului de protrombin (</t>
    </r>
    <r>
      <rPr>
        <b/>
        <sz val="8"/>
        <color theme="1"/>
        <rFont val="Times New Roman"/>
        <family val="1"/>
        <charset val="204"/>
      </rPr>
      <t>TP</t>
    </r>
    <r>
      <rPr>
        <sz val="8"/>
        <color theme="1"/>
        <rFont val="Times New Roman"/>
        <family val="1"/>
        <charset val="204"/>
      </rPr>
      <t>) liofilizat (800 teste)</t>
    </r>
  </si>
  <si>
    <r>
      <t>Set pentru determinarea timpului de protrombin (</t>
    </r>
    <r>
      <rPr>
        <b/>
        <sz val="8"/>
        <color theme="1"/>
        <rFont val="Times New Roman"/>
        <family val="1"/>
        <charset val="204"/>
      </rPr>
      <t>TP</t>
    </r>
    <r>
      <rPr>
        <sz val="8"/>
        <color theme="1"/>
        <rFont val="Times New Roman"/>
        <family val="1"/>
        <charset val="204"/>
      </rPr>
      <t xml:space="preserve">) liofilizat pentru coagulometru ”TECO Coatron X Pro” nu mai mult de 1,1 ISI     </t>
    </r>
    <r>
      <rPr>
        <b/>
        <sz val="8"/>
        <color theme="1"/>
        <rFont val="Times New Roman"/>
        <family val="1"/>
        <charset val="204"/>
      </rPr>
      <t xml:space="preserve">Ambalaj: 10X4ml (800 teste)  </t>
    </r>
    <r>
      <rPr>
        <sz val="8"/>
        <color theme="1"/>
        <rFont val="Times New Roman"/>
        <family val="1"/>
        <charset val="204"/>
      </rPr>
      <t xml:space="preserve">         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</si>
  <si>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fibrinogenului</t>
    </r>
    <r>
      <rPr>
        <sz val="8"/>
        <color rgb="FF333333"/>
        <rFont val="Times New Roman"/>
        <family val="1"/>
        <charset val="204"/>
      </rPr>
      <t xml:space="preserve">  (800teste)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</si>
  <si>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fibrinogenului</t>
    </r>
    <r>
      <rPr>
        <sz val="8"/>
        <color rgb="FF333333"/>
        <rFont val="Times New Roman"/>
        <family val="1"/>
        <charset val="204"/>
      </rPr>
      <t xml:space="preserve"> pentru coagulometru ”TECO Coatron X Pro”                                                </t>
    </r>
    <r>
      <rPr>
        <b/>
        <sz val="8"/>
        <color theme="1"/>
        <rFont val="Times New Roman"/>
        <family val="1"/>
        <charset val="204"/>
      </rPr>
      <t>Ambalaj 10X2ml (800teste)</t>
    </r>
  </si>
  <si>
    <r>
      <t xml:space="preserve">Set pentru determinarea </t>
    </r>
    <r>
      <rPr>
        <b/>
        <sz val="8"/>
        <color rgb="FF333333"/>
        <rFont val="Times New Roman"/>
        <family val="1"/>
        <charset val="204"/>
      </rPr>
      <t>APTT cu Ca Cl2 0.0025M</t>
    </r>
    <r>
      <rPr>
        <sz val="8"/>
        <color rgb="FF333333"/>
        <rFont val="Times New Roman"/>
        <family val="1"/>
        <charset val="204"/>
      </rPr>
      <t xml:space="preserve">  pentru coagulometru ”TECO Coatron X Pro”,  </t>
    </r>
    <r>
      <rPr>
        <b/>
        <sz val="8"/>
        <color theme="1"/>
        <rFont val="Times New Roman"/>
        <family val="1"/>
        <charset val="204"/>
      </rPr>
      <t xml:space="preserve">Ambalaj </t>
    </r>
    <r>
      <rPr>
        <b/>
        <sz val="8"/>
        <color rgb="FF333333"/>
        <rFont val="Times New Roman"/>
        <family val="1"/>
        <charset val="204"/>
      </rPr>
      <t>10x5 ml TEClot APTT-S + 10 x 5 ml CaCl2 0,025 M (2000 teste)</t>
    </r>
  </si>
  <si>
    <r>
      <t>Plasma de control normală human cu parametri PT, APTT, TT, FIB, DD pentru protrombin pentru coagulometru ”TECO Coatron X Pro”</t>
    </r>
    <r>
      <rPr>
        <b/>
        <sz val="8"/>
        <color theme="1"/>
        <rFont val="Times New Roman"/>
        <family val="1"/>
        <charset val="204"/>
      </rPr>
      <t xml:space="preserve">               Ambalaj fl-1 ml</t>
    </r>
  </si>
  <si>
    <r>
      <t xml:space="preserve">Plasma de control patologică human cu parametri PT, APTT, TT, FIB, DD pentru protrombin pentru coagulometru ”TECO Coatron X Pro”                       </t>
    </r>
    <r>
      <rPr>
        <b/>
        <sz val="8"/>
        <color theme="1"/>
        <rFont val="Times New Roman"/>
        <family val="1"/>
        <charset val="204"/>
      </rPr>
      <t>Ambalaj fl-1 ml</t>
    </r>
  </si>
  <si>
    <r>
      <rPr>
        <b/>
        <sz val="8"/>
        <rFont val="Times New Roman"/>
        <family val="1"/>
      </rPr>
      <t>Calibrator cu matrice umană</t>
    </r>
    <r>
      <rPr>
        <sz val="8"/>
        <rFont val="Times New Roman"/>
        <family val="1"/>
      </rPr>
      <t xml:space="preserve"> pentru analizor biochimic </t>
    </r>
  </si>
  <si>
    <r>
      <t>Substanţă  liofilizată, ser uman</t>
    </r>
    <r>
      <rPr>
        <b/>
        <sz val="8"/>
        <rFont val="Times New Roman"/>
        <family val="1"/>
        <charset val="204"/>
      </rPr>
      <t xml:space="preserve">. </t>
    </r>
    <r>
      <rPr>
        <sz val="8"/>
        <rFont val="Times New Roman"/>
        <family val="1"/>
        <charset val="204"/>
      </rPr>
      <t xml:space="preserve">Ambalaj 3 - 5 ml. Calibrator cu matrice umană pentru analizor biochimic  Marcaj CE.  </t>
    </r>
  </si>
  <si>
    <r>
      <t xml:space="preserve">Teste de rutină  pentru determinarea a  </t>
    </r>
    <r>
      <rPr>
        <b/>
        <sz val="8"/>
        <rFont val="Times New Roman"/>
        <family val="1"/>
        <charset val="204"/>
      </rPr>
      <t>11</t>
    </r>
    <r>
      <rPr>
        <sz val="8"/>
        <rFont val="Times New Roman"/>
        <family val="1"/>
      </rPr>
      <t xml:space="preserve"> parametri în proba de urină: Leucocite,  Nitrit, Urobilinogen, Bilirubin, Proteine, Sânge, pH, Greutatea specififică, Cetone, Glucoza și Acid ascorbic. </t>
    </r>
  </si>
  <si>
    <r>
      <t>Teste de rutină  pentru determinarea a</t>
    </r>
    <r>
      <rPr>
        <b/>
        <sz val="8"/>
        <rFont val="Times New Roman"/>
        <family val="1"/>
        <charset val="204"/>
      </rPr>
      <t xml:space="preserve"> 3</t>
    </r>
    <r>
      <rPr>
        <sz val="8"/>
        <rFont val="Times New Roman"/>
        <family val="1"/>
      </rPr>
      <t xml:space="preserve"> parametri în proba de urină: Proteine, Glucoza și Cetone</t>
    </r>
  </si>
  <si>
    <t xml:space="preserve">Test rapid la Troponina I.  </t>
  </si>
  <si>
    <r>
      <t xml:space="preserve"> </t>
    </r>
    <r>
      <rPr>
        <sz val="8"/>
        <rFont val="Times New Roman"/>
        <family val="1"/>
        <charset val="204"/>
      </rPr>
      <t>Metoda de testare - test imunocromatografic pentru determinare vizuală calitativă în ser uman sau plasmă a procalcitoninei - marcher al infecției bacteriene. Limita de detecție - 0,5 ng/ml. Casete(cartrige) pentru determinare sigilate în ambalaje separate pentru fiecare test.</t>
    </r>
  </si>
  <si>
    <r>
      <rPr>
        <sz val="8"/>
        <rFont val="Times New Roman"/>
        <family val="1"/>
        <charset val="204"/>
      </rPr>
      <t xml:space="preserve">Metoda de testare - test imunocromatografic calitativ vizual pentru determinarea simultană  în ser uman sau plasmă a marcherilor hepatici: </t>
    </r>
    <r>
      <rPr>
        <b/>
        <sz val="8"/>
        <rFont val="Times New Roman"/>
        <family val="1"/>
        <charset val="204"/>
      </rPr>
      <t>HBsAg, anti-HBs, HBeAg, anti-HBe și anti-HBcor IgG</t>
    </r>
    <r>
      <rPr>
        <sz val="8"/>
        <rFont val="Times New Roman"/>
        <family val="1"/>
        <charset val="204"/>
      </rPr>
      <t>. Limita de detecție - 2,0 ng/ml pentru fiecare marcher. Casete(cartrige) pentru determinare în ambalaje individuale.</t>
    </r>
  </si>
  <si>
    <r>
      <rPr>
        <sz val="8"/>
        <rFont val="Times New Roman"/>
        <family val="1"/>
        <charset val="204"/>
      </rPr>
      <t xml:space="preserve"> Metoda de testare - test imunocromatografic calitativ, vizual pentru determinarea  în ser uman sau plasmă a marcherului hepatic: </t>
    </r>
    <r>
      <rPr>
        <b/>
        <sz val="8"/>
        <rFont val="Times New Roman"/>
        <family val="1"/>
        <charset val="204"/>
      </rPr>
      <t>HBsAg</t>
    </r>
    <r>
      <rPr>
        <sz val="8"/>
        <rFont val="Times New Roman"/>
        <family val="1"/>
        <charset val="204"/>
      </rPr>
      <t xml:space="preserve">. Limita de detecție a testului-expres - 1,0 ng/ml. Casete(cartrige) pentru determinare în ambalaje individuale. Casetele să fie marcate corespunzător(cu inscripție HBsAg). </t>
    </r>
  </si>
  <si>
    <r>
      <t xml:space="preserve"> </t>
    </r>
    <r>
      <rPr>
        <sz val="8"/>
        <rFont val="Times New Roman"/>
        <family val="1"/>
        <charset val="204"/>
      </rPr>
      <t xml:space="preserve"> Metoda de testare - test imunocromatografic calitativ, vizual pentru determinarea  în ser uman sau plasmă a anticorpilor </t>
    </r>
    <r>
      <rPr>
        <b/>
        <sz val="8"/>
        <rFont val="Times New Roman"/>
        <family val="1"/>
        <charset val="204"/>
      </rPr>
      <t>anti-HCV</t>
    </r>
    <r>
      <rPr>
        <sz val="8"/>
        <rFont val="Times New Roman"/>
        <family val="1"/>
        <charset val="204"/>
      </rPr>
      <t xml:space="preserve">. Limita de detecție a testului-expres - 2,0 ng/ml. Casete(cartrige) pentru determinare în ambalaje individuale. Casetele să fie marcate corespunzător(cu inscripție HCV sau anti-HCV). </t>
    </r>
  </si>
  <si>
    <r>
      <t xml:space="preserve">Hârtie termo </t>
    </r>
    <r>
      <rPr>
        <b/>
        <sz val="8"/>
        <rFont val="Times New Roman"/>
        <family val="1"/>
        <charset val="204"/>
      </rPr>
      <t>50mm*18m,</t>
    </r>
    <r>
      <rPr>
        <sz val="8"/>
        <rFont val="Times New Roman"/>
        <family val="1"/>
        <charset val="204"/>
      </rPr>
      <t xml:space="preserve"> să fie compatibilă cu Analizatorul hematologic automat 3-diff Mindray model BC-20s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</si>
</sst>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97">
    <xf numFmtId="0" fontId="0" fillId="0" borderId="0" xfId="0"/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2" fontId="13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1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 applyProtection="1">
      <alignment horizontal="center" vertical="center"/>
      <protection hidden="1"/>
    </xf>
    <xf numFmtId="0" fontId="14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2" fontId="14" fillId="8" borderId="2" xfId="0" applyNumberFormat="1" applyFont="1" applyFill="1" applyBorder="1" applyAlignment="1">
      <alignment horizontal="center" vertical="center"/>
    </xf>
    <xf numFmtId="4" fontId="14" fillId="8" borderId="2" xfId="0" applyNumberFormat="1" applyFont="1" applyFill="1" applyBorder="1" applyAlignment="1" applyProtection="1">
      <alignment horizontal="center" vertical="center"/>
      <protection hidden="1"/>
    </xf>
    <xf numFmtId="0" fontId="16" fillId="8" borderId="2" xfId="0" applyFont="1" applyFill="1" applyBorder="1" applyAlignment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hidden="1"/>
    </xf>
    <xf numFmtId="4" fontId="14" fillId="0" borderId="2" xfId="0" applyNumberFormat="1" applyFont="1" applyBorder="1" applyAlignment="1" applyProtection="1">
      <alignment horizontal="center" vertical="center"/>
      <protection hidden="1"/>
    </xf>
    <xf numFmtId="0" fontId="20" fillId="6" borderId="2" xfId="3" applyFont="1" applyFill="1" applyBorder="1" applyAlignment="1">
      <alignment horizontal="left" vertical="center" wrapText="1"/>
    </xf>
    <xf numFmtId="0" fontId="14" fillId="6" borderId="2" xfId="0" applyFont="1" applyFill="1" applyBorder="1" applyAlignment="1" applyProtection="1">
      <alignment vertical="top" wrapText="1"/>
    </xf>
    <xf numFmtId="0" fontId="18" fillId="6" borderId="2" xfId="3" applyFont="1" applyFill="1" applyBorder="1" applyAlignment="1">
      <alignment horizontal="left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3" fontId="14" fillId="6" borderId="2" xfId="0" applyNumberFormat="1" applyFont="1" applyFill="1" applyBorder="1" applyAlignment="1" applyProtection="1">
      <alignment horizontal="center" vertical="center"/>
      <protection locked="0"/>
    </xf>
    <xf numFmtId="2" fontId="9" fillId="6" borderId="2" xfId="0" applyNumberFormat="1" applyFont="1" applyFill="1" applyBorder="1" applyAlignment="1" applyProtection="1">
      <alignment horizontal="center" vertical="center" wrapText="1"/>
      <protection hidden="1"/>
    </xf>
    <xf numFmtId="4" fontId="14" fillId="6" borderId="2" xfId="0" applyNumberFormat="1" applyFont="1" applyFill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top" wrapText="1"/>
    </xf>
    <xf numFmtId="3" fontId="14" fillId="0" borderId="2" xfId="0" applyNumberFormat="1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vertical="top" wrapText="1"/>
    </xf>
    <xf numFmtId="0" fontId="14" fillId="4" borderId="2" xfId="0" applyFont="1" applyFill="1" applyBorder="1" applyAlignment="1" applyProtection="1">
      <alignment horizontal="left" vertical="center" wrapText="1"/>
    </xf>
    <xf numFmtId="3" fontId="20" fillId="0" borderId="2" xfId="0" applyNumberFormat="1" applyFont="1" applyBorder="1" applyProtection="1"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 applyProtection="1">
      <alignment horizontal="left" vertical="top" wrapText="1"/>
    </xf>
    <xf numFmtId="3" fontId="20" fillId="0" borderId="2" xfId="0" applyNumberFormat="1" applyFont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vertical="center" wrapText="1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wrapText="1"/>
    </xf>
    <xf numFmtId="1" fontId="14" fillId="0" borderId="2" xfId="0" applyNumberFormat="1" applyFont="1" applyBorder="1" applyProtection="1">
      <protection locked="0"/>
    </xf>
    <xf numFmtId="1" fontId="20" fillId="0" borderId="2" xfId="0" applyNumberFormat="1" applyFont="1" applyBorder="1" applyProtection="1">
      <protection locked="0"/>
    </xf>
    <xf numFmtId="0" fontId="13" fillId="2" borderId="1" xfId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1" fontId="14" fillId="0" borderId="0" xfId="0" applyNumberFormat="1" applyFont="1" applyProtection="1">
      <protection locked="0"/>
    </xf>
    <xf numFmtId="2" fontId="14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0" fillId="9" borderId="2" xfId="0" applyFont="1" applyFill="1" applyBorder="1" applyAlignment="1">
      <alignment horizontal="center" vertical="top"/>
    </xf>
    <xf numFmtId="0" fontId="11" fillId="9" borderId="2" xfId="0" applyFont="1" applyFill="1" applyBorder="1" applyAlignment="1">
      <alignment horizontal="justify" vertical="center"/>
    </xf>
    <xf numFmtId="0" fontId="20" fillId="9" borderId="2" xfId="0" applyFont="1" applyFill="1" applyBorder="1" applyAlignment="1" applyProtection="1">
      <alignment vertical="top" wrapText="1"/>
    </xf>
    <xf numFmtId="0" fontId="22" fillId="9" borderId="2" xfId="0" applyFont="1" applyFill="1" applyBorder="1" applyAlignment="1" applyProtection="1">
      <alignment horizontal="center" vertical="top" wrapText="1"/>
    </xf>
    <xf numFmtId="0" fontId="20" fillId="9" borderId="2" xfId="0" applyFont="1" applyFill="1" applyBorder="1" applyAlignment="1">
      <alignment horizontal="center" vertical="top" wrapText="1"/>
    </xf>
    <xf numFmtId="2" fontId="14" fillId="9" borderId="0" xfId="0" applyNumberFormat="1" applyFont="1" applyFill="1" applyProtection="1"/>
    <xf numFmtId="0" fontId="12" fillId="9" borderId="2" xfId="0" applyFont="1" applyFill="1" applyBorder="1" applyAlignment="1">
      <alignment horizontal="right" vertical="top"/>
    </xf>
    <xf numFmtId="0" fontId="0" fillId="9" borderId="0" xfId="0" applyFill="1"/>
    <xf numFmtId="0" fontId="11" fillId="9" borderId="3" xfId="0" applyFont="1" applyFill="1" applyBorder="1" applyAlignment="1">
      <alignment horizontal="justify" vertical="center"/>
    </xf>
    <xf numFmtId="0" fontId="23" fillId="9" borderId="0" xfId="0" applyFont="1" applyFill="1"/>
    <xf numFmtId="0" fontId="3" fillId="0" borderId="2" xfId="0" applyFont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2" fontId="20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/>
    <xf numFmtId="0" fontId="20" fillId="0" borderId="2" xfId="0" applyFont="1" applyBorder="1" applyAlignment="1" applyProtection="1">
      <alignment horizontal="center" vertical="center" wrapText="1"/>
    </xf>
    <xf numFmtId="2" fontId="20" fillId="0" borderId="2" xfId="0" applyNumberFormat="1" applyFont="1" applyBorder="1" applyAlignment="1" applyProtection="1">
      <alignment horizontal="center" vertical="center" wrapText="1"/>
      <protection hidden="1"/>
    </xf>
    <xf numFmtId="4" fontId="20" fillId="0" borderId="2" xfId="0" applyNumberFormat="1" applyFont="1" applyBorder="1" applyAlignment="1" applyProtection="1">
      <alignment horizontal="center" vertical="center"/>
      <protection hidden="1"/>
    </xf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 applyProtection="1">
      <alignment vertical="center" wrapText="1"/>
    </xf>
  </cellXfs>
  <cellStyles count="4">
    <cellStyle name="Normal 2" xfId="1"/>
    <cellStyle name="Normal 2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303"/>
  <sheetViews>
    <sheetView tabSelected="1" workbookViewId="0">
      <selection activeCell="D17" sqref="D17"/>
    </sheetView>
  </sheetViews>
  <sheetFormatPr defaultColWidth="9.140625" defaultRowHeight="39.950000000000003" customHeight="1"/>
  <cols>
    <col min="1" max="1" width="3.28515625" style="2" customWidth="1"/>
    <col min="2" max="2" width="23.42578125" style="70" customWidth="1"/>
    <col min="3" max="3" width="23" style="71" customWidth="1"/>
    <col min="4" max="4" width="39.28515625" style="71" customWidth="1"/>
    <col min="5" max="5" width="8.28515625" style="72" customWidth="1"/>
    <col min="6" max="6" width="7.140625" style="73" customWidth="1"/>
    <col min="7" max="7" width="8.140625" style="74" customWidth="1"/>
    <col min="8" max="8" width="9.5703125" style="75" customWidth="1"/>
    <col min="9" max="16384" width="9.140625" style="2"/>
  </cols>
  <sheetData>
    <row r="1" spans="1:8" ht="47.25" customHeight="1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6</v>
      </c>
      <c r="G1" s="7" t="s">
        <v>81</v>
      </c>
      <c r="H1" s="8" t="s">
        <v>5</v>
      </c>
    </row>
    <row r="2" spans="1:8" ht="22.9" customHeight="1">
      <c r="A2" s="1">
        <v>1</v>
      </c>
      <c r="B2" s="5">
        <v>2</v>
      </c>
      <c r="C2" s="5">
        <v>3</v>
      </c>
      <c r="D2" s="5">
        <v>4</v>
      </c>
      <c r="E2" s="5">
        <v>5</v>
      </c>
      <c r="F2" s="6">
        <v>6</v>
      </c>
      <c r="G2" s="7">
        <v>7</v>
      </c>
      <c r="H2" s="8" t="s">
        <v>8</v>
      </c>
    </row>
    <row r="3" spans="1:8" ht="45.75" customHeight="1">
      <c r="A3" s="4">
        <v>1</v>
      </c>
      <c r="B3" s="9" t="s">
        <v>41</v>
      </c>
      <c r="C3" s="9" t="s">
        <v>15</v>
      </c>
      <c r="D3" s="9" t="s">
        <v>23</v>
      </c>
      <c r="E3" s="10" t="s">
        <v>16</v>
      </c>
      <c r="F3" s="11">
        <v>400</v>
      </c>
      <c r="G3" s="12">
        <v>50</v>
      </c>
      <c r="H3" s="13">
        <f>F3*G3</f>
        <v>20000</v>
      </c>
    </row>
    <row r="4" spans="1:8" ht="45.75" customHeight="1">
      <c r="A4" s="4">
        <v>1</v>
      </c>
      <c r="B4" s="9" t="s">
        <v>41</v>
      </c>
      <c r="C4" s="9" t="s">
        <v>17</v>
      </c>
      <c r="D4" s="9" t="s">
        <v>24</v>
      </c>
      <c r="E4" s="10" t="s">
        <v>18</v>
      </c>
      <c r="F4" s="11">
        <v>2500</v>
      </c>
      <c r="G4" s="12">
        <v>3</v>
      </c>
      <c r="H4" s="13">
        <f t="shared" ref="H4:H25" si="0">F4*G4</f>
        <v>7500</v>
      </c>
    </row>
    <row r="5" spans="1:8" ht="45.75" customHeight="1">
      <c r="A5" s="4">
        <v>1</v>
      </c>
      <c r="B5" s="9" t="s">
        <v>41</v>
      </c>
      <c r="C5" s="9" t="s">
        <v>19</v>
      </c>
      <c r="D5" s="9" t="s">
        <v>25</v>
      </c>
      <c r="E5" s="10" t="s">
        <v>18</v>
      </c>
      <c r="F5" s="11">
        <v>500</v>
      </c>
      <c r="G5" s="12">
        <v>9.5</v>
      </c>
      <c r="H5" s="13">
        <f t="shared" si="0"/>
        <v>4750</v>
      </c>
    </row>
    <row r="6" spans="1:8" ht="45.75" customHeight="1">
      <c r="A6" s="4">
        <v>1</v>
      </c>
      <c r="B6" s="9" t="s">
        <v>41</v>
      </c>
      <c r="C6" s="9" t="s">
        <v>20</v>
      </c>
      <c r="D6" s="9" t="s">
        <v>26</v>
      </c>
      <c r="E6" s="10" t="s">
        <v>18</v>
      </c>
      <c r="F6" s="11">
        <v>45</v>
      </c>
      <c r="G6" s="12">
        <v>200</v>
      </c>
      <c r="H6" s="13">
        <f t="shared" si="0"/>
        <v>9000</v>
      </c>
    </row>
    <row r="7" spans="1:8" ht="20.25" customHeight="1">
      <c r="A7" s="4"/>
      <c r="B7" s="14"/>
      <c r="C7" s="14"/>
      <c r="D7" s="14"/>
      <c r="E7" s="15"/>
      <c r="F7" s="16"/>
      <c r="G7" s="17"/>
      <c r="H7" s="18">
        <f>SUM(H3:H6)</f>
        <v>41250</v>
      </c>
    </row>
    <row r="8" spans="1:8" ht="45" customHeight="1">
      <c r="A8" s="4">
        <v>2</v>
      </c>
      <c r="B8" s="19" t="s">
        <v>51</v>
      </c>
      <c r="C8" s="20" t="s">
        <v>52</v>
      </c>
      <c r="D8" s="20" t="s">
        <v>46</v>
      </c>
      <c r="E8" s="21" t="s">
        <v>56</v>
      </c>
      <c r="F8" s="22">
        <v>260</v>
      </c>
      <c r="G8" s="23">
        <v>150</v>
      </c>
      <c r="H8" s="24">
        <f>F8*G8</f>
        <v>39000</v>
      </c>
    </row>
    <row r="9" spans="1:8" ht="45" customHeight="1">
      <c r="A9" s="4">
        <v>2</v>
      </c>
      <c r="B9" s="19" t="s">
        <v>51</v>
      </c>
      <c r="C9" s="20" t="s">
        <v>53</v>
      </c>
      <c r="D9" s="20" t="s">
        <v>47</v>
      </c>
      <c r="E9" s="21" t="s">
        <v>18</v>
      </c>
      <c r="F9" s="22">
        <v>2880</v>
      </c>
      <c r="G9" s="23">
        <v>1.55</v>
      </c>
      <c r="H9" s="24">
        <f t="shared" ref="H9:H12" si="1">F9*G9</f>
        <v>4464</v>
      </c>
    </row>
    <row r="10" spans="1:8" ht="45" customHeight="1">
      <c r="A10" s="4">
        <v>2</v>
      </c>
      <c r="B10" s="19" t="s">
        <v>51</v>
      </c>
      <c r="C10" s="20" t="s">
        <v>54</v>
      </c>
      <c r="D10" s="20" t="s">
        <v>48</v>
      </c>
      <c r="E10" s="21" t="s">
        <v>18</v>
      </c>
      <c r="F10" s="22">
        <v>20160</v>
      </c>
      <c r="G10" s="23">
        <v>1.55</v>
      </c>
      <c r="H10" s="24">
        <f t="shared" si="1"/>
        <v>31248</v>
      </c>
    </row>
    <row r="11" spans="1:8" ht="45" customHeight="1">
      <c r="A11" s="4">
        <v>2</v>
      </c>
      <c r="B11" s="19" t="s">
        <v>51</v>
      </c>
      <c r="C11" s="20" t="s">
        <v>55</v>
      </c>
      <c r="D11" s="20" t="s">
        <v>49</v>
      </c>
      <c r="E11" s="21" t="s">
        <v>18</v>
      </c>
      <c r="F11" s="22">
        <v>30</v>
      </c>
      <c r="G11" s="23">
        <v>230</v>
      </c>
      <c r="H11" s="24">
        <f t="shared" si="1"/>
        <v>6900</v>
      </c>
    </row>
    <row r="12" spans="1:8" ht="45" customHeight="1">
      <c r="A12" s="4">
        <v>2</v>
      </c>
      <c r="B12" s="19" t="s">
        <v>51</v>
      </c>
      <c r="C12" s="20" t="s">
        <v>50</v>
      </c>
      <c r="D12" s="20" t="s">
        <v>50</v>
      </c>
      <c r="E12" s="21" t="s">
        <v>18</v>
      </c>
      <c r="F12" s="22">
        <v>1000</v>
      </c>
      <c r="G12" s="23">
        <v>0.51</v>
      </c>
      <c r="H12" s="24">
        <f t="shared" si="1"/>
        <v>510</v>
      </c>
    </row>
    <row r="13" spans="1:8" ht="19.5" customHeight="1">
      <c r="A13" s="4"/>
      <c r="B13" s="14"/>
      <c r="C13" s="14"/>
      <c r="D13" s="14"/>
      <c r="E13" s="15"/>
      <c r="F13" s="16"/>
      <c r="G13" s="17"/>
      <c r="H13" s="18">
        <f>SUM(H8:H12)</f>
        <v>82122</v>
      </c>
    </row>
    <row r="14" spans="1:8" ht="47.25" customHeight="1">
      <c r="A14" s="4">
        <v>3</v>
      </c>
      <c r="B14" s="25" t="s">
        <v>67</v>
      </c>
      <c r="C14" s="25" t="s">
        <v>87</v>
      </c>
      <c r="D14" s="25" t="s">
        <v>88</v>
      </c>
      <c r="E14" s="26" t="s">
        <v>18</v>
      </c>
      <c r="F14" s="27">
        <v>520</v>
      </c>
      <c r="G14" s="28">
        <v>30</v>
      </c>
      <c r="H14" s="29">
        <f>F14*G14</f>
        <v>15600</v>
      </c>
    </row>
    <row r="15" spans="1:8" ht="47.25" customHeight="1">
      <c r="A15" s="4">
        <v>3</v>
      </c>
      <c r="B15" s="25" t="s">
        <v>67</v>
      </c>
      <c r="C15" s="30" t="s">
        <v>89</v>
      </c>
      <c r="D15" s="30" t="s">
        <v>90</v>
      </c>
      <c r="E15" s="26" t="s">
        <v>18</v>
      </c>
      <c r="F15" s="27">
        <v>400</v>
      </c>
      <c r="G15" s="28">
        <v>73</v>
      </c>
      <c r="H15" s="29">
        <f t="shared" ref="H15:H21" si="2">F15*G15</f>
        <v>29200</v>
      </c>
    </row>
    <row r="16" spans="1:8" ht="47.25" customHeight="1">
      <c r="A16" s="4">
        <v>3</v>
      </c>
      <c r="B16" s="25" t="s">
        <v>67</v>
      </c>
      <c r="C16" s="30" t="s">
        <v>61</v>
      </c>
      <c r="D16" s="30" t="s">
        <v>57</v>
      </c>
      <c r="E16" s="26" t="s">
        <v>18</v>
      </c>
      <c r="F16" s="27">
        <v>1250</v>
      </c>
      <c r="G16" s="28">
        <v>2.7</v>
      </c>
      <c r="H16" s="29">
        <f t="shared" si="2"/>
        <v>3375</v>
      </c>
    </row>
    <row r="17" spans="1:8" ht="47.25" customHeight="1">
      <c r="A17" s="4">
        <v>3</v>
      </c>
      <c r="B17" s="25" t="s">
        <v>67</v>
      </c>
      <c r="C17" s="25" t="s">
        <v>62</v>
      </c>
      <c r="D17" s="30" t="s">
        <v>91</v>
      </c>
      <c r="E17" s="26" t="s">
        <v>18</v>
      </c>
      <c r="F17" s="27">
        <v>200</v>
      </c>
      <c r="G17" s="28">
        <v>45</v>
      </c>
      <c r="H17" s="29">
        <f t="shared" si="2"/>
        <v>9000</v>
      </c>
    </row>
    <row r="18" spans="1:8" ht="47.25" customHeight="1">
      <c r="A18" s="4">
        <v>3</v>
      </c>
      <c r="B18" s="25" t="s">
        <v>67</v>
      </c>
      <c r="C18" s="25" t="s">
        <v>63</v>
      </c>
      <c r="D18" s="30" t="s">
        <v>92</v>
      </c>
      <c r="E18" s="26" t="s">
        <v>18</v>
      </c>
      <c r="F18" s="27">
        <v>24</v>
      </c>
      <c r="G18" s="28">
        <v>115</v>
      </c>
      <c r="H18" s="29">
        <f t="shared" si="2"/>
        <v>2760</v>
      </c>
    </row>
    <row r="19" spans="1:8" ht="47.25" customHeight="1">
      <c r="A19" s="4">
        <v>3</v>
      </c>
      <c r="B19" s="25" t="s">
        <v>67</v>
      </c>
      <c r="C19" s="25" t="s">
        <v>64</v>
      </c>
      <c r="D19" s="30" t="s">
        <v>93</v>
      </c>
      <c r="E19" s="26" t="s">
        <v>18</v>
      </c>
      <c r="F19" s="27">
        <v>24</v>
      </c>
      <c r="G19" s="28">
        <v>120</v>
      </c>
      <c r="H19" s="29">
        <f t="shared" si="2"/>
        <v>2880</v>
      </c>
    </row>
    <row r="20" spans="1:8" ht="47.25" customHeight="1">
      <c r="A20" s="4">
        <v>3</v>
      </c>
      <c r="B20" s="25" t="s">
        <v>67</v>
      </c>
      <c r="C20" s="25" t="s">
        <v>65</v>
      </c>
      <c r="D20" s="25" t="s">
        <v>58</v>
      </c>
      <c r="E20" s="26" t="s">
        <v>18</v>
      </c>
      <c r="F20" s="27">
        <v>2</v>
      </c>
      <c r="G20" s="28">
        <v>225</v>
      </c>
      <c r="H20" s="29">
        <f t="shared" si="2"/>
        <v>450</v>
      </c>
    </row>
    <row r="21" spans="1:8" ht="47.25" customHeight="1">
      <c r="A21" s="4">
        <v>3</v>
      </c>
      <c r="B21" s="25" t="s">
        <v>67</v>
      </c>
      <c r="C21" s="25" t="s">
        <v>66</v>
      </c>
      <c r="D21" s="30" t="s">
        <v>59</v>
      </c>
      <c r="E21" s="26" t="s">
        <v>60</v>
      </c>
      <c r="F21" s="27">
        <v>20000</v>
      </c>
      <c r="G21" s="28">
        <v>1.2</v>
      </c>
      <c r="H21" s="29">
        <f t="shared" si="2"/>
        <v>24000</v>
      </c>
    </row>
    <row r="22" spans="1:8" ht="24" customHeight="1">
      <c r="A22" s="4"/>
      <c r="B22" s="14"/>
      <c r="C22" s="14"/>
      <c r="D22" s="14"/>
      <c r="E22" s="15"/>
      <c r="F22" s="16"/>
      <c r="G22" s="17"/>
      <c r="H22" s="18">
        <f>SUM(H14:H21)</f>
        <v>87265</v>
      </c>
    </row>
    <row r="23" spans="1:8" ht="39.75" customHeight="1">
      <c r="A23" s="4">
        <v>4</v>
      </c>
      <c r="B23" s="31" t="s">
        <v>42</v>
      </c>
      <c r="C23" s="32" t="s">
        <v>94</v>
      </c>
      <c r="D23" s="33" t="s">
        <v>95</v>
      </c>
      <c r="E23" s="34" t="s">
        <v>18</v>
      </c>
      <c r="F23" s="35">
        <v>30</v>
      </c>
      <c r="G23" s="36">
        <v>85</v>
      </c>
      <c r="H23" s="37">
        <f t="shared" si="0"/>
        <v>2550</v>
      </c>
    </row>
    <row r="24" spans="1:8" ht="63.75" customHeight="1">
      <c r="A24" s="4">
        <v>5</v>
      </c>
      <c r="B24" s="38" t="s">
        <v>43</v>
      </c>
      <c r="C24" s="39" t="s">
        <v>38</v>
      </c>
      <c r="D24" s="40" t="s">
        <v>96</v>
      </c>
      <c r="E24" s="41" t="s">
        <v>40</v>
      </c>
      <c r="F24" s="42">
        <v>7500</v>
      </c>
      <c r="G24" s="43">
        <v>2.5</v>
      </c>
      <c r="H24" s="44">
        <f t="shared" si="0"/>
        <v>18750</v>
      </c>
    </row>
    <row r="25" spans="1:8" ht="63.75" customHeight="1">
      <c r="A25" s="4">
        <v>5</v>
      </c>
      <c r="B25" s="38" t="s">
        <v>43</v>
      </c>
      <c r="C25" s="39" t="s">
        <v>39</v>
      </c>
      <c r="D25" s="40" t="s">
        <v>97</v>
      </c>
      <c r="E25" s="41" t="s">
        <v>40</v>
      </c>
      <c r="F25" s="42">
        <v>5000</v>
      </c>
      <c r="G25" s="43">
        <v>1.25</v>
      </c>
      <c r="H25" s="44">
        <f t="shared" si="0"/>
        <v>6250</v>
      </c>
    </row>
    <row r="26" spans="1:8" ht="22.9" customHeight="1">
      <c r="A26" s="3"/>
      <c r="B26" s="45"/>
      <c r="C26" s="45"/>
      <c r="D26" s="45"/>
      <c r="E26" s="34"/>
      <c r="F26" s="46"/>
      <c r="G26" s="36"/>
      <c r="H26" s="37">
        <f>SUM(H24:H25)</f>
        <v>25000</v>
      </c>
    </row>
    <row r="27" spans="1:8" ht="22.9" hidden="1" customHeight="1">
      <c r="A27" s="3">
        <v>14</v>
      </c>
      <c r="B27" s="45"/>
      <c r="C27" s="45"/>
      <c r="D27" s="45"/>
      <c r="E27" s="34"/>
      <c r="F27" s="46"/>
      <c r="G27" s="36"/>
      <c r="H27" s="47"/>
    </row>
    <row r="28" spans="1:8" ht="22.9" hidden="1" customHeight="1">
      <c r="A28" s="3">
        <v>15</v>
      </c>
      <c r="B28" s="45"/>
      <c r="C28" s="45"/>
      <c r="D28" s="48"/>
      <c r="E28" s="34"/>
      <c r="F28" s="46"/>
      <c r="G28" s="36"/>
      <c r="H28" s="47"/>
    </row>
    <row r="29" spans="1:8" ht="22.9" hidden="1" customHeight="1">
      <c r="A29" s="3">
        <v>16</v>
      </c>
      <c r="B29" s="45"/>
      <c r="C29" s="45"/>
      <c r="D29" s="45"/>
      <c r="E29" s="34"/>
      <c r="F29" s="46"/>
      <c r="G29" s="36"/>
      <c r="H29" s="47"/>
    </row>
    <row r="30" spans="1:8" ht="22.9" hidden="1" customHeight="1">
      <c r="A30" s="3">
        <v>17</v>
      </c>
      <c r="B30" s="45"/>
      <c r="C30" s="45"/>
      <c r="D30" s="45"/>
      <c r="E30" s="34"/>
      <c r="F30" s="46"/>
      <c r="G30" s="36"/>
      <c r="H30" s="47"/>
    </row>
    <row r="31" spans="1:8" ht="22.9" hidden="1" customHeight="1">
      <c r="A31" s="3">
        <v>18</v>
      </c>
      <c r="B31" s="45"/>
      <c r="C31" s="45"/>
      <c r="D31" s="45"/>
      <c r="E31" s="34"/>
      <c r="F31" s="46"/>
      <c r="G31" s="36"/>
      <c r="H31" s="47"/>
    </row>
    <row r="32" spans="1:8" ht="22.9" hidden="1" customHeight="1">
      <c r="A32" s="3">
        <v>19</v>
      </c>
      <c r="B32" s="45"/>
      <c r="C32" s="45"/>
      <c r="D32" s="45"/>
      <c r="E32" s="34"/>
      <c r="F32" s="46"/>
      <c r="G32" s="36"/>
      <c r="H32" s="47"/>
    </row>
    <row r="33" spans="1:8" ht="22.9" hidden="1" customHeight="1">
      <c r="A33" s="3">
        <v>20</v>
      </c>
      <c r="B33" s="45"/>
      <c r="C33" s="45"/>
      <c r="D33" s="45"/>
      <c r="E33" s="34"/>
      <c r="F33" s="46"/>
      <c r="G33" s="36"/>
      <c r="H33" s="47"/>
    </row>
    <row r="34" spans="1:8" ht="22.9" hidden="1" customHeight="1">
      <c r="A34" s="3">
        <v>21</v>
      </c>
      <c r="B34" s="45"/>
      <c r="C34" s="45"/>
      <c r="D34" s="45"/>
      <c r="E34" s="34"/>
      <c r="F34" s="46"/>
      <c r="G34" s="36"/>
      <c r="H34" s="47"/>
    </row>
    <row r="35" spans="1:8" ht="22.9" hidden="1" customHeight="1">
      <c r="A35" s="3">
        <v>22</v>
      </c>
      <c r="B35" s="45"/>
      <c r="C35" s="45"/>
      <c r="D35" s="45"/>
      <c r="E35" s="34"/>
      <c r="F35" s="46"/>
      <c r="G35" s="36"/>
      <c r="H35" s="47"/>
    </row>
    <row r="36" spans="1:8" ht="22.9" hidden="1" customHeight="1">
      <c r="A36" s="3">
        <v>23</v>
      </c>
      <c r="B36" s="45"/>
      <c r="C36" s="45"/>
      <c r="D36" s="45"/>
      <c r="E36" s="34"/>
      <c r="F36" s="46"/>
      <c r="G36" s="36"/>
      <c r="H36" s="47"/>
    </row>
    <row r="37" spans="1:8" ht="22.9" hidden="1" customHeight="1">
      <c r="A37" s="3">
        <v>24</v>
      </c>
      <c r="B37" s="45"/>
      <c r="C37" s="45"/>
      <c r="D37" s="45"/>
      <c r="E37" s="34"/>
      <c r="F37" s="46"/>
      <c r="G37" s="36"/>
      <c r="H37" s="47"/>
    </row>
    <row r="38" spans="1:8" ht="22.9" hidden="1" customHeight="1">
      <c r="A38" s="3">
        <v>25</v>
      </c>
      <c r="B38" s="45"/>
      <c r="C38" s="45"/>
      <c r="D38" s="45"/>
      <c r="E38" s="34"/>
      <c r="F38" s="46"/>
      <c r="G38" s="36"/>
      <c r="H38" s="47"/>
    </row>
    <row r="39" spans="1:8" ht="22.9" hidden="1" customHeight="1">
      <c r="A39" s="3">
        <v>26</v>
      </c>
      <c r="B39" s="45"/>
      <c r="C39" s="45"/>
      <c r="D39" s="45"/>
      <c r="E39" s="34"/>
      <c r="F39" s="46"/>
      <c r="G39" s="36"/>
      <c r="H39" s="47"/>
    </row>
    <row r="40" spans="1:8" ht="22.9" hidden="1" customHeight="1">
      <c r="A40" s="3">
        <v>27</v>
      </c>
      <c r="B40" s="45"/>
      <c r="C40" s="45"/>
      <c r="D40" s="45"/>
      <c r="E40" s="34"/>
      <c r="F40" s="46"/>
      <c r="G40" s="36"/>
      <c r="H40" s="47"/>
    </row>
    <row r="41" spans="1:8" ht="22.9" hidden="1" customHeight="1">
      <c r="A41" s="3">
        <v>28</v>
      </c>
      <c r="B41" s="45"/>
      <c r="C41" s="49"/>
      <c r="D41" s="49"/>
      <c r="E41" s="34"/>
      <c r="F41" s="46"/>
      <c r="G41" s="36"/>
      <c r="H41" s="47"/>
    </row>
    <row r="42" spans="1:8" ht="22.9" hidden="1" customHeight="1">
      <c r="A42" s="3">
        <v>29</v>
      </c>
      <c r="B42" s="45"/>
      <c r="C42" s="49"/>
      <c r="D42" s="49"/>
      <c r="E42" s="34"/>
      <c r="F42" s="46"/>
      <c r="G42" s="36"/>
      <c r="H42" s="47"/>
    </row>
    <row r="43" spans="1:8" ht="22.9" hidden="1" customHeight="1">
      <c r="A43" s="3">
        <v>30</v>
      </c>
      <c r="B43" s="45"/>
      <c r="C43" s="49"/>
      <c r="D43" s="49"/>
      <c r="E43" s="34"/>
      <c r="F43" s="46"/>
      <c r="G43" s="36"/>
      <c r="H43" s="47"/>
    </row>
    <row r="44" spans="1:8" ht="22.9" hidden="1" customHeight="1">
      <c r="A44" s="3">
        <v>31</v>
      </c>
      <c r="B44" s="45"/>
      <c r="C44" s="49"/>
      <c r="D44" s="49"/>
      <c r="E44" s="34"/>
      <c r="F44" s="46"/>
      <c r="G44" s="36"/>
      <c r="H44" s="47"/>
    </row>
    <row r="45" spans="1:8" ht="22.9" hidden="1" customHeight="1">
      <c r="A45" s="3">
        <v>32</v>
      </c>
      <c r="B45" s="45"/>
      <c r="C45" s="49"/>
      <c r="D45" s="49"/>
      <c r="E45" s="34"/>
      <c r="F45" s="46"/>
      <c r="G45" s="36"/>
      <c r="H45" s="47"/>
    </row>
    <row r="46" spans="1:8" ht="22.9" hidden="1" customHeight="1">
      <c r="A46" s="3">
        <v>33</v>
      </c>
      <c r="B46" s="48"/>
      <c r="C46" s="49"/>
      <c r="D46" s="49"/>
      <c r="E46" s="34"/>
      <c r="F46" s="46"/>
      <c r="G46" s="36"/>
      <c r="H46" s="47"/>
    </row>
    <row r="47" spans="1:8" ht="22.9" hidden="1" customHeight="1">
      <c r="A47" s="3">
        <v>34</v>
      </c>
      <c r="B47" s="48"/>
      <c r="C47" s="49"/>
      <c r="D47" s="49"/>
      <c r="E47" s="34"/>
      <c r="F47" s="46"/>
      <c r="G47" s="36"/>
      <c r="H47" s="47"/>
    </row>
    <row r="48" spans="1:8" ht="22.9" hidden="1" customHeight="1">
      <c r="A48" s="3">
        <v>35</v>
      </c>
      <c r="B48" s="50"/>
      <c r="C48" s="34"/>
      <c r="D48" s="49"/>
      <c r="E48" s="34"/>
      <c r="F48" s="51"/>
      <c r="G48" s="36"/>
      <c r="H48" s="47"/>
    </row>
    <row r="49" spans="1:8" ht="22.9" hidden="1" customHeight="1" thickBot="1">
      <c r="A49" s="3">
        <v>36</v>
      </c>
      <c r="B49" s="52"/>
      <c r="C49" s="34"/>
      <c r="D49" s="49"/>
      <c r="E49" s="34"/>
      <c r="F49" s="51"/>
      <c r="G49" s="36"/>
      <c r="H49" s="47"/>
    </row>
    <row r="50" spans="1:8" ht="42.75" customHeight="1">
      <c r="A50" s="4">
        <v>6</v>
      </c>
      <c r="B50" s="50" t="s">
        <v>68</v>
      </c>
      <c r="C50" s="53" t="s">
        <v>98</v>
      </c>
      <c r="D50" s="54" t="s">
        <v>9</v>
      </c>
      <c r="E50" s="34" t="s">
        <v>14</v>
      </c>
      <c r="F50" s="55">
        <v>1000</v>
      </c>
      <c r="G50" s="36">
        <v>12</v>
      </c>
      <c r="H50" s="37">
        <f>F50*G50</f>
        <v>12000</v>
      </c>
    </row>
    <row r="51" spans="1:8" ht="42.75" customHeight="1">
      <c r="A51" s="4">
        <v>7</v>
      </c>
      <c r="B51" s="50" t="s">
        <v>69</v>
      </c>
      <c r="C51" s="56" t="s">
        <v>10</v>
      </c>
      <c r="D51" s="53" t="s">
        <v>99</v>
      </c>
      <c r="E51" s="34" t="s">
        <v>14</v>
      </c>
      <c r="F51" s="57">
        <v>200</v>
      </c>
      <c r="G51" s="36">
        <v>40</v>
      </c>
      <c r="H51" s="37">
        <f t="shared" ref="H51:H54" si="3">F51*G51</f>
        <v>8000</v>
      </c>
    </row>
    <row r="52" spans="1:8" ht="42.75" customHeight="1">
      <c r="A52" s="4">
        <v>8</v>
      </c>
      <c r="B52" s="50" t="s">
        <v>70</v>
      </c>
      <c r="C52" s="56" t="s">
        <v>11</v>
      </c>
      <c r="D52" s="53" t="s">
        <v>100</v>
      </c>
      <c r="E52" s="34" t="s">
        <v>14</v>
      </c>
      <c r="F52" s="57">
        <v>300</v>
      </c>
      <c r="G52" s="36">
        <v>33</v>
      </c>
      <c r="H52" s="37">
        <f t="shared" si="3"/>
        <v>9900</v>
      </c>
    </row>
    <row r="53" spans="1:8" ht="42.75" customHeight="1">
      <c r="A53" s="4">
        <v>9</v>
      </c>
      <c r="B53" s="50" t="s">
        <v>71</v>
      </c>
      <c r="C53" s="56" t="s">
        <v>12</v>
      </c>
      <c r="D53" s="53" t="s">
        <v>101</v>
      </c>
      <c r="E53" s="34" t="s">
        <v>14</v>
      </c>
      <c r="F53" s="58">
        <v>650</v>
      </c>
      <c r="G53" s="36">
        <v>6</v>
      </c>
      <c r="H53" s="37">
        <f t="shared" si="3"/>
        <v>3900</v>
      </c>
    </row>
    <row r="54" spans="1:8" ht="42.75" customHeight="1">
      <c r="A54" s="4">
        <v>10</v>
      </c>
      <c r="B54" s="50" t="s">
        <v>72</v>
      </c>
      <c r="C54" s="56" t="s">
        <v>13</v>
      </c>
      <c r="D54" s="53" t="s">
        <v>102</v>
      </c>
      <c r="E54" s="34" t="s">
        <v>14</v>
      </c>
      <c r="F54" s="59">
        <v>650</v>
      </c>
      <c r="G54" s="36">
        <v>7</v>
      </c>
      <c r="H54" s="37">
        <f t="shared" si="3"/>
        <v>4550</v>
      </c>
    </row>
    <row r="55" spans="1:8" s="90" customFormat="1" ht="27.75" customHeight="1">
      <c r="A55" s="86">
        <v>11</v>
      </c>
      <c r="B55" s="53" t="s">
        <v>35</v>
      </c>
      <c r="C55" s="60" t="s">
        <v>28</v>
      </c>
      <c r="D55" s="61" t="s">
        <v>30</v>
      </c>
      <c r="E55" s="87" t="s">
        <v>22</v>
      </c>
      <c r="F55" s="62">
        <v>10</v>
      </c>
      <c r="G55" s="88">
        <v>15</v>
      </c>
      <c r="H55" s="89">
        <f>F55*G55</f>
        <v>150</v>
      </c>
    </row>
    <row r="56" spans="1:8" s="90" customFormat="1" ht="27.75" customHeight="1">
      <c r="A56" s="86">
        <v>12</v>
      </c>
      <c r="B56" s="53" t="s">
        <v>36</v>
      </c>
      <c r="C56" s="60" t="s">
        <v>29</v>
      </c>
      <c r="D56" s="61" t="s">
        <v>31</v>
      </c>
      <c r="E56" s="91" t="s">
        <v>22</v>
      </c>
      <c r="F56" s="62">
        <v>300</v>
      </c>
      <c r="G56" s="92">
        <v>7</v>
      </c>
      <c r="H56" s="93">
        <f t="shared" ref="H56:H59" si="4">F56*G56</f>
        <v>2100</v>
      </c>
    </row>
    <row r="57" spans="1:8" s="90" customFormat="1" ht="27.75" customHeight="1">
      <c r="A57" s="86">
        <v>13</v>
      </c>
      <c r="B57" s="53" t="s">
        <v>34</v>
      </c>
      <c r="C57" s="60" t="s">
        <v>21</v>
      </c>
      <c r="D57" s="60" t="s">
        <v>103</v>
      </c>
      <c r="E57" s="94" t="s">
        <v>22</v>
      </c>
      <c r="F57" s="62">
        <v>60</v>
      </c>
      <c r="G57" s="95">
        <v>15</v>
      </c>
      <c r="H57" s="93">
        <f t="shared" si="4"/>
        <v>900</v>
      </c>
    </row>
    <row r="58" spans="1:8" s="90" customFormat="1" ht="27.75" customHeight="1">
      <c r="A58" s="86">
        <v>14</v>
      </c>
      <c r="B58" s="96" t="s">
        <v>37</v>
      </c>
      <c r="C58" s="60" t="s">
        <v>32</v>
      </c>
      <c r="D58" s="61" t="s">
        <v>27</v>
      </c>
      <c r="E58" s="91" t="s">
        <v>22</v>
      </c>
      <c r="F58" s="62">
        <v>20</v>
      </c>
      <c r="G58" s="92">
        <v>18</v>
      </c>
      <c r="H58" s="93">
        <f t="shared" si="4"/>
        <v>360</v>
      </c>
    </row>
    <row r="59" spans="1:8" s="90" customFormat="1" ht="27.75" customHeight="1">
      <c r="A59" s="86">
        <v>15</v>
      </c>
      <c r="B59" s="53" t="s">
        <v>45</v>
      </c>
      <c r="C59" s="60" t="s">
        <v>33</v>
      </c>
      <c r="D59" s="63" t="s">
        <v>44</v>
      </c>
      <c r="E59" s="91" t="s">
        <v>18</v>
      </c>
      <c r="F59" s="57">
        <v>1000</v>
      </c>
      <c r="G59" s="92">
        <v>0.5</v>
      </c>
      <c r="H59" s="93">
        <f t="shared" si="4"/>
        <v>500</v>
      </c>
    </row>
    <row r="60" spans="1:8" ht="22.9" customHeight="1">
      <c r="A60" s="3"/>
      <c r="B60" s="45"/>
      <c r="C60" s="45"/>
      <c r="D60" s="45"/>
      <c r="E60" s="34"/>
      <c r="F60" s="59"/>
      <c r="G60" s="36"/>
      <c r="H60" s="37"/>
    </row>
    <row r="61" spans="1:8" ht="22.9" customHeight="1">
      <c r="A61" s="76">
        <v>16</v>
      </c>
      <c r="B61" s="77" t="s">
        <v>82</v>
      </c>
      <c r="C61" s="77" t="s">
        <v>82</v>
      </c>
      <c r="D61" s="78" t="s">
        <v>73</v>
      </c>
      <c r="E61" s="79" t="s">
        <v>79</v>
      </c>
      <c r="F61" s="80">
        <v>24</v>
      </c>
      <c r="G61" s="81">
        <f>+H61/F61</f>
        <v>3850</v>
      </c>
      <c r="H61" s="82">
        <v>92400</v>
      </c>
    </row>
    <row r="62" spans="1:8" ht="22.9" customHeight="1">
      <c r="A62" s="76">
        <v>16</v>
      </c>
      <c r="B62" s="77" t="s">
        <v>83</v>
      </c>
      <c r="C62" s="77" t="s">
        <v>83</v>
      </c>
      <c r="D62" s="78" t="s">
        <v>74</v>
      </c>
      <c r="E62" s="79" t="s">
        <v>79</v>
      </c>
      <c r="F62" s="80">
        <v>12</v>
      </c>
      <c r="G62" s="81">
        <f t="shared" ref="G62:G67" si="5">+H62/F62</f>
        <v>4133.333333333333</v>
      </c>
      <c r="H62" s="82">
        <v>49600</v>
      </c>
    </row>
    <row r="63" spans="1:8" ht="22.9" customHeight="1">
      <c r="A63" s="76">
        <v>16</v>
      </c>
      <c r="B63" s="77" t="s">
        <v>84</v>
      </c>
      <c r="C63" s="77" t="s">
        <v>84</v>
      </c>
      <c r="D63" s="78" t="s">
        <v>75</v>
      </c>
      <c r="E63" s="79" t="s">
        <v>80</v>
      </c>
      <c r="F63" s="80">
        <v>2</v>
      </c>
      <c r="G63" s="81">
        <f t="shared" si="5"/>
        <v>1400</v>
      </c>
      <c r="H63" s="82">
        <v>2800</v>
      </c>
    </row>
    <row r="64" spans="1:8" ht="22.9" customHeight="1">
      <c r="A64" s="76">
        <v>16</v>
      </c>
      <c r="B64" s="77" t="s">
        <v>82</v>
      </c>
      <c r="C64" s="77" t="s">
        <v>82</v>
      </c>
      <c r="D64" s="78" t="s">
        <v>76</v>
      </c>
      <c r="E64" s="79" t="s">
        <v>80</v>
      </c>
      <c r="F64" s="80">
        <v>2</v>
      </c>
      <c r="G64" s="81">
        <f t="shared" si="5"/>
        <v>1400</v>
      </c>
      <c r="H64" s="82">
        <v>2800</v>
      </c>
    </row>
    <row r="65" spans="1:8" ht="22.9" customHeight="1">
      <c r="A65" s="76">
        <v>16</v>
      </c>
      <c r="B65" s="77" t="s">
        <v>84</v>
      </c>
      <c r="C65" s="77" t="s">
        <v>84</v>
      </c>
      <c r="D65" s="78" t="s">
        <v>77</v>
      </c>
      <c r="E65" s="79" t="s">
        <v>79</v>
      </c>
      <c r="F65" s="80">
        <v>3</v>
      </c>
      <c r="G65" s="81">
        <f t="shared" si="5"/>
        <v>3410</v>
      </c>
      <c r="H65" s="82">
        <v>10230</v>
      </c>
    </row>
    <row r="66" spans="1:8" ht="22.9" customHeight="1">
      <c r="A66" s="76">
        <v>16</v>
      </c>
      <c r="B66" s="77" t="s">
        <v>84</v>
      </c>
      <c r="C66" s="77" t="s">
        <v>84</v>
      </c>
      <c r="D66" s="78" t="s">
        <v>78</v>
      </c>
      <c r="E66" s="79" t="s">
        <v>79</v>
      </c>
      <c r="F66" s="80">
        <v>2</v>
      </c>
      <c r="G66" s="81">
        <f t="shared" si="5"/>
        <v>1600</v>
      </c>
      <c r="H66" s="82">
        <v>3200</v>
      </c>
    </row>
    <row r="67" spans="1:8" ht="22.9" customHeight="1">
      <c r="A67" s="76">
        <v>16</v>
      </c>
      <c r="B67" s="77" t="s">
        <v>84</v>
      </c>
      <c r="C67" s="77" t="s">
        <v>84</v>
      </c>
      <c r="D67" s="78" t="s">
        <v>85</v>
      </c>
      <c r="E67" s="79" t="s">
        <v>79</v>
      </c>
      <c r="F67" s="80">
        <v>15</v>
      </c>
      <c r="G67" s="81">
        <f t="shared" si="5"/>
        <v>24.666666666666668</v>
      </c>
      <c r="H67" s="82">
        <v>370</v>
      </c>
    </row>
    <row r="68" spans="1:8" ht="22.9" customHeight="1">
      <c r="A68" s="83"/>
      <c r="B68" s="84" t="s">
        <v>86</v>
      </c>
      <c r="C68" s="85"/>
      <c r="D68" s="85"/>
      <c r="E68" s="85"/>
      <c r="F68" s="85"/>
      <c r="G68" s="81"/>
      <c r="H68" s="85">
        <f>SUM(H61:H67)</f>
        <v>161400</v>
      </c>
    </row>
    <row r="69" spans="1:8" ht="22.9" customHeight="1">
      <c r="A69" s="3"/>
      <c r="B69" s="45"/>
      <c r="C69" s="45"/>
      <c r="D69" s="45"/>
      <c r="E69" s="34"/>
      <c r="F69" s="64"/>
      <c r="G69" s="36"/>
      <c r="H69" s="47"/>
    </row>
    <row r="70" spans="1:8" ht="22.9" customHeight="1">
      <c r="A70" s="3"/>
      <c r="B70" s="45"/>
      <c r="C70" s="45"/>
      <c r="D70" s="45"/>
      <c r="E70" s="34"/>
      <c r="F70" s="64"/>
      <c r="G70" s="36"/>
      <c r="H70" s="47"/>
    </row>
    <row r="71" spans="1:8" ht="22.9" customHeight="1">
      <c r="A71" s="3"/>
      <c r="B71" s="45"/>
      <c r="C71" s="45"/>
      <c r="D71" s="45"/>
      <c r="E71" s="34"/>
      <c r="F71" s="64"/>
      <c r="G71" s="36"/>
      <c r="H71" s="47"/>
    </row>
    <row r="72" spans="1:8" ht="22.9" customHeight="1">
      <c r="A72" s="3"/>
      <c r="B72" s="45"/>
      <c r="C72" s="45"/>
      <c r="D72" s="45"/>
      <c r="E72" s="34"/>
      <c r="F72" s="64"/>
      <c r="G72" s="36"/>
      <c r="H72" s="47"/>
    </row>
    <row r="73" spans="1:8" ht="22.9" customHeight="1">
      <c r="A73" s="3"/>
      <c r="B73" s="45"/>
      <c r="C73" s="45"/>
      <c r="D73" s="45"/>
      <c r="E73" s="34"/>
      <c r="F73" s="64"/>
      <c r="G73" s="36"/>
      <c r="H73" s="47"/>
    </row>
    <row r="74" spans="1:8" ht="22.9" customHeight="1">
      <c r="A74" s="3"/>
      <c r="B74" s="45"/>
      <c r="C74" s="45"/>
      <c r="D74" s="45"/>
      <c r="E74" s="34"/>
      <c r="F74" s="64"/>
      <c r="G74" s="36"/>
      <c r="H74" s="47"/>
    </row>
    <row r="75" spans="1:8" ht="22.9" customHeight="1">
      <c r="A75" s="3"/>
      <c r="B75" s="45"/>
      <c r="C75" s="45"/>
      <c r="D75" s="45"/>
      <c r="E75" s="34"/>
      <c r="F75" s="64"/>
      <c r="G75" s="36"/>
      <c r="H75" s="47"/>
    </row>
    <row r="76" spans="1:8" ht="22.9" customHeight="1">
      <c r="A76" s="3"/>
      <c r="B76" s="45"/>
      <c r="C76" s="49"/>
      <c r="D76" s="49"/>
      <c r="E76" s="34"/>
      <c r="F76" s="64"/>
      <c r="G76" s="36"/>
      <c r="H76" s="47"/>
    </row>
    <row r="77" spans="1:8" ht="22.9" customHeight="1">
      <c r="A77" s="3"/>
      <c r="B77" s="45"/>
      <c r="C77" s="49"/>
      <c r="D77" s="49"/>
      <c r="E77" s="34"/>
      <c r="F77" s="64"/>
      <c r="G77" s="36"/>
      <c r="H77" s="47"/>
    </row>
    <row r="78" spans="1:8" ht="22.9" customHeight="1">
      <c r="A78" s="3"/>
      <c r="B78" s="45"/>
      <c r="C78" s="49"/>
      <c r="D78" s="49"/>
      <c r="E78" s="34"/>
      <c r="F78" s="64"/>
      <c r="G78" s="36"/>
      <c r="H78" s="47"/>
    </row>
    <row r="79" spans="1:8" ht="22.9" customHeight="1">
      <c r="A79" s="3"/>
      <c r="B79" s="45"/>
      <c r="C79" s="49"/>
      <c r="D79" s="49"/>
      <c r="E79" s="34"/>
      <c r="F79" s="64"/>
      <c r="G79" s="36"/>
      <c r="H79" s="47"/>
    </row>
    <row r="80" spans="1:8" ht="22.9" customHeight="1">
      <c r="A80" s="3"/>
      <c r="B80" s="45"/>
      <c r="C80" s="49"/>
      <c r="D80" s="49"/>
      <c r="E80" s="34"/>
      <c r="F80" s="64"/>
      <c r="G80" s="36"/>
      <c r="H80" s="47"/>
    </row>
    <row r="81" spans="1:8" ht="22.9" customHeight="1">
      <c r="A81" s="3"/>
      <c r="B81" s="48"/>
      <c r="C81" s="49"/>
      <c r="D81" s="49"/>
      <c r="E81" s="34"/>
      <c r="F81" s="64"/>
      <c r="G81" s="36"/>
      <c r="H81" s="47"/>
    </row>
    <row r="82" spans="1:8" ht="22.9" customHeight="1">
      <c r="A82" s="3"/>
      <c r="B82" s="48"/>
      <c r="C82" s="49"/>
      <c r="D82" s="49"/>
      <c r="E82" s="34"/>
      <c r="F82" s="64"/>
      <c r="G82" s="36"/>
      <c r="H82" s="47"/>
    </row>
    <row r="83" spans="1:8" ht="22.9" customHeight="1">
      <c r="A83" s="3"/>
      <c r="B83" s="50"/>
      <c r="C83" s="34"/>
      <c r="D83" s="49"/>
      <c r="E83" s="34"/>
      <c r="F83" s="65"/>
      <c r="G83" s="36"/>
      <c r="H83" s="47"/>
    </row>
    <row r="84" spans="1:8" ht="22.9" customHeight="1" thickBot="1">
      <c r="A84" s="3"/>
      <c r="B84" s="52"/>
      <c r="C84" s="34"/>
      <c r="D84" s="49"/>
      <c r="E84" s="34"/>
      <c r="F84" s="65"/>
      <c r="G84" s="36"/>
      <c r="H84" s="47"/>
    </row>
    <row r="85" spans="1:8" ht="22.9" customHeight="1" thickBot="1">
      <c r="B85" s="66" t="s">
        <v>7</v>
      </c>
      <c r="C85" s="66"/>
      <c r="D85" s="66"/>
      <c r="E85" s="66"/>
      <c r="F85" s="67"/>
      <c r="G85" s="68"/>
      <c r="H85" s="69">
        <f>SUM(H50:H84)</f>
        <v>365160</v>
      </c>
    </row>
    <row r="86" spans="1:8" ht="22.9" customHeight="1"/>
    <row r="87" spans="1:8" ht="22.9" customHeight="1"/>
    <row r="88" spans="1:8" ht="22.9" customHeight="1"/>
    <row r="89" spans="1:8" ht="22.9" customHeight="1"/>
    <row r="90" spans="1:8" ht="22.9" customHeight="1"/>
    <row r="91" spans="1:8" ht="22.9" customHeight="1"/>
    <row r="92" spans="1:8" ht="22.9" customHeight="1"/>
    <row r="93" spans="1:8" ht="22.9" customHeight="1"/>
    <row r="94" spans="1:8" ht="22.9" customHeight="1"/>
    <row r="95" spans="1:8" ht="22.9" customHeight="1"/>
    <row r="96" spans="1:8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  <row r="223" ht="22.9" customHeight="1"/>
    <row r="224" ht="22.9" customHeight="1"/>
    <row r="225" ht="22.9" customHeight="1"/>
    <row r="226" ht="22.9" customHeight="1"/>
    <row r="227" ht="22.9" customHeight="1"/>
    <row r="228" ht="22.9" customHeight="1"/>
    <row r="229" ht="22.9" customHeight="1"/>
    <row r="230" ht="22.9" customHeight="1"/>
    <row r="231" ht="22.9" customHeight="1"/>
    <row r="232" ht="22.9" customHeight="1"/>
    <row r="233" ht="22.9" customHeight="1"/>
    <row r="234" ht="22.9" customHeight="1"/>
    <row r="235" ht="22.9" customHeight="1"/>
    <row r="236" ht="22.9" customHeight="1"/>
    <row r="237" ht="22.9" customHeight="1"/>
    <row r="238" ht="22.9" customHeight="1"/>
    <row r="239" ht="22.9" customHeight="1"/>
    <row r="240" ht="22.9" customHeight="1"/>
    <row r="241" ht="22.9" customHeight="1"/>
    <row r="242" ht="22.9" customHeight="1"/>
    <row r="243" ht="22.9" customHeight="1"/>
    <row r="244" ht="22.9" customHeight="1"/>
    <row r="245" ht="22.9" customHeight="1"/>
    <row r="246" ht="22.9" customHeight="1"/>
    <row r="247" ht="22.9" customHeight="1"/>
    <row r="248" ht="22.9" customHeight="1"/>
    <row r="249" ht="22.9" customHeight="1"/>
    <row r="250" ht="22.9" customHeight="1"/>
    <row r="251" ht="22.9" customHeight="1"/>
    <row r="252" ht="22.9" customHeight="1"/>
    <row r="253" ht="22.9" customHeight="1"/>
    <row r="254" ht="22.9" customHeight="1"/>
    <row r="255" ht="22.9" customHeight="1"/>
    <row r="256" ht="22.9" customHeight="1"/>
    <row r="257" ht="22.9" customHeight="1"/>
    <row r="258" ht="22.9" customHeight="1"/>
    <row r="259" ht="22.9" customHeight="1"/>
    <row r="260" ht="22.9" customHeight="1"/>
    <row r="261" ht="22.9" customHeight="1"/>
    <row r="262" ht="22.9" customHeight="1"/>
    <row r="263" ht="22.9" customHeight="1"/>
    <row r="264" ht="22.9" customHeight="1"/>
    <row r="265" ht="22.9" customHeight="1"/>
    <row r="266" ht="22.9" customHeight="1"/>
    <row r="267" ht="22.9" customHeight="1"/>
    <row r="268" ht="22.9" customHeight="1"/>
    <row r="269" ht="22.9" customHeight="1"/>
    <row r="270" ht="22.9" customHeight="1"/>
    <row r="271" ht="22.9" customHeight="1"/>
    <row r="272" ht="22.9" customHeight="1"/>
    <row r="273" ht="22.9" customHeight="1"/>
    <row r="274" ht="22.9" customHeight="1"/>
    <row r="275" ht="22.9" customHeight="1"/>
    <row r="276" ht="22.9" customHeight="1"/>
    <row r="277" ht="22.9" customHeight="1"/>
    <row r="278" ht="22.9" customHeight="1"/>
    <row r="279" ht="22.9" customHeight="1"/>
    <row r="280" ht="22.9" customHeight="1"/>
    <row r="281" ht="22.9" customHeight="1"/>
    <row r="282" ht="22.9" customHeight="1"/>
    <row r="283" ht="22.9" customHeight="1"/>
    <row r="284" ht="22.9" customHeight="1"/>
    <row r="285" ht="22.9" customHeight="1"/>
    <row r="286" ht="22.9" customHeight="1"/>
    <row r="287" ht="22.9" customHeight="1"/>
    <row r="288" ht="22.9" customHeight="1"/>
    <row r="289" ht="22.9" customHeight="1"/>
    <row r="290" ht="22.9" customHeight="1"/>
    <row r="291" ht="22.9" customHeight="1"/>
    <row r="292" ht="22.9" customHeight="1"/>
    <row r="293" ht="22.9" customHeight="1"/>
    <row r="294" ht="22.9" customHeight="1"/>
    <row r="295" ht="22.9" customHeight="1"/>
    <row r="296" ht="22.9" customHeight="1"/>
    <row r="297" ht="22.9" customHeight="1"/>
    <row r="298" ht="22.9" customHeight="1"/>
    <row r="299" ht="22.9" customHeight="1"/>
    <row r="300" ht="22.9" customHeight="1"/>
    <row r="301" ht="22.9" customHeight="1"/>
    <row r="302" ht="22.9" customHeight="1"/>
    <row r="303" ht="22.9" customHeight="1"/>
  </sheetData>
  <sheetProtection autoFilter="0" pivotTables="0"/>
  <autoFilter ref="A1:J1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Reagenți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Admin</cp:lastModifiedBy>
  <cp:lastPrinted>2023-03-06T06:51:48Z</cp:lastPrinted>
  <dcterms:created xsi:type="dcterms:W3CDTF">2015-06-05T18:17:20Z</dcterms:created>
  <dcterms:modified xsi:type="dcterms:W3CDTF">2024-01-29T13:24:31Z</dcterms:modified>
</cp:coreProperties>
</file>