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ANALIZATOARE\Investigatii Hematologic - Analiza sangelui\Demarare\"/>
    </mc:Choice>
  </mc:AlternateContent>
  <xr:revisionPtr revIDLastSave="0" documentId="13_ncr:1_{1AF52ACA-ECB9-4660-A0FE-AECEA6A95BDD}" xr6:coauthVersionLast="47" xr6:coauthVersionMax="47" xr10:uidLastSave="{00000000-0000-0000-0000-000000000000}"/>
  <bookViews>
    <workbookView xWindow="-120" yWindow="-120" windowWidth="29040" windowHeight="15720"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'!$A$6:$J$7</definedName>
    <definedName name="_Hlk125125747" localSheetId="1">'Specificaţii de preț        '!#REF!</definedName>
    <definedName name="OLE_LINK1" localSheetId="0">'Specificaţii tehnice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64" i="5" l="1"/>
  <c r="K64" i="5"/>
  <c r="J64"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9" i="5"/>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K8" i="5"/>
  <c r="J8" i="5"/>
  <c r="K12" i="7" l="1"/>
  <c r="J12" i="7"/>
</calcChain>
</file>

<file path=xl/sharedStrings.xml><?xml version="1.0" encoding="utf-8"?>
<sst xmlns="http://schemas.openxmlformats.org/spreadsheetml/2006/main" count="548" uniqueCount="118">
  <si>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</si>
  <si>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</si>
  <si>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</si>
  <si>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</si>
  <si>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</si>
  <si>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</si>
  <si>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</si>
  <si>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</si>
  <si>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</si>
  <si>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</si>
  <si>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</si>
  <si>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</si>
  <si>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</si>
  <si>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</si>
  <si>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</si>
  <si>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</si>
  <si>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</si>
  <si>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</si>
  <si>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</si>
  <si>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</si>
  <si>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</si>
  <si>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</si>
  <si>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</si>
  <si>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</si>
  <si>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</si>
  <si>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</si>
  <si>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</si>
  <si>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</si>
  <si>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</si>
  <si>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</si>
  <si>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</si>
  <si>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VALOAREA ESTIMATĂ Totală fără TVA</t>
  </si>
  <si>
    <t>Investigații</t>
  </si>
  <si>
    <t>Analizator în comodat</t>
  </si>
  <si>
    <t>Bucată</t>
  </si>
  <si>
    <t>11. Termenul de livrare/prestare/executare/instalare, instruire și dare în exploatare: în conformitatea cu pct.11 din Anunțul de Participare</t>
  </si>
  <si>
    <t>SUMA TOTALĂ</t>
  </si>
  <si>
    <t>Achiziționarea investigațiilor hematologice pentru analizatoare conform necesităților instituțiilor medico-sanitare publice pentru anul 2026</t>
  </si>
  <si>
    <t>Analiza generală a sângelui în conformitate cu norma metodologică 1518 (echivalent pentru Abbott, CELL-DYN Emerald 18,
Haematology Analyser)</t>
  </si>
  <si>
    <t>Analiza generală a sângelui în conformitate cu norma metodologică 1518 (echivalent pentru Abbott, CELL-DYN Emerald 22,
Haematology Analyser)</t>
  </si>
  <si>
    <t>Analiza generală a sângelui în conformitate cu norma metodologică 1518 (echivalent pentru Abbott, CELL-DYN Ruby, Haematology Analyser)</t>
  </si>
  <si>
    <t>Analiza generală a sângelui în conformitate cu norma metodologică 1518 (echivalent pentru Avantor, BeneSphera H32,
Hematology Analyzer)</t>
  </si>
  <si>
    <t>Analiza generală a sângelui în conformitate cu norma metodologică 1518 (echivalent pentru Edan, H30 Pro,
Hematology Analyzer)</t>
  </si>
  <si>
    <t>Analiza generală a sângelui în conformitate cu norma metodologică 1518 (echivalent pentru Edan, H60,
Hematology Analyzer)</t>
  </si>
  <si>
    <t>Analiza generală a sângelui în conformitate cu norma metodologică 1518 (echivalent pentru Erma, PCE-210,
Hemoglobin Meter)</t>
  </si>
  <si>
    <t>Analiza generală a sângelui în conformitate cu norma metodologică 1518 (echivalent pentru Horiba, Pentra XLR,
Hematology Analyzer)</t>
  </si>
  <si>
    <t>Analiza generală a sângelui în conformitate cu norma metodologică 1518 (echivalent pentru Mindray, BC-20,
Hematology Analyzer)</t>
  </si>
  <si>
    <t>Analiza generală a sângelui în conformitate cu norma metodologică 1518 (echivalent pentru Mindray, BC-20S,
Hematology Analyzer)</t>
  </si>
  <si>
    <t>Analiza generală a sângelui în conformitate cu norma metodologică 1518 (echivalent pentruMindray, BC-30,
Hematology Analyzer)</t>
  </si>
  <si>
    <t>Analiza generală a sângelui în conformitate cu norma metodologică 1518 (echivalent pentru Mindray, BC-30s,
Hematology Analyzer)</t>
  </si>
  <si>
    <t>Analiza generală a sângelui în conformitate cu norma metodologică 1518 (echivalent pentru Mindray, BC-3600,
Hematology Analyzer)</t>
  </si>
  <si>
    <t>Analiza generală a sângelui în conformitate cu norma metodologică 1518 (echivalent pentru Mindray, BC-5000,
Hematology Analyzer)</t>
  </si>
  <si>
    <t>Analiza generală a sângelui în conformitate cu norma metodologică 1518 (echivalent pentru Mindray, BC-5150,
Hematology Analyzer)</t>
  </si>
  <si>
    <t>Analiza generală a sângelui în conformitate cu norma metodologică 1518 (echivalent pentru Mindray, BC-5300,
Hematology Analyzer)</t>
  </si>
  <si>
    <t>Analiza generală a sângelui în conformitate cu norma metodologică 1518 (echivalent pentru Mindray, BC-760,
Hematology Analyzer)</t>
  </si>
  <si>
    <t>Analiza generală a sângelui în conformitate cu norma metodologică 1518 (echivalent pentru Sysmex, KX-21N,
Hematology Analyzer)</t>
  </si>
  <si>
    <t>Analiza generală a sângelui în conformitate cu norma metodologică 1518 (echivalent pentru Sysmex, XN-1000,
Hematology Analyzer)</t>
  </si>
  <si>
    <t>Analiza generală a sângelui în conformitate cu norma metodologică 1518 (echivalent pentru Sysmex, XN-330,
Hematology Analyzer)</t>
  </si>
  <si>
    <t>Analiza generală a sângelui în conformitate cu norma metodologică 1518 (echivalent pentru Sysmex, XN-550,
Hematology Analyzer)</t>
  </si>
  <si>
    <t>Analiza generală a sângelui în conformitate cu norma metodologică 1518 (echivalent pentru Sysmex, XP-300,
Hematology Analyzer)</t>
  </si>
  <si>
    <t>Analiza generală a sângelui în conformitate cu norma metodologică 1518 (echivalent pentru Horiba, Pentra ES 60,
Hematology Analyzer)</t>
  </si>
  <si>
    <t>Analiza generală a sângelui în conformitate cu norma metodologică 1518 (echivalent pentru Horiba, Yumizen H500 OT,
Hematology Analyzer)</t>
  </si>
  <si>
    <t>Analiza generală a sângelui în conformitate cu norma metodologică 1518 (echivalent pentru Sysmex, XN-1000i,
Hematology Analyzer)</t>
  </si>
  <si>
    <t>Analiza generală a sângelui în conformitate cu norma metodologică 1518 (echivalent pentru Sysmex, XN-2000,
Hematology Analyzer)</t>
  </si>
  <si>
    <t>Analiza generală a sângelui în conformitate cu norma metodologică 1518 (echivalent pentru Sysmex, XP-300,
Hematology Analy)</t>
  </si>
  <si>
    <t>Analiza generală a sângelui în conformitate cu norma metodologică 1518 pentru analizatorul din dotare Abbott, CELL-DYN Emerald 18,
Haematology Analyser,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</si>
  <si>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cu operare manuală (încărcare individuală a probelor).
Tehnologie, metoda de detecție	Impedanță electronică pentru numărarea WBC/RBC/PLT, spectrofotometrie de absorbție pentru Hgb.
Interfața	Ecran tactil color (LCD), tastatură soft, port USB/RS-232 și conectivitate LIS.
Productivitate	≥ 50 probe/oră.
Volum probă	≤ 10 µL
Greutate	≤ 10 kg
Parametri analizați (CBC cu diferențial 3diff)	WBC, RBC, PLT, HGB, HCT, MCV, MCH, MCHC, RDW, MPV, PCT, PDW, LYM #/%, MID #/%, GRAN #/%;
Stocare date	≥ 1500 rezultate cu histograme
Program integrat de control al calității	Obligatoriu – sistem de QC integrat cu grafice Levey-Jennings și fișiere de control intern.</t>
  </si>
  <si>
    <t>Analiza generală a sângelui în conformitate cu norma metodologică 1518 pentru analizatorul din dotare Abbott, CELL-DYN Emerald 22, Haematology Analyser,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</si>
  <si>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cu operare semi-automată sau complet automată, în funcție de configurație.
Tehnologie, metoda de detecție	Citometrie în flux (optică) combinată cu impedanță electronică pentru numărarea WBC/RBC/PLT și spectrofotometrie de absorbție pentru Hgb.
Interfața	Ecran tactil color (LCD), tastatură soft, port USB/RS-232 și conectivitate LIS.
Productivitate	≥ 55 probe/oră.
Volum probă	≤ 10 µL.
Greutate	≤ 10 kg.
Parametri analizați (CBC cu diferențial 5 diff)	WBC, RBC, PLT, HGB, HCT, MCV, MCH, MCHC, RDW, MPV, LYM #/%, MONO #/%, NEU #/%, EOS #/%, BASO #/%.
Stocare date	≥ 1500 rezultate cu histograme; export prin USB sau rețea LIS.
Program integrat de control al calității	Obligatoriu – sistem de QC integrat cu grafice Levey-Jennings și fișiere de control intern.</t>
  </si>
  <si>
    <t>Analiza generală a sângelui în conformitate cu norma metodologică 1518 pentru analizatorul din dotare Abbott, CELL-DYN Ruby, Haematology Analyser,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</si>
  <si>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cu sistem de alimentare manuală sau opțional autoloader pentru lucru continuu.
Tehnologie, metoda de detecție	Citometrie în flux cu detecție optică multiunghiulară (MAPSS) pentru WBC și diferențial 5-parte; impedanță electronică pentru RBC și PLT; spectrofotometrie pentru Hgb. / tehnologie echivalentă, similară.
Interfața	Ecran tactil color, tastatură soft,port USB/RS-232 și conectivitate LIS.
Productivitate	≥ 80 probe/oră.
Volum probă	150–230 µL, în funcție de modul de operare (manual / autoloader).
Greutate	≤ 110 kg.
Parametri analizați (CBC cu diferențial 5 diff)	WBC, RBC, PLT, HGB, HCT, MCV, MCH, MCHC, RDW, MPV, reticulocite, LYM #/%, MONO #/%, NEU #/%, EOS #/%, BASO #/%.
Stocare date	≥ 10000 rezultate cu histograme; export prin USB sau rețea LIS.
Program integrat de control al calității	Obligatoriu – sistem de QC integrat cu grafice Levey-Jennings și fișiere de control intern.</t>
  </si>
  <si>
    <t>Analiza generală a sângelui în conformitate cu norma metodologică 1518 pentru analizatorul din dotare Avantor, BeneSphera H32,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</si>
  <si>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modul de operare manual sau semi-automat (încărcare individuală de probe)
Tehnologie, metoda de detecție	Impedanță electronică pentru numărarea WBC/RBC/PLT / tehnologie echivalentă, similară sau mai avansată.
Interfața	Ecran tactil color, tastatură soft, port USB/RS-232 și conectivitate LIS.
Productivitate	≥ 60 probe/oră.
Volum probă	9,8–20 µL, în funcție de modul de operare (probă întreaga / mod pre-diluat).
Greutate	≤ 18 kg.
Parametri analizați (CBC cu diferențial 3 diff)	WBC, RBC, PLT, HGB, HCT, MCV, MCH, MCHC, RDW, MPV, PCT, PDW, LYM #/%, MID #/%, GRAN #/%;
Stocare date	≥ 50000 rezultate cu histograme; export prin USB sau rețea LIS.
Program integrat de control al calității	Obligatoriu – sistem de QC integrat cu grafice Levey-Jennings și fișiere de control intern.</t>
  </si>
  <si>
    <t>Analiza generală a sângelui în conformitate cu norma metodologică 1518 pentru analizatorul din dotare Edan, H30 Pro,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</si>
  <si>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Tehnologie, metoda de detecție	Impedanță directă pentru numărarea WBC/RBC/PLT + reagent de liza fără cianură pentru HGB / tehnologie echivalentă, similară sau mai avansată.
Interfața	Ecran tactil color, tastatură soft, port USB/RS-232 și conectivitate LIS.
Productivitate	≥ 60 probe/oră.
Volum probă	10–20 µL, în funcție de modul de operare (sânge integru / mod pre-diluat).
Greutate	≤ 18 kg.
Parametri analizați (CBC cu diferențial 3 diff)	WBC, LYM %, MXD %, LYM#, MXD#, NEUT#, RBC, HGB, HCT, MCV, MCH, MCHC, RDW-CV, RDW-SD, PLT, MPV, PDW, PCT, PLCR,
Stocare date	≥ 100000 rezultate cu histograme; export prin USB sau rețea LIS.
Program integrat de control al calității	Obligatoriu – sistem de QC integrat cu grafice Levey-Jennings și fișiere de control intern.</t>
  </si>
  <si>
    <t>Analiza generală a sângelui în conformitate cu norma metodologică 1518 pentru analizatorul din dotare Edan, H60,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</si>
  <si>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automat/semi-automat, modul standard (încărcare manuală a probelor) – varianta „H60” (fără autoloader).
Tehnologie, metoda de detecție	Citometrie în flux cu laser semiconductor pentru WBC/Diff/BASO, impedanță electrică pentru RBC/PLT, reagent fără cianură pentru HGB./ tehnologie echivalentă, similară sau mai avansată.
Interfața	Ecran tactil color, tastatură soft, port USB/RS-232 și conectivitate LIS.
Productivitate	≥ 60 probe/oră.
Volum probă	16–20 µL, în funcție de modul de operare (sânge integru / mod pre-diluat).
Greutate	≤ 30 kg.
Parametri analizați (CBC cu diferențial 5 diff)	25-29 parametri raportabili incluzând: WBC, LYM%, MON%, NEU%, BAS%, EOS%, LYM#, MON#, NEU#, EOS#, BAS#, RBC, HGB, HCT, MCV, MCH, MCHC, RDW-CV, RDW-SD, PLT, MPV, PDW, PCT, P-LCR, P-LCC. Plus parametri de cercetare (RUO) precum LIC%, LIC#, ALY%, ALY#, NLR, PLR.
Stocare date	≥ 100000 rezultate cu histograme; export prin USB sau rețea LIS.
Program integrat de control al calității	Obligatoriu – sistem de QC integrat cu grafice Levey-Jennings și fișiere de control intern.</t>
  </si>
  <si>
    <t>Analiza generală a sângelui în conformitate cu norma metodologică 1518 pentru analizatorul din dotare Erma, PCE-210, Hemoglobin Meter,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</si>
  <si>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Tehnologie, metoda de detecție	Impedanță electrică pentru numărarea celulelor (blood cell counting), colorimetrie pentru HGB./ tehnologie echivalentă, similară sau mai avansată.
Interfața	Ecran tactil color, tastatură soft, port USB/RS-232 și conectivitate LIS.
Productivitate	≥ 60 probe/oră.
Volum probă	10–20 µL, în funcție de modul de operare (venos / mod pre-diluat).
Greutate	≤ 20 kg.
Parametri analizați (CBC cu diferențial 3 diff)	WBC, LYM #/%, MID #/%, GRA #/%, RBC, HGB, HCT, MCV, MCH, MCHC, RDW, PLT, MPV, PDW, PCT.
Stocare date	≥ 1000 rezultate cu histograme; export prin USB sau rețea LIS.
Program integrat de control al calității	Sistem de auto-monitorizare (self-monitoring) integrat, curățare automată a circuitelor.</t>
  </si>
  <si>
    <t>Analiza generală a sângelui în conformitate cu norma metodologică 1518 pentru analizatorul din dotare Horiba, Pentra XLR,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</si>
  <si>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încărcare automată (autoloader 100 tuburi)
Tehnologie, metoda de detecție	Impedanță + optică + fluorometrie pentru reticulocite (tehnologie DHSS – Double Hydrodynamic Sequential System)/ tehnologie echivalentă, similară sau mai avansată.
Interfața	Ecran tactil color, tastatură soft, port USB/RS-232 și conectivitate LIS.
Productivitate	≥ 80 probe/oră.
Volum probă	35–53 µL, în funcție de modul de operare.
Greutate	≤ 63 kg.
Parametri analizați (CBC cu diferențial 5 diff)	WBC, NEU# &amp; NEU%, LYM# &amp; LYM%, MON# &amp; MON%, EOS# &amp; EOS%, BAS# &amp; BAS%, ALY# &amp; ALY%, LIC# &amp; LIC%, RBC, HGB, HCT, MCV, MCH, MCHC, RDW CV, RDW SD, PLT, MPV, PCT*, PDW*, RET% , RET#, RETH%, RETM%, RETL%, CRC%, IRF%
Stocare date	≥ 10000 rezultate cu histograme; export prin USB sau rețea LIS.
Program integrat de control al calității	Sistem QC integrat cu Levey-Jennings, grafică, log-uri de întreţinere şi calibrare</t>
  </si>
  <si>
    <t>Analiza generală a sângelui în conformitate cu norma metodologică 1518 pentru analizatorul din dotare Mindray, BC-20,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</si>
  <si>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+ 3-DIFF) cu încărcare manuală / deschisă
Tehnologie, metoda de detecție	Impedanţă pentru numărarea WBC/RBC/PLT; agent de liză fără cianură pentru HGB./ tehnologie echivalentă, similară sau mai avansată.
Interfața	Ecran tactil color, tastatură soft, port USB/RS-232 și conectivitate LIS.
Productivitate	≥ 40 probe/oră.
Volum probă	Mod sânge integral ≤ 9 µL; mod prediluare ≤ 20 µL.
Greutate	≤ 20 kg.
Parametri analizați (CBC cu diferențial 3 diff)	20 parametri: WBC, Lymph#, Mid#, Gran#, Lymph%, Mid%, Gran%, RBC, HGB, HCT, MCV, MCH, MCHC, RDW-CV, RDW-SD, PLT, MPV, PDW, PCT, P-LCR.
Stocare date	≥ 100000 rezultate cu histograme; export prin USB sau rețea LIS.
Program integrat de control al calității	sistem de QC original, reactivi și calibratori dedicați.</t>
  </si>
  <si>
    <t>Analiza generală a sângelui în conformitate cu norma metodologică 1518 pentru analizatorul din dotare Mindray, BC-20S,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</si>
  <si>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+ 3-DIFF”), încărcare manuală a probelor („open vial”).
Tehnologie, metoda de detecție	Metodă de impedanţă pentru WBC, RBC şi PLT; reagent fără cianură pentru HGB. / tehnologie echivalentă, similară sau mai avansată.
Interfața	Ecran tactil color, tastatură soft, port USB/RS-232 și conectivitate LIS.
Productivitate	≥ 40 probe/oră.
Volum probă	Mod sânge integral: ≤ 9 µL; mod prediluare: ≤ 20 µL.
Greutate	≤ 20 kg.
Parametri analizați (CBC cu diferențial 3 diff)	19 parametri + 3 histograme: WBC, Lymph#, Mid#, Gran#, Lymph%, Mid%, Gran%, RBC, HGB, HCT, MCV, MCH, MCHC, RDW-CV, RDW-SD, PLT, MPV, PDW, PCT.
Stocare date	≥ 200000 rezultate cu histograme; export prin USB sau rețea LIS.
Program integrat de control al calității	sistem QC original, consumabile dedicate, calibratori incluși.</t>
  </si>
  <si>
    <t>Analiza generală a sângelui în conformitate cu norma metodologică 1518 pentru analizatorul din dotare Mindray, BC-30,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</si>
  <si>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 DIFF”), încărcare deschisă a probelor.
Tehnologie, metoda de detecție	Metodă de impedanţă pentru WBC, RBC şi PLT; reagent fără cianură pentru testul HGB. / tehnologie echivalentă, similară sau mai avansată.
Interfața	Ecran tactil color, tastatură soft, port USB/RS-232 și conectivitate LIS.
Productivitate	≥ 60 probe/oră.
Volum probă	≤ 9 µL în mod „whole blood”; ≤ 20 µL în mod prediluare.
Greutate	≤ 20 kg.
Parametri analizați (CBC cu diferențial 3 diff)	21 parametri + 3 histograme: WBC, Lymph#, Mid#, Gran#, Lymph%, Mid%, Gran%, RBC, HGB, HCT, MCV, MCH, MCHC, RDW-CV, RDW-SD, PLT, MPV, PDW, PCT, P-LCR, P-LCC.
Stocare date	≥ 400000 rezultate cu histograme; export prin USB sau rețea LIS.
Program integrat de control al calității	sistem QC original, consumabile dedicate, calibratori incluși.</t>
  </si>
  <si>
    <t>Analiza generală a sângelui în conformitate cu norma metodologică 1518 pentru analizatorul din dotare Mindray, BC-30s,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</si>
  <si>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 DIFF”), încărcare deschisă a probelor.
Tehnologie, metoda de detecție	Metodă de impedanţă pentru WBC, RBC şi PLT; reagent fără cianură pentru testul HGB. / tehnologie echivalentă, similară sau mai avansată.
Interfața	Ecran tactil color, tastatură soft, port USB/RS-232 și conectivitate LIS.
Productivitate	≥ 70 probe/oră.
Volum probă	Mod whole blood: ≤ 9 µL; Mod prediluare (pre‑diluted): ≤ 20 µL.
Greutate	≤ 20 kg.
Parametri analizați (CBC cu diferențial 3 diff)	21 parametri şi 3 histograme: WBC, Lymph#, Mid#, Gran#, Lymph %, Mid %, Gran %, RBC, HGB, HCT, MCV, MCH, MCHC, RDW‑CV, RDW‑SD, PLT, MPV, PDW, PCT, P‑LCR, P‑LCC; histograme pentru WBC, RBC, PLT.
Stocare date	≥ 500000 rezultate cu histograme; export prin USB sau rețea LIS.
Program integrat de control al calității	sistem QC original, consumabile dedicate, calibratori incluși.</t>
  </si>
  <si>
    <t>Analiza generală a sângelui în conformitate cu norma metodologică 1518 pentru analizatorul din dotare Mindray, BC-3600,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</si>
  <si>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 DIFF) – variantă open vial sau tub închis (opţional).
Tehnologie, metoda de detecție	Metodă de impedanţă („electrical impedance”) pentru WBC, RBC şi PLT; reagent HGB fără cianură („cyanide‑free reagent”) / tehnologie echivalentă, similară sau mai avansată.
Interfața	Ecran tactil color, tastatură soft, port USB/RS-232 și conectivitate LIS.
Productivitate	≥ 60 probe/oră.
Volum probă	Whole blood: ~17 µL; Prediluare: ~20 µL.
Greutate	≤ 28 kg.
Parametri analizați (CBC cu diferențial 3 diff)	21 parametri + 3 histograme: WBC, Lymph#, Mid#, Gran#, Lymph%, Mid%, Gran%, RBC, HGB, HCT, MCV, MCH, MCHC, RDW‑CV, RDW‑SD, PLT, MPV, PDW, PCT, P‑LCR, P‑LCC; histograme pentru WBC, RBC, PLT.
Stocare date	≥ 40000 rezultate cu histograme; export prin USB sau rețea LIS.
Program integrat de control al calității	Suport pentru 3 niveluri de QC (Low, Medium, High) și generare de grafice Levey‑Jennings (LJ) pentru monitorizarea performanței zilnice.</t>
  </si>
  <si>
    <t>Analiza generală a sângelui în conformitate cu norma metodologică 1518 pentru analizatorul din dotare Mindray, BC-5000,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</si>
  <si>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5‑parte (CBC + 5 DIFF) – moduri Whole blood, capilar, prediluare.
Tehnologie, metoda de detecție	Metodă de impedanţă pentru RBC/PLT; pentru WBC diferenţial: citometrie în flux + dispersie laser „tri‑angle” + coloranţi chimici; reagent hemoglobină fără cianură. / tehnologie echivalentă, similară sau mai avansată.
Interfața	Ecran tactil color, tastatură soft, port USB/RS-232 și conectivitate LIS.
Productivitate	≥ 40 probe/oră.
Volum probă	Whole blood mode: 15 µL; Predilure mode: 20 µL; (capilar de asemenea ~15 µL)
Greutate	≤ 24 kg.
Parametri analizați (CBC cu diferențial 5 diff)	23 parametri reportabili + 3 histograme + 3 scattergramuri. Lista include: WBC, Lym %, Mon %, Neu %, Bas %, Eos %, Lym#, Mon#, Neu#, Eos#, Bas#, RBC, HGB, HCT, MCV, MCH, MCHC, RDW‑CV, RDW‑SD, PLT, MPV, PDW, PCT.
Stocare date	≥ 20000 rezultate cu histograme; export prin USB sau rețea LIS.
Program integrat de control al calității	niveluri QC „low, normal and high” pentru control.</t>
  </si>
  <si>
    <t>Analiza generală a sângelui în conformitate cu norma metodologică 1518 pentru analizatorul din dotare Mindray, BC-5150,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</si>
  <si>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diferențial 5‑parte (CBC + 5 DIFF) – moduri Whole blood, Capilar şi Prediluare.
Tehnologie, metoda de detecție	Pentru WBC: citometrie în flux + tri‑angle laser scatter + coloranţi chimici; pentru RBC şi PLT: metodă de impedanţă; reagent hemoglobină fără cianură. / tehnologie echivalentă, similară sau mai avansată.
Interfața	Ecran tactil color, tastatură soft, port USB/RS-232 și conectivitate LIS.
Productivitate	≥ 60 probe/oră.
Volum probă	Whole blood mode: 15 µL; Capillary whole blood: 15 µL; Prediluare mode: 20 µL.
Greutate	≤ 24 kg.
Parametri analizați (CBC cu diferențial 5 diff)	25 parametri reportabili + 4 parametri de cercetare; include WBC, Neu%, Lymph%, Mon%, Eos%, Bas%, Neu#, Lymph#, Mon#, Eos#, Bas#, RBC, HGB, HCT, MCV, MCH, MCHC, RDW‑CV, RDW‑SD, PLT, MPV, PDW, PCT, P‑LCR, P‑LCC.
Stocare date	≥ 40000 rezultate cu histograme; export prin USB sau rețea LIS.
Program integrat de control al calității	Include reactivi dedicați, calibratori originali.</t>
  </si>
  <si>
    <t>Analiza generală a sângelui în conformitate cu norma metodologică 1518 pentru analizatorul din dotare Mindray, BC-5300,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</si>
  <si>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5‑parte (CBC + DIFF 5‑part) – moduri Whole blood &amp; prediluare.
Tehnologie, metoda de detecție	Combină citometrie în flux + laser semiconductor scatter + coloranţi chimici pentru WBC; metodă impedanţă pentru RBC şi PLT; reagent hemoglobină fără cianură. / tehnologie echivalentă, similară sau mai avansată.
Interfața	Ecran tactil color, tastatură soft, port USB/RS-232 și conectivitate LIS.
Productivitate	≥ 60 probe/oră.
Volum probă	Whole blood: ~20 µL; Prediluare: ~20 µL.
Greutate	≤ 45 kg.
Parametri analizați (CBC cu diferențial 5 diff)	27 parametri: WBC, Lym%, Mon%, Neu%, Eos%, Bas%, Lym#, Mon#, Neu#, Eos#, Bas#, RBC, HGB, HCT, MCV, MCH, MCHC, RDW‑CV, RDW‑SD, PLT, MPV, PDW, PCT, LIC%, LIC#, ALY%, ALY# + 3 histograme + 1 scattergram.
Stocare date	≥ 40000 rezultate cu histograme; export prin USB sau rețea LIS.
Program integrat de control al calității	controale tri‑nivel („Low, Normal, High”)</t>
  </si>
  <si>
    <t>Analiza generală a sângelui în conformitate cu norma metodologică 1518 pentru analizatorul din dotare Mindray, BC-760,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</si>
  <si>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cu diferenţial 5‑parte (CBC + DIFF + ESR integrat).
Tehnologie, metoda de detecție	Tehnologie „SF Cube” (3D analiză cu scatter laser + fluorescenţă) pentru WBC/DIFF; impedanţă pentru RBC/PLT; metodi colorimetrică pentru HGB; metodă fotometrică pentru ESR. / tehnologie echivalentă, similară sau mai avansată.
Interfața	Ecran tactil color, tastatură soft, port USB/RS-232 și conectivitate LIS.
Productivitate	Mod „CD” (whole blood): până la 80 probe/oră; alt mod „CD + ESR”: 40 probe/oră.
Volum probă	Whole blood CD: ~ 25 µL; CD + ESR: ~ 160 µL; Prediluare: ~20 µL.
Greutate	≤ 71 kg.
Parametri analizați (CBC cu diferențial 5 diff)	WBC Bas# Bas% Neu# Neu% Eos# Eos% Lym# Lym% Mon#
Mon% IMG# IMG% RET%* RET#* RHE* IRF* LFR* MFR* HFR*
RBC HGB MCV MCH MCHC RDW-CV RDW-SD HCT NRBC#
NRBC% PLT PLT-I PLT-H PLT-O* MPV PDW PCT P-LCR P-LCC
IPF ESR
Stocare date	≥ 150000 rezultate cu histograme; export prin USB sau rețea LIS.
Program integrat de control al calității	Obligatoriu</t>
  </si>
  <si>
    <t>Analiza generală a sângelui în conformitate cu norma metodologică 1518 pentru analizatorul din dotare Sysmex, KX-21N,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</si>
  <si>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 DIFF) – mod „whole blood” şi mod prediluare.
Tehnologie, metoda de detecție	Metodă de detecție prin curent continuu (Direct Current, DC) pentru RBC, WBC, PLT; reagent fără cianură pentru HGB. / tehnologie echivalentă, similară sau mai avansată.
Interfața	Ecran digital, tastatură, port USB/RS-232 și conectivitate LIS.
Productivitate	≥ 60 probe/oră.
Volum probă	Whole Blood Mode: 50 µL; Prediluare Mode: 20 µL.
Greutate	≤ 28 kg.
Parametri analizați (CBC cu diferențial 3 diff)	17 raportabili în mod standard cu diferenţial 3‑parte + 3 histograme: WBC, LYM%, MXD%, NEUT%, LYM#, MXD#, NEUT#, RBC, HGB, HCT, MCV, MCH, MCHC, RDW‑CV, RDW‑SD, PLT, MPV, PDW, P‑LCR.
Stocare date	≥ 300 rezultate cu histograme; export prin USB sau rețea LIS.
Program integrat de control al calității	Include programe QC: graficul Levey‑Jennings (LJ) şi X‑bar/R charts.</t>
  </si>
  <si>
    <t>Analiza generală a sângelui în conformitate cu norma metodologică 1518 pentru analizatorul din dotare Sysmex, XN-1000,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</si>
  <si>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5‑parte (CBC + DIFF) cu opțiuni pentru reticulocite, plachete fluorescente, lichide corporale.
Tehnologie, metoda de detecție	Fluorescent Flow Cytometry (canal WBC/DIFF/RET/PLT‑F/WPC); RBC/PLT prin impedanţă cu focalizare hidrodinamică; HGB metodă SLS fără cianură. / tehnologie echivalentă, similară sau mai avansată.
Interfața	Ecran tactil, tastatură soft, port USB/RS-232 și conectivitate LIS.
Productivitate	≥ 100 probe/oră. (mod CBC+DIFF).
Volum probă	Volum aspirare: 88 µL pentru mod Whole Blood; diluare/moduri speciale 70 µL.
Greutate	≤ 80 kg.
Parametri analizați (CBC cu diferențial 5 diff)	Multiple parametri: WBC, NEUT%, NEUT#, LYMPH%, LYMPH#, MONO%, MONO#, EO%, EO#, BASO%, BASO#, IG%, IG#; RBC, HGB, HCT, MCV, MCH, MCHC; PLT, RDW‑SD, RDW‑CV, MPV, PDW, P‑LCR, PCT; plus opțional RET%, RET#, IRF
Stocare date	≥ 100000 rezultate cu histograme; export prin USB sau rețea LIS.
Program integrat de control al calității	Materiale QC: „XN Check (three levels)” pentru QC standard şi „XN Check BF (two levels)” pentru lichide corporale.</t>
  </si>
  <si>
    <t>Analiza generală a sângelui în conformitate cu norma metodologică 1518 pentru analizatorul din dotare Sysmex, XN-330,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</si>
  <si>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6‑parte (CBC + 6 DIFF) – mod „open tube” (încărcare deschisă a probelor)..
Tehnologie, metoda de detecție	„Fluorescent Flow Cytometry” pentru WBC/DIFF/RET; impedanţă cu focalizare hidrodinamică (RBC/PLT); metodă SLS fără cianură pentru HGB. / tehnologie echivalentă, similară sau mai avansată.
Interfața	Ecran tactil, tastatură soft, port USB/RS-232 și conectivitate LIS.
Productivitate	≥ 60 probe/oră. (mod CBC+DIFF).
Volum probă	Whole blood: 25 µL; Prediluare (pre‑dilute mode): ~70 µL.
Greutate	≤ 35 kg.
Parametri analizați (CBC cu diferențial 6 diff)	WBC, RBC, HGB, HCT, MCV, MCH, MCHC, PLT, RDW‑SD, RDW‑CV, PDW, MPV, P‑LCR, PCT, NEUT#, LYMPH#, MONO#, EO#, BASO#, NEUT%, LYMPH%, MONO%, EO%, BASO%, IG#, IG%
Stocare date	≥ 100000 rezultate cu histograme; export prin USB sau rețea LIS.
Program integrat de control al calității	Suport pentru sisteme QC tip „Xbar / Levey‑Jennings” şi set de controale QC dedicate („XN‑L CHECK or XN CHECK”)</t>
  </si>
  <si>
    <t>Analiza generală a sângelui în conformitate cu norma metodologică 1518 pentru analizatorul din dotare Sysmex, XN-550,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</si>
  <si>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5/6‑parte) cu moduri „whole blood”, prediluare, încărcare continuă a probelor.
Tehnologie, metoda de detecție	Citometrie în flux cu fluorescenţă pentru WBC/DIFF; impedanţă (DC) cu focalizare hidrodinamică pentru RBC/PLT; metodă SLS fără cianură pentru HGB. / tehnologie echivalentă, similară sau mai avansată.
Interfața	Ecran tactil, tastatură soft, port USB/RS-232 și conectivitate LIS.
Productivitate	≥ 60 probe/oră. (mod CBC+DIFF).
Volum probă	Whole blood: 25 µL; Prediluare / Body Fluid mode: ~70 µL.
Greutate	≤ 53 kg.
Parametri analizați (CBC cu diferențial 5/6 diff)	WBC, RBC, HGB, HCT, MCV, MCH, MCHC, PLT, RDW‑SD, RDW‑CV, PDW, MPV, P‑LCR, PCT, NEUT#, LYMPH#, MONO#, EO#, BASO#, NEUT%, LYMPH%, MONO%, EO%, BASO%, IG#, IG#; opţional RET#, RET%, IRF
Stocare date	≥ 100000 rezultate cu histograme; export prin USB sau rețea LIS.
Program integrat de control al calității	Materiale QC dedicate: „XN‑L Check” (sau „XN Check”) cu trei niveluri (Nivel 1‑2‑3) pentru acoperirea gamei clinice – permite monitorizare pe interval normal/scăzut/înalt.</t>
  </si>
  <si>
    <t>Analiza generală a sângelui în conformitate cu norma metodologică 1518 pentru analizatorul din dotare Sysmex, XP-300,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</si>
  <si>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Analizor hematologic automat, diferenţial 3‑parte (CBC + 3 DIFF) — mod „whole blood” şi pre‑diluare („pre‑diluted mode”).
Tehnologie, metoda de detecție	Metodă de detecţie prin curent continuu (DC) pentru WBC, RBC şi PLT; pentru HGB metodă fără cianură; HCT prin metoda acumulării volumului eritrocitar. / tehnologie echivalentă, similară sau mai avansată.
Interfața	Ecran tactil, tastatură soft, port USB/RS-232 și conectivitate LIS.
Productivitate	≥ 60 probe/oră. 
Volum probă	Mod whole blood: ~ 50 µL; mod pre‑diluare: ~ 20 µL.
Greutate	≤ 30 kg.
Parametri analizați (CBC cu diferențial 3 diff)	20 parametri în mod whole blood şi pre‑diluare: WBC, RBC, HGB, HCT, MCV, MCH, MCHC, PLT, LYM% (W‑SCR), MXD% (W‑MCR), NEUT% (W‑LCR), LYM# (W‑SCC), MXD# (W‑MCC), NEUT# (W‑LCC), RDW‑SD, RDW‑CV, PDW, MPV, P‑LCR, PCT.
Stocare date	≥ 40000 rezultate cu histograme; export prin USB sau rețea LIS.
Program integrat de control al calității	(internal QC); suport pentru graficul Levey‑Jennings chart şi fişiere X‑bar/M.</t>
  </si>
  <si>
    <t>Analiza generală a sângelui în conformitate cu norma metodologică 1518 pentru analizatorul din dotare Horiba, Pentra ES 60,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</si>
  <si>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Analizor hematologic automat, diferenţial 5-parte (CBC + 5 DIFF) în mod „open tube” (încărcare deschisă probe).
Tehnologie, metoda de detecție	Impedanță pentru RBC/PLT, absorbție/optică pentru structura internă a celulelor, tehnologie „DHSS” (Double Hydrodynamic Sequential System) + „MDSS” (Multi-Distribution Sampling System) pentru mixare micro-probă. / tehnologie echivalentă, similară sau mai avansată.
Interfața	Monitor color 15 in, sistem Windows-based; port USB/RS-232 și conectivitate LIS.
Productivitate	≥ 60 probe/oră.
Volum probă	CBC: 30 µL; CBC + DIFF: 53 µL pentru sânge întreg.
Greutate	≤ 35 kg.
Parametri analizați (CBC cu diferențial 5 diff)	26 parametri: WBC, NEU# &amp; NEU%, LYM# &amp; LYM%, MON# &amp; MON%, EOS# &amp; EOS%, BAS# &amp; BAS%, ALY# &amp; ALY%, LIC# &amp; LIC%, RBC, HGB, HCT, MCV, MCH, MCHC, RDW, PLT, MPV, PCT*, PDW*. (* ALY / LIC sunt parametri pentru cercetare – RUO)
Stocare date	≥ 10000 rezultate + grafice/histograme; export date / comunicație cu PC sau rețea.
Program integrat de control al calității	QC selectabile, grafice Levey-Jennings.</t>
  </si>
  <si>
    <t>Analiza generală a sângelui în conformitate cu norma metodologică 1518 pentru analizatorul din dotare Horiba, Yumizen H500 OT,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</si>
  <si>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Analizor hematologic automat, diferențial 6-parte (CBC + 6 DIFF); mod „open tube” (încărcare manuală a probelor).
Tehnologie, metoda de detecție	Tehnologie combinată: impedanță cu focalizare hidrodinamică pentru RBC și PLT, citometrie de flux cu fluorescență pentru WBC/DIFF/RET; metodă SLS fără cianură pentru HGB. / tehnologie echivalentă, similară sau mai avansată.
Interfața	Ecran tactil color;  port USB/RS-232 și conectivitate LIS.
Productivitate	≥ 60 probe/oră.
Volum probă	Mod „whole blood”: aproximativ 20 µL.
Greutate	≤ 23 kg.
Parametri analizați (CBC cu diferențial 5 diff)	27 parametri: WBC, RBC, HGB, HCT, MCV, MCH, MCHC, PLT, RDW-SD, RDW-CV, PDW, MPV, P-LCR, PCT, NEUT#, LYMPH#, MONO#, EO#, BASO#, IG#, NEUT%, LYMPH%, MONO%, EO%, BASO%, IG%, RET# și RET%.
Stocare date	≥ 10000 rezultate cu histograme; export prin USB sau rețea LIS.
Program integrat de control al calității	Sistem QC intern cu suport pentru diagrame Levey-Jennings și X-bar; compatibil cu controale QC dedicate.</t>
  </si>
  <si>
    <t>Analiza generală a sângelui în conformitate cu norma metodologică 1518 pentru analizatorul din dotareSysmex, XN-1000i,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</si>
  <si>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Analizor hematologic automat, diferențial 6-parte (CBC + 6 DIFF); mod „closed tube” (standard) și „open tube” opțional.
Tehnologie, metoda de detecție	Citometrie de flux cu fluorescență (Fluorescent Flow Cytometry) pentru WBC/DIFF/RET; impedanță cu focalizare hidrodinamică pentru RBC și PLT; metodă fără cianură (SLS) pentru HGB. / tehnologie echivalentă, similară sau mai avansată.
Interfața	Ecran tactil, tastatură soft, porturi USB, port USB/RS-232 și conectivitate LIS.
Productivitate	≥ 100 probe/oră. (mod CBC+DIFF).
Volum probă	Mod „whole blood”: 88 µL; mod „predilute”: 20 µL.
Greutate	≤ 80 kg.
Parametri analizați (CBC cu diferențial 6 diff)	WBC, RBC, HGB, HCT, MCV, MCH, MCHC, PLT, RDW-SD, RDW-CV, PDW, MPV, P-LCR, PCT, NEUT#, LYMPH#, MONO#, EO#, BASO#, IG#, NRBC#, RET#, RET%, NEUT%, LYMPH%, MONO%, EO%, BASO%, IG%.
Stocare date	≥ 100 000 rezultate cu histograme; export prin USB sau rețea LIS.
Program integrat de control al calității	QC intern multilevel; grafice Levey-Jennings, X-Bar, Westgard</t>
  </si>
  <si>
    <t>Analiza generală a sângelui în conformitate cu norma metodologică 1518 pentru analizatorul din dotareSysmex, XN-2000,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</si>
  <si>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Analizor hematologic automat, diferenţial 6‑parte (CBC + 6 DIFF); sistem modular format din două module analitice, operare „open tube” sau „closed tube”
Tehnologie, metoda de detecție	Citometrie de flux cu fluorescenţă (Fluorescent Flow Cytometry) pentru WBC/DIFF/RET/PLT‑F/WPC; impedanţă focalizată hidrodinamic pentru RBC/PLT; metodă SLS fără cianură pentru HGB. / tehnologie echivalentă, similară sau mai avansată.
Interfața	Ecran tactil, tastatură soft, porturi USB, port USB/RS-232 și conectivitate LIS.
Productivitate	≥ 200 probe/oră. (mod CBC+DIFF).
Volum probă	Volum aspirat: 88 µL 
Greutate	≤ 160 kg.
Parametri analizați (CBC cu diferențial 6 diff)	Standard: WBC, NRBC%, NRBC#, RBC, HGB, HCT, MCV, MCH, MCHC, PLT, RDW‑SD, RDW‑CV, MicroR%, MacroR%, PDW, MPV, P‑LCR, PCT, NEUT%, NEUT#, LYMPH%, LYMPH#, MONO#, MONO#, EO%, EO#, BASO%, BASO#, IG%, IG# 
Opțional: RET%, RET#, IRF, LFR, MFR, HFR, RET‑He, HYPO‑He%, HYPER‑He%, PLT‑F, IPF#, IPF, HPC%, HPC#.
Stocare date	≥ 100 000 rezultate cu histograme; export prin USB sau rețea LIS.
Program integrat de control al calității	QC multilevel</t>
  </si>
  <si>
    <t>Analiza generală a sângelui în conformitate cu norma metodologică 1518 pentru analizatorul din dotare Sysmex, XP-300,
Hematology Analy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</si>
</sst>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44">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b/>
      <sz val="12"/>
      <color indexed="8"/>
      <name val="Times New Roman"/>
      <family val="1"/>
      <charset val="204"/>
    </font>
    <font>
      <sz val="12"/>
      <color indexed="8"/>
      <name val="Times New Roman"/>
      <family val="1"/>
      <charset val="204"/>
    </font>
    <font>
      <sz val="11"/>
      <color theme="1"/>
      <name val="Times New Roman"/>
      <family val="1"/>
      <charset val="204"/>
    </font>
    <font>
      <sz val="16"/>
      <name val="Times New Roman"/>
      <family val="1"/>
      <charset val="204"/>
    </font>
    <font>
      <sz val="10"/>
      <name val="Times New Roman"/>
      <family val="1"/>
      <charset val="238"/>
    </font>
    <font>
      <sz val="10"/>
      <name val="Times New Roman"/>
      <family val="1"/>
    </font>
    <font>
      <b/>
      <sz val="10"/>
      <color indexed="8"/>
      <name val="Times New Roman"/>
      <family val="1"/>
    </font>
    <font>
      <b/>
      <sz val="10"/>
      <name val="Times New Roman"/>
      <family val="1"/>
      <charset val="204"/>
    </font>
    <font>
      <b/>
      <sz val="12"/>
      <name val="Times New Roman"/>
      <family val="1"/>
      <charset val="204"/>
    </font>
    <font>
      <sz val="10"/>
      <name val="Arial"/>
      <family val="2"/>
      <charset val="204"/>
    </font>
    <font>
      <sz val="10"/>
      <color theme="1"/>
      <name val="Times New Roman"/>
      <family val="1"/>
      <charset val="204"/>
    </font>
    <font>
      <sz val="11"/>
      <name val="Times New Roman"/>
      <family val="1"/>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2" tint="-9.9978637043366805E-2"/>
        <bgColor indexed="64"/>
      </patternFill>
    </fill>
    <fill>
      <patternFill patternType="solid">
        <fgColor theme="9" tint="0.7999816888943144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s>
  <cellStyleXfs count="72">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29" fillId="0" borderId="0"/>
    <xf numFmtId="0" fontId="17" fillId="0" borderId="0"/>
    <xf numFmtId="0" fontId="30"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1" fillId="0" borderId="0"/>
    <xf numFmtId="0" fontId="21" fillId="0" borderId="0"/>
    <xf numFmtId="0" fontId="19" fillId="0" borderId="0"/>
    <xf numFmtId="43" fontId="41" fillId="0" borderId="0" applyFont="0" applyFill="0" applyBorder="0" applyAlignment="0" applyProtection="0"/>
  </cellStyleXfs>
  <cellXfs count="119">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2"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center" vertical="center" wrapText="1"/>
      <protection locked="0"/>
    </xf>
    <xf numFmtId="0" fontId="10" fillId="0" borderId="1" xfId="2" applyFont="1" applyBorder="1" applyAlignment="1" applyProtection="1">
      <alignment horizontal="center" vertical="center"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28" fillId="3" borderId="1" xfId="0" applyFont="1" applyFill="1" applyBorder="1" applyAlignment="1">
      <alignment horizontal="center" vertical="center"/>
    </xf>
    <xf numFmtId="0" fontId="28" fillId="3" borderId="1" xfId="0" applyFont="1" applyFill="1" applyBorder="1" applyAlignment="1">
      <alignment vertical="center"/>
    </xf>
    <xf numFmtId="0" fontId="14" fillId="3" borderId="1" xfId="0" applyFont="1" applyFill="1" applyBorder="1" applyAlignment="1">
      <alignment horizontal="center" vertical="top" wrapText="1"/>
    </xf>
    <xf numFmtId="0" fontId="10" fillId="0" borderId="1" xfId="1" applyFont="1" applyBorder="1" applyAlignment="1" applyProtection="1">
      <alignment horizontal="center" vertical="center"/>
      <protection locked="0"/>
    </xf>
    <xf numFmtId="0" fontId="27" fillId="3" borderId="1" xfId="0" applyFont="1" applyFill="1" applyBorder="1" applyAlignment="1">
      <alignment horizontal="center" vertical="center" wrapText="1"/>
    </xf>
    <xf numFmtId="0" fontId="32" fillId="3" borderId="1" xfId="2" applyFont="1" applyFill="1" applyBorder="1" applyAlignment="1" applyProtection="1">
      <alignment horizontal="left" vertical="center" wrapText="1"/>
    </xf>
    <xf numFmtId="0" fontId="32" fillId="3" borderId="1" xfId="2" applyFont="1" applyFill="1" applyBorder="1" applyAlignment="1" applyProtection="1">
      <alignment horizontal="center" vertical="center" wrapText="1"/>
    </xf>
    <xf numFmtId="0" fontId="32" fillId="3" borderId="1" xfId="0" applyFont="1" applyFill="1" applyBorder="1" applyAlignment="1" applyProtection="1">
      <alignment horizontal="left" vertical="center" wrapText="1"/>
    </xf>
    <xf numFmtId="0" fontId="32" fillId="3" borderId="1" xfId="0" applyFont="1" applyFill="1" applyBorder="1" applyAlignment="1" applyProtection="1">
      <alignment horizontal="center" vertical="center" wrapText="1"/>
    </xf>
    <xf numFmtId="0" fontId="33" fillId="3" borderId="1" xfId="1" applyFont="1" applyFill="1" applyBorder="1" applyAlignment="1" applyProtection="1">
      <alignment horizontal="center" vertical="center" wrapText="1"/>
    </xf>
    <xf numFmtId="0" fontId="35" fillId="0" borderId="1" xfId="1" applyFont="1" applyBorder="1" applyProtection="1">
      <protection locked="0"/>
    </xf>
    <xf numFmtId="0" fontId="32" fillId="3" borderId="1" xfId="2" applyFont="1" applyFill="1" applyBorder="1" applyAlignment="1" applyProtection="1">
      <alignment horizontal="left" vertical="top" wrapText="1"/>
    </xf>
    <xf numFmtId="0" fontId="32" fillId="3" borderId="1" xfId="2" applyFont="1" applyFill="1" applyBorder="1" applyAlignment="1" applyProtection="1">
      <alignment vertical="top" wrapText="1"/>
    </xf>
    <xf numFmtId="0" fontId="32" fillId="3" borderId="1" xfId="2" applyFont="1" applyFill="1" applyBorder="1" applyAlignment="1" applyProtection="1">
      <alignment horizontal="center" vertical="top" wrapText="1"/>
    </xf>
    <xf numFmtId="0" fontId="32" fillId="3" borderId="1" xfId="0" applyFont="1" applyFill="1" applyBorder="1" applyAlignment="1" applyProtection="1">
      <alignment vertical="top" wrapText="1"/>
    </xf>
    <xf numFmtId="0" fontId="32" fillId="3" borderId="1" xfId="0" applyFont="1" applyFill="1" applyBorder="1" applyAlignment="1" applyProtection="1">
      <alignment horizontal="center" vertical="top" wrapText="1"/>
    </xf>
    <xf numFmtId="0" fontId="32" fillId="3" borderId="1" xfId="0" applyFont="1" applyFill="1" applyBorder="1" applyAlignment="1" applyProtection="1">
      <alignment horizontal="left" vertical="top" wrapText="1"/>
    </xf>
    <xf numFmtId="0" fontId="34" fillId="3" borderId="1" xfId="0" applyFont="1" applyFill="1" applyBorder="1" applyAlignment="1">
      <alignment vertical="top"/>
    </xf>
    <xf numFmtId="0" fontId="35" fillId="3" borderId="1" xfId="1" applyFont="1" applyFill="1" applyBorder="1" applyAlignment="1" applyProtection="1">
      <alignment vertical="top" wrapText="1"/>
      <protection locked="0"/>
    </xf>
    <xf numFmtId="0" fontId="0" fillId="0" borderId="1" xfId="0" applyBorder="1" applyAlignment="1">
      <alignment vertical="top" wrapText="1"/>
    </xf>
    <xf numFmtId="0" fontId="11" fillId="2" borderId="1" xfId="1" applyFont="1" applyFill="1" applyBorder="1" applyAlignment="1" applyProtection="1">
      <alignment horizontal="center" vertical="center" wrapText="1"/>
    </xf>
    <xf numFmtId="0" fontId="19" fillId="0" borderId="1" xfId="2" applyBorder="1" applyAlignment="1">
      <alignment wrapText="1"/>
    </xf>
    <xf numFmtId="0" fontId="19" fillId="0" borderId="1" xfId="2" applyBorder="1" applyAlignment="1">
      <alignment vertical="top" wrapText="1"/>
    </xf>
    <xf numFmtId="0" fontId="19" fillId="0" borderId="1" xfId="2" applyBorder="1" applyAlignment="1">
      <alignment horizontal="center" vertical="center" wrapText="1"/>
    </xf>
    <xf numFmtId="0" fontId="10" fillId="0" borderId="1" xfId="2" applyFont="1" applyFill="1" applyBorder="1" applyAlignment="1" applyProtection="1">
      <alignment vertical="top" wrapText="1"/>
      <protection locked="0"/>
    </xf>
    <xf numFmtId="0" fontId="12" fillId="0" borderId="1" xfId="0" applyFont="1" applyBorder="1" applyAlignment="1" applyProtection="1">
      <alignment horizontal="left" vertical="top" wrapText="1"/>
      <protection locked="0"/>
    </xf>
    <xf numFmtId="0" fontId="16" fillId="0" borderId="1" xfId="1" applyFont="1" applyBorder="1" applyAlignment="1" applyProtection="1">
      <alignment wrapText="1"/>
      <protection locked="0"/>
    </xf>
    <xf numFmtId="0" fontId="16" fillId="0" borderId="1" xfId="1" applyFont="1" applyBorder="1" applyAlignment="1" applyProtection="1">
      <alignment horizontal="left" wrapText="1"/>
      <protection locked="0"/>
    </xf>
    <xf numFmtId="0" fontId="16" fillId="0" borderId="1" xfId="1" applyFont="1" applyBorder="1" applyProtection="1">
      <protection locked="0"/>
    </xf>
    <xf numFmtId="0" fontId="11" fillId="2" borderId="1" xfId="1" applyFont="1" applyFill="1" applyBorder="1" applyAlignment="1" applyProtection="1">
      <alignment horizontal="center" vertical="center" wrapText="1"/>
    </xf>
    <xf numFmtId="0" fontId="36" fillId="3" borderId="1" xfId="24" applyFont="1" applyFill="1" applyBorder="1" applyAlignment="1" applyProtection="1">
      <alignment horizontal="center" vertical="center" wrapText="1"/>
      <protection locked="0"/>
    </xf>
    <xf numFmtId="0" fontId="10" fillId="3" borderId="1" xfId="1" applyFont="1" applyFill="1" applyBorder="1" applyAlignment="1" applyProtection="1"/>
    <xf numFmtId="165" fontId="10" fillId="3" borderId="1" xfId="1" applyNumberFormat="1" applyFont="1" applyFill="1" applyBorder="1" applyProtection="1"/>
    <xf numFmtId="0" fontId="37" fillId="0" borderId="0" xfId="1" applyFont="1" applyProtection="1">
      <protection locked="0"/>
    </xf>
    <xf numFmtId="0" fontId="37" fillId="0" borderId="0" xfId="1" applyFont="1" applyFill="1" applyBorder="1" applyAlignment="1" applyProtection="1">
      <alignment wrapText="1"/>
      <protection locked="0"/>
    </xf>
    <xf numFmtId="0" fontId="37" fillId="0" borderId="0" xfId="1" applyFont="1" applyFill="1" applyBorder="1" applyProtection="1">
      <protection locked="0"/>
    </xf>
    <xf numFmtId="0" fontId="38" fillId="5" borderId="1" xfId="24" applyFont="1" applyFill="1" applyBorder="1" applyAlignment="1" applyProtection="1">
      <alignment horizontal="center" vertical="center" wrapText="1"/>
      <protection locked="0"/>
    </xf>
    <xf numFmtId="0" fontId="35" fillId="3" borderId="1" xfId="1" applyFont="1" applyFill="1" applyBorder="1" applyAlignment="1" applyProtection="1">
      <alignment vertical="top"/>
      <protection locked="0"/>
    </xf>
    <xf numFmtId="0" fontId="10" fillId="0" borderId="1" xfId="1" applyFont="1" applyBorder="1" applyProtection="1">
      <protection locked="0"/>
    </xf>
    <xf numFmtId="4" fontId="39" fillId="3" borderId="1" xfId="24" applyNumberFormat="1" applyFont="1" applyFill="1" applyBorder="1" applyAlignment="1" applyProtection="1">
      <alignment horizontal="center" vertical="center" wrapText="1"/>
      <protection locked="0"/>
    </xf>
    <xf numFmtId="0" fontId="10" fillId="0" borderId="3" xfId="0" applyFont="1" applyBorder="1" applyAlignment="1" applyProtection="1">
      <alignment vertical="top" wrapText="1"/>
      <protection locked="0"/>
    </xf>
    <xf numFmtId="4" fontId="28" fillId="3" borderId="1" xfId="24" applyNumberFormat="1" applyFont="1" applyFill="1" applyBorder="1" applyAlignment="1" applyProtection="1">
      <alignment horizontal="center" vertical="center" wrapText="1"/>
      <protection locked="0"/>
    </xf>
    <xf numFmtId="0" fontId="14" fillId="3" borderId="4" xfId="0" applyFont="1" applyFill="1" applyBorder="1" applyAlignment="1">
      <alignment horizontal="center" vertical="top" wrapText="1"/>
    </xf>
    <xf numFmtId="0" fontId="36" fillId="3" borderId="4" xfId="24" applyFont="1" applyFill="1" applyBorder="1" applyAlignment="1" applyProtection="1">
      <alignment horizontal="center" vertical="center" wrapText="1"/>
      <protection locked="0"/>
    </xf>
    <xf numFmtId="0" fontId="10" fillId="3" borderId="4" xfId="1" applyFont="1" applyFill="1" applyBorder="1" applyAlignment="1" applyProtection="1"/>
    <xf numFmtId="4" fontId="28" fillId="3" borderId="4" xfId="24" applyNumberFormat="1" applyFont="1" applyFill="1" applyBorder="1" applyAlignment="1" applyProtection="1">
      <alignment horizontal="center" vertical="center" wrapText="1"/>
      <protection locked="0"/>
    </xf>
    <xf numFmtId="0" fontId="10" fillId="0" borderId="4" xfId="1" applyFont="1" applyBorder="1" applyProtection="1">
      <protection locked="0"/>
    </xf>
    <xf numFmtId="0" fontId="42" fillId="0" borderId="1" xfId="0" applyFont="1" applyBorder="1" applyAlignment="1">
      <alignment wrapText="1"/>
    </xf>
    <xf numFmtId="0" fontId="42" fillId="6" borderId="1" xfId="0" applyFont="1" applyFill="1" applyBorder="1" applyAlignment="1">
      <alignment wrapText="1"/>
    </xf>
    <xf numFmtId="0" fontId="42" fillId="0" borderId="1" xfId="0" applyFont="1" applyBorder="1" applyAlignment="1">
      <alignment horizontal="center" vertical="center" wrapText="1"/>
    </xf>
    <xf numFmtId="0" fontId="42" fillId="0" borderId="5" xfId="0" applyFont="1" applyBorder="1" applyAlignment="1">
      <alignment horizontal="center" vertical="center" wrapText="1"/>
    </xf>
    <xf numFmtId="0" fontId="10" fillId="0" borderId="6" xfId="1" applyFont="1" applyBorder="1" applyProtection="1">
      <protection locked="0"/>
    </xf>
    <xf numFmtId="0" fontId="10" fillId="0" borderId="7" xfId="1" applyFont="1" applyBorder="1" applyProtection="1">
      <protection locked="0"/>
    </xf>
    <xf numFmtId="0" fontId="16" fillId="0" borderId="6" xfId="1" applyFont="1" applyBorder="1" applyProtection="1">
      <protection locked="0"/>
    </xf>
    <xf numFmtId="1" fontId="40" fillId="0" borderId="1" xfId="1" applyNumberFormat="1" applyFont="1" applyBorder="1" applyAlignment="1" applyProtection="1">
      <alignment horizontal="center" vertical="center"/>
      <protection locked="0"/>
    </xf>
    <xf numFmtId="43" fontId="43" fillId="0" borderId="1" xfId="71" applyFont="1" applyBorder="1" applyAlignment="1" applyProtection="1">
      <alignment horizontal="center" vertical="center"/>
      <protection locked="0"/>
    </xf>
    <xf numFmtId="0" fontId="15" fillId="0" borderId="1" xfId="1" applyFont="1" applyBorder="1" applyAlignment="1" applyProtection="1">
      <alignment horizontal="center" vertical="top" wrapText="1"/>
      <protection locked="0"/>
    </xf>
    <xf numFmtId="0" fontId="11"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5" xfId="1" applyFont="1" applyFill="1" applyBorder="1" applyAlignment="1" applyProtection="1">
      <alignment horizontal="left" vertical="top" wrapText="1"/>
      <protection locked="0"/>
    </xf>
    <xf numFmtId="0" fontId="12" fillId="0" borderId="8" xfId="1" applyFont="1" applyFill="1" applyBorder="1" applyAlignment="1" applyProtection="1">
      <alignment horizontal="left" vertical="top" wrapText="1"/>
      <protection locked="0"/>
    </xf>
    <xf numFmtId="0" fontId="12" fillId="0" borderId="6" xfId="1" applyFont="1" applyFill="1" applyBorder="1" applyAlignment="1" applyProtection="1">
      <alignment horizontal="left" vertical="top" wrapText="1"/>
      <protection locked="0"/>
    </xf>
    <xf numFmtId="0" fontId="10" fillId="0" borderId="1"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10" fillId="0" borderId="0" xfId="1" applyFont="1" applyBorder="1" applyAlignment="1" applyProtection="1">
      <alignment horizontal="center"/>
    </xf>
    <xf numFmtId="0" fontId="42" fillId="6" borderId="1" xfId="0" applyFont="1" applyFill="1" applyBorder="1" applyAlignment="1">
      <alignment horizontal="center" vertical="center" wrapText="1"/>
    </xf>
    <xf numFmtId="1" fontId="10" fillId="0" borderId="1" xfId="1" applyNumberFormat="1" applyFont="1" applyBorder="1" applyAlignment="1" applyProtection="1">
      <alignment horizontal="center" vertical="center"/>
      <protection locked="0"/>
    </xf>
    <xf numFmtId="0" fontId="37" fillId="0" borderId="1" xfId="1" applyFont="1" applyBorder="1" applyProtection="1">
      <protection locked="0"/>
    </xf>
    <xf numFmtId="165" fontId="10" fillId="0" borderId="0" xfId="1" applyNumberFormat="1" applyFont="1" applyProtection="1">
      <protection locked="0"/>
    </xf>
    <xf numFmtId="0" fontId="40" fillId="0" borderId="0" xfId="1" applyFont="1" applyProtection="1">
      <protection locked="0"/>
    </xf>
    <xf numFmtId="4" fontId="37" fillId="0" borderId="0" xfId="1" applyNumberFormat="1" applyFont="1" applyProtection="1">
      <protection locked="0"/>
    </xf>
    <xf numFmtId="0" fontId="12" fillId="0" borderId="1" xfId="1" applyFont="1" applyFill="1" applyBorder="1" applyAlignment="1" applyProtection="1">
      <alignment horizontal="left" vertical="top" wrapText="1"/>
      <protection locked="0"/>
    </xf>
    <xf numFmtId="0" fontId="42" fillId="0" borderId="1" xfId="0" applyFont="1" applyFill="1" applyBorder="1" applyAlignment="1">
      <alignment wrapText="1"/>
    </xf>
    <xf numFmtId="0" fontId="34" fillId="0" borderId="1" xfId="0" applyFont="1" applyFill="1" applyBorder="1" applyAlignment="1">
      <alignment wrapText="1"/>
    </xf>
    <xf numFmtId="0" fontId="0" fillId="0" borderId="1" xfId="0" applyFill="1" applyBorder="1" applyAlignment="1">
      <alignment vertical="top" wrapText="1"/>
    </xf>
  </cellXfs>
  <cellStyles count="72">
    <cellStyle name="Comma" xfId="71" builtinId="3"/>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3 4" xfId="70" xr:uid="{37FA67F4-3AD4-4C51-9DAE-12A48D48176D}"/>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6 2 2" xfId="69" xr:uid="{A74E0E46-4028-423F-A265-4B44265D7408}"/>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63"/>
  <sheetViews>
    <sheetView tabSelected="1" zoomScale="70" zoomScaleNormal="70" workbookViewId="0">
      <selection activeCell="H34" sqref="H34:H53"/>
    </sheetView>
  </sheetViews>
  <sheetFormatPr defaultRowHeight="15.75"/>
  <cols>
    <col min="1" max="1" width="5.7109375" style="20" customWidth="1"/>
    <col min="2" max="2" width="5.7109375" style="30" customWidth="1"/>
    <col min="3" max="3" width="39.140625" style="20" customWidth="1"/>
    <col min="4" max="4" width="28.140625" style="20" customWidth="1"/>
    <col min="5" max="5" width="10.5703125" style="30" customWidth="1"/>
    <col min="6" max="6" width="11.28515625" style="30" customWidth="1"/>
    <col min="7" max="7" width="10.7109375" style="20" customWidth="1"/>
    <col min="8" max="8" width="108.42578125" style="20" customWidth="1"/>
    <col min="9" max="9" width="37.42578125" style="31" customWidth="1"/>
    <col min="10" max="10" width="30" style="20" customWidth="1"/>
    <col min="11" max="11" width="14" style="20" customWidth="1"/>
    <col min="12" max="15" width="9.140625" style="20"/>
    <col min="16" max="16" width="18.7109375" style="33" customWidth="1"/>
    <col min="17" max="16384" width="9.140625" style="20"/>
  </cols>
  <sheetData>
    <row r="1" spans="1:18">
      <c r="A1" s="56"/>
      <c r="B1" s="56"/>
      <c r="C1" s="91" t="s">
        <v>24</v>
      </c>
      <c r="D1" s="91"/>
      <c r="E1" s="91"/>
      <c r="F1" s="91"/>
      <c r="G1" s="91"/>
      <c r="H1" s="91"/>
      <c r="I1" s="91"/>
      <c r="J1" s="91"/>
      <c r="K1" s="91"/>
    </row>
    <row r="2" spans="1:18">
      <c r="A2" s="56"/>
      <c r="B2" s="56"/>
      <c r="C2" s="57"/>
      <c r="D2" s="93" t="s">
        <v>30</v>
      </c>
      <c r="E2" s="93"/>
      <c r="F2" s="93"/>
      <c r="G2" s="93"/>
      <c r="H2" s="93"/>
      <c r="I2" s="58"/>
      <c r="J2" s="56"/>
      <c r="K2" s="56"/>
    </row>
    <row r="3" spans="1:18" ht="31.5">
      <c r="A3" s="94" t="s">
        <v>8</v>
      </c>
      <c r="B3" s="94"/>
      <c r="C3" s="94"/>
      <c r="D3" s="95" t="s">
        <v>25</v>
      </c>
      <c r="E3" s="95"/>
      <c r="F3" s="95"/>
      <c r="G3" s="95"/>
      <c r="H3" s="95"/>
      <c r="I3" s="32" t="s">
        <v>9</v>
      </c>
      <c r="J3" s="29" t="s">
        <v>10</v>
      </c>
      <c r="K3" s="56"/>
    </row>
    <row r="4" spans="1:18" s="19" customFormat="1">
      <c r="A4" s="96" t="s">
        <v>7</v>
      </c>
      <c r="B4" s="96"/>
      <c r="C4" s="96"/>
      <c r="D4" s="97" t="s">
        <v>37</v>
      </c>
      <c r="E4" s="98"/>
      <c r="F4" s="98"/>
      <c r="G4" s="98"/>
      <c r="H4" s="98"/>
      <c r="I4" s="99"/>
      <c r="J4" s="27" t="s">
        <v>11</v>
      </c>
      <c r="K4" s="28"/>
      <c r="P4" s="34"/>
    </row>
    <row r="5" spans="1:18" s="19" customFormat="1">
      <c r="A5" s="59"/>
      <c r="B5" s="59"/>
      <c r="C5" s="59"/>
      <c r="D5" s="92"/>
      <c r="E5" s="92"/>
      <c r="F5" s="92"/>
      <c r="G5" s="92"/>
      <c r="H5" s="92"/>
      <c r="I5" s="92"/>
      <c r="J5" s="92"/>
      <c r="K5" s="28"/>
      <c r="P5" s="34"/>
    </row>
    <row r="6" spans="1:18" ht="31.5">
      <c r="A6" s="40" t="s">
        <v>2</v>
      </c>
      <c r="B6" s="40" t="s">
        <v>0</v>
      </c>
      <c r="C6" s="46" t="s">
        <v>1</v>
      </c>
      <c r="D6" s="47" t="s">
        <v>3</v>
      </c>
      <c r="E6" s="48" t="s">
        <v>4</v>
      </c>
      <c r="F6" s="48" t="s">
        <v>27</v>
      </c>
      <c r="G6" s="48" t="s">
        <v>5</v>
      </c>
      <c r="H6" s="48" t="s">
        <v>6</v>
      </c>
      <c r="I6" s="41" t="s">
        <v>28</v>
      </c>
      <c r="J6" s="39" t="s">
        <v>29</v>
      </c>
      <c r="K6" s="60"/>
    </row>
    <row r="7" spans="1:18">
      <c r="A7" s="42">
        <v>1</v>
      </c>
      <c r="B7" s="43">
        <v>2</v>
      </c>
      <c r="C7" s="49"/>
      <c r="D7" s="49"/>
      <c r="E7" s="50">
        <v>3</v>
      </c>
      <c r="F7" s="50">
        <v>4</v>
      </c>
      <c r="G7" s="51">
        <v>5</v>
      </c>
      <c r="H7" s="51">
        <v>6</v>
      </c>
      <c r="I7" s="44"/>
      <c r="J7" s="42">
        <v>8</v>
      </c>
      <c r="K7" s="60"/>
    </row>
    <row r="8" spans="1:18" ht="90.75">
      <c r="A8" s="37" t="s">
        <v>26</v>
      </c>
      <c r="B8" s="82">
        <v>1</v>
      </c>
      <c r="C8" s="82" t="s">
        <v>38</v>
      </c>
      <c r="D8" s="82" t="s">
        <v>38</v>
      </c>
      <c r="E8" s="52"/>
      <c r="F8" s="52"/>
      <c r="G8" s="53"/>
      <c r="H8" s="82" t="s">
        <v>65</v>
      </c>
      <c r="I8" s="35"/>
      <c r="J8" s="36"/>
      <c r="K8" s="61"/>
      <c r="L8" s="61"/>
      <c r="M8" s="61"/>
      <c r="N8" s="61"/>
      <c r="O8" s="61"/>
      <c r="P8" s="62"/>
      <c r="Q8" s="61"/>
      <c r="R8" s="61"/>
    </row>
    <row r="9" spans="1:18" ht="141.75">
      <c r="A9" s="77" t="s">
        <v>26</v>
      </c>
      <c r="B9" s="82">
        <v>1</v>
      </c>
      <c r="C9" s="82" t="s">
        <v>33</v>
      </c>
      <c r="D9" s="82" t="s">
        <v>33</v>
      </c>
      <c r="E9" s="52"/>
      <c r="F9" s="52"/>
      <c r="G9" s="53"/>
      <c r="H9" s="82" t="s">
        <v>66</v>
      </c>
      <c r="I9" s="35"/>
      <c r="J9" s="36"/>
      <c r="K9" s="61"/>
      <c r="L9" s="61"/>
      <c r="M9" s="61"/>
      <c r="N9" s="61"/>
      <c r="O9" s="61"/>
      <c r="P9" s="62"/>
      <c r="Q9" s="61"/>
      <c r="R9" s="61"/>
    </row>
    <row r="10" spans="1:18" ht="90.75">
      <c r="A10" s="77" t="s">
        <v>26</v>
      </c>
      <c r="B10" s="82">
        <v>2</v>
      </c>
      <c r="C10" s="82" t="s">
        <v>39</v>
      </c>
      <c r="D10" s="82" t="s">
        <v>39</v>
      </c>
      <c r="E10" s="52"/>
      <c r="F10" s="52"/>
      <c r="G10" s="53"/>
      <c r="H10" s="82" t="s">
        <v>67</v>
      </c>
      <c r="I10" s="35"/>
      <c r="J10" s="36"/>
      <c r="K10" s="61"/>
      <c r="L10" s="61"/>
      <c r="M10" s="61"/>
      <c r="N10" s="61"/>
      <c r="O10" s="61"/>
      <c r="P10" s="62"/>
      <c r="Q10" s="61"/>
      <c r="R10" s="61"/>
    </row>
    <row r="11" spans="1:18" ht="167.25">
      <c r="A11" s="37" t="s">
        <v>26</v>
      </c>
      <c r="B11" s="82">
        <v>2</v>
      </c>
      <c r="C11" s="82" t="s">
        <v>33</v>
      </c>
      <c r="D11" s="82" t="s">
        <v>33</v>
      </c>
      <c r="E11" s="52"/>
      <c r="F11" s="52"/>
      <c r="G11" s="53"/>
      <c r="H11" s="82" t="s">
        <v>68</v>
      </c>
      <c r="I11" s="35"/>
      <c r="J11" s="36"/>
      <c r="K11" s="61"/>
      <c r="L11" s="61"/>
      <c r="M11" s="61"/>
      <c r="N11" s="61"/>
      <c r="O11" s="61"/>
      <c r="P11" s="62"/>
      <c r="Q11" s="61"/>
      <c r="R11" s="61"/>
    </row>
    <row r="12" spans="1:18" ht="90.75">
      <c r="A12" s="77" t="s">
        <v>26</v>
      </c>
      <c r="B12" s="82">
        <v>3</v>
      </c>
      <c r="C12" s="82" t="s">
        <v>40</v>
      </c>
      <c r="D12" s="82" t="s">
        <v>40</v>
      </c>
      <c r="E12" s="52"/>
      <c r="F12" s="52"/>
      <c r="G12" s="53"/>
      <c r="H12" s="82" t="s">
        <v>69</v>
      </c>
      <c r="I12" s="35"/>
      <c r="J12" s="36"/>
      <c r="K12" s="61"/>
      <c r="L12" s="61"/>
      <c r="M12" s="61"/>
      <c r="N12" s="61"/>
      <c r="O12" s="61"/>
      <c r="P12" s="62"/>
      <c r="Q12" s="61"/>
      <c r="R12" s="61"/>
    </row>
    <row r="13" spans="1:18" ht="167.25">
      <c r="A13" s="77" t="s">
        <v>26</v>
      </c>
      <c r="B13" s="82">
        <v>3</v>
      </c>
      <c r="C13" s="82" t="s">
        <v>33</v>
      </c>
      <c r="D13" s="82" t="s">
        <v>33</v>
      </c>
      <c r="E13" s="52"/>
      <c r="F13" s="52"/>
      <c r="G13" s="53"/>
      <c r="H13" s="82" t="s">
        <v>70</v>
      </c>
      <c r="I13" s="35"/>
      <c r="J13" s="36"/>
      <c r="K13" s="61"/>
      <c r="L13" s="61"/>
      <c r="M13" s="61"/>
      <c r="N13" s="61"/>
      <c r="O13" s="61"/>
      <c r="P13" s="62"/>
      <c r="Q13" s="61"/>
      <c r="R13" s="61"/>
    </row>
    <row r="14" spans="1:18" ht="90.75">
      <c r="A14" s="37" t="s">
        <v>26</v>
      </c>
      <c r="B14" s="82">
        <v>4</v>
      </c>
      <c r="C14" s="82" t="s">
        <v>41</v>
      </c>
      <c r="D14" s="82" t="s">
        <v>41</v>
      </c>
      <c r="E14" s="52"/>
      <c r="F14" s="52"/>
      <c r="G14" s="53"/>
      <c r="H14" s="82" t="s">
        <v>71</v>
      </c>
      <c r="I14" s="35"/>
      <c r="J14" s="36"/>
      <c r="K14" s="61"/>
      <c r="L14" s="61"/>
      <c r="M14" s="61"/>
      <c r="N14" s="61"/>
      <c r="O14" s="61"/>
      <c r="P14" s="62"/>
      <c r="Q14" s="61"/>
      <c r="R14" s="61"/>
    </row>
    <row r="15" spans="1:18" ht="167.25">
      <c r="A15" s="77" t="s">
        <v>26</v>
      </c>
      <c r="B15" s="82">
        <v>4</v>
      </c>
      <c r="C15" s="82" t="s">
        <v>33</v>
      </c>
      <c r="D15" s="82" t="s">
        <v>33</v>
      </c>
      <c r="E15" s="52"/>
      <c r="F15" s="52"/>
      <c r="G15" s="53"/>
      <c r="H15" s="82" t="s">
        <v>72</v>
      </c>
      <c r="I15" s="35"/>
      <c r="J15" s="36"/>
      <c r="K15" s="61"/>
      <c r="L15" s="61"/>
      <c r="M15" s="61"/>
      <c r="N15" s="61"/>
      <c r="O15" s="61"/>
      <c r="P15" s="62"/>
      <c r="Q15" s="61"/>
      <c r="R15" s="61"/>
    </row>
    <row r="16" spans="1:18" ht="90.75">
      <c r="A16" s="77" t="s">
        <v>26</v>
      </c>
      <c r="B16" s="82">
        <v>5</v>
      </c>
      <c r="C16" s="82" t="s">
        <v>42</v>
      </c>
      <c r="D16" s="82" t="s">
        <v>42</v>
      </c>
      <c r="E16" s="52"/>
      <c r="F16" s="52"/>
      <c r="G16" s="53"/>
      <c r="H16" s="82" t="s">
        <v>73</v>
      </c>
      <c r="I16" s="35"/>
      <c r="J16" s="36"/>
      <c r="K16" s="61"/>
      <c r="L16" s="61"/>
      <c r="M16" s="61"/>
      <c r="N16" s="61"/>
      <c r="O16" s="61"/>
      <c r="P16" s="62"/>
      <c r="Q16" s="61"/>
      <c r="R16" s="61"/>
    </row>
    <row r="17" spans="1:18" ht="154.5">
      <c r="A17" s="37" t="s">
        <v>26</v>
      </c>
      <c r="B17" s="82">
        <v>5</v>
      </c>
      <c r="C17" s="82" t="s">
        <v>33</v>
      </c>
      <c r="D17" s="82" t="s">
        <v>33</v>
      </c>
      <c r="E17" s="52"/>
      <c r="F17" s="52"/>
      <c r="G17" s="53"/>
      <c r="H17" s="82" t="s">
        <v>74</v>
      </c>
      <c r="I17" s="35"/>
      <c r="J17" s="36"/>
      <c r="K17" s="61"/>
      <c r="L17" s="61"/>
      <c r="M17" s="61"/>
      <c r="N17" s="61"/>
      <c r="O17" s="61"/>
      <c r="P17" s="62"/>
      <c r="Q17" s="61"/>
      <c r="R17" s="61"/>
    </row>
    <row r="18" spans="1:18" ht="90.75">
      <c r="A18" s="77" t="s">
        <v>26</v>
      </c>
      <c r="B18" s="82">
        <v>6</v>
      </c>
      <c r="C18" s="82" t="s">
        <v>43</v>
      </c>
      <c r="D18" s="82" t="s">
        <v>43</v>
      </c>
      <c r="E18" s="52"/>
      <c r="F18" s="52"/>
      <c r="G18" s="53"/>
      <c r="H18" s="82" t="s">
        <v>75</v>
      </c>
      <c r="I18" s="35"/>
      <c r="J18" s="36"/>
      <c r="K18" s="61"/>
      <c r="L18" s="61"/>
      <c r="M18" s="61"/>
      <c r="N18" s="61"/>
      <c r="O18" s="61"/>
      <c r="P18" s="62"/>
      <c r="Q18" s="61"/>
      <c r="R18" s="61"/>
    </row>
    <row r="19" spans="1:18" ht="180">
      <c r="A19" s="77" t="s">
        <v>26</v>
      </c>
      <c r="B19" s="82">
        <v>6</v>
      </c>
      <c r="C19" s="82" t="s">
        <v>33</v>
      </c>
      <c r="D19" s="82" t="s">
        <v>33</v>
      </c>
      <c r="E19" s="52"/>
      <c r="F19" s="52"/>
      <c r="G19" s="53"/>
      <c r="H19" s="82" t="s">
        <v>76</v>
      </c>
      <c r="I19" s="35"/>
      <c r="J19" s="36"/>
      <c r="K19" s="61"/>
      <c r="L19" s="61"/>
      <c r="M19" s="61"/>
      <c r="N19" s="61"/>
      <c r="O19" s="61"/>
      <c r="P19" s="62"/>
      <c r="Q19" s="61"/>
      <c r="R19" s="61"/>
    </row>
    <row r="20" spans="1:18" ht="90.75">
      <c r="A20" s="37" t="s">
        <v>26</v>
      </c>
      <c r="B20" s="82">
        <v>7</v>
      </c>
      <c r="C20" s="82" t="s">
        <v>44</v>
      </c>
      <c r="D20" s="82" t="s">
        <v>44</v>
      </c>
      <c r="E20" s="52"/>
      <c r="F20" s="52"/>
      <c r="G20" s="53"/>
      <c r="H20" s="82" t="s">
        <v>77</v>
      </c>
      <c r="I20" s="35"/>
      <c r="J20" s="36"/>
      <c r="K20" s="61"/>
      <c r="L20" s="61"/>
      <c r="M20" s="61"/>
      <c r="N20" s="61"/>
      <c r="O20" s="61"/>
      <c r="P20" s="62"/>
      <c r="Q20" s="61"/>
      <c r="R20" s="61"/>
    </row>
    <row r="21" spans="1:18" ht="154.5">
      <c r="A21" s="77" t="s">
        <v>26</v>
      </c>
      <c r="B21" s="82">
        <v>7</v>
      </c>
      <c r="C21" s="82" t="s">
        <v>33</v>
      </c>
      <c r="D21" s="82" t="s">
        <v>33</v>
      </c>
      <c r="E21" s="52"/>
      <c r="F21" s="52"/>
      <c r="G21" s="53"/>
      <c r="H21" s="82" t="s">
        <v>78</v>
      </c>
      <c r="I21" s="35"/>
      <c r="J21" s="36"/>
      <c r="K21" s="61"/>
      <c r="L21" s="61"/>
      <c r="M21" s="61"/>
      <c r="N21" s="61"/>
      <c r="O21" s="61"/>
      <c r="P21" s="62"/>
      <c r="Q21" s="61"/>
      <c r="R21" s="61"/>
    </row>
    <row r="22" spans="1:18" ht="90.75">
      <c r="A22" s="77" t="s">
        <v>26</v>
      </c>
      <c r="B22" s="82">
        <v>8</v>
      </c>
      <c r="C22" s="82" t="s">
        <v>45</v>
      </c>
      <c r="D22" s="82" t="s">
        <v>45</v>
      </c>
      <c r="E22" s="72"/>
      <c r="F22" s="72"/>
      <c r="G22" s="72"/>
      <c r="H22" s="82" t="s">
        <v>79</v>
      </c>
      <c r="I22" s="45"/>
      <c r="J22" s="45"/>
      <c r="K22" s="63"/>
    </row>
    <row r="23" spans="1:18" ht="167.25">
      <c r="A23" s="37" t="s">
        <v>26</v>
      </c>
      <c r="B23" s="82">
        <v>8</v>
      </c>
      <c r="C23" s="82" t="s">
        <v>33</v>
      </c>
      <c r="D23" s="82" t="s">
        <v>33</v>
      </c>
      <c r="E23" s="72"/>
      <c r="F23" s="72"/>
      <c r="G23" s="72"/>
      <c r="H23" s="82" t="s">
        <v>80</v>
      </c>
      <c r="I23" s="45"/>
      <c r="J23" s="45"/>
      <c r="K23" s="63"/>
    </row>
    <row r="24" spans="1:18" ht="90.75">
      <c r="A24" s="77" t="s">
        <v>26</v>
      </c>
      <c r="B24" s="82">
        <v>9</v>
      </c>
      <c r="C24" s="82" t="s">
        <v>46</v>
      </c>
      <c r="D24" s="82" t="s">
        <v>46</v>
      </c>
      <c r="E24" s="72"/>
      <c r="F24" s="72"/>
      <c r="G24" s="72"/>
      <c r="H24" s="82" t="s">
        <v>81</v>
      </c>
      <c r="I24" s="45"/>
      <c r="J24" s="45"/>
      <c r="K24" s="63"/>
    </row>
    <row r="25" spans="1:18" ht="154.5">
      <c r="A25" s="77" t="s">
        <v>26</v>
      </c>
      <c r="B25" s="82">
        <v>9</v>
      </c>
      <c r="C25" s="82" t="s">
        <v>33</v>
      </c>
      <c r="D25" s="82" t="s">
        <v>33</v>
      </c>
      <c r="E25" s="72"/>
      <c r="F25" s="72"/>
      <c r="G25" s="72"/>
      <c r="H25" s="82" t="s">
        <v>82</v>
      </c>
      <c r="I25" s="45"/>
      <c r="J25" s="45"/>
      <c r="K25" s="63"/>
    </row>
    <row r="26" spans="1:18" ht="90.75">
      <c r="A26" s="37" t="s">
        <v>26</v>
      </c>
      <c r="B26" s="82">
        <v>10</v>
      </c>
      <c r="C26" s="82" t="s">
        <v>47</v>
      </c>
      <c r="D26" s="82" t="s">
        <v>47</v>
      </c>
      <c r="E26" s="72"/>
      <c r="F26" s="72"/>
      <c r="G26" s="72"/>
      <c r="H26" s="82" t="s">
        <v>83</v>
      </c>
      <c r="I26" s="45"/>
      <c r="J26" s="45"/>
      <c r="K26" s="63"/>
    </row>
    <row r="27" spans="1:18" ht="167.25">
      <c r="A27" s="77" t="s">
        <v>26</v>
      </c>
      <c r="B27" s="82">
        <v>10</v>
      </c>
      <c r="C27" s="82" t="s">
        <v>33</v>
      </c>
      <c r="D27" s="82" t="s">
        <v>33</v>
      </c>
      <c r="E27" s="72"/>
      <c r="F27" s="72"/>
      <c r="G27" s="72"/>
      <c r="H27" s="82" t="s">
        <v>84</v>
      </c>
      <c r="I27" s="45"/>
      <c r="J27" s="45"/>
      <c r="K27" s="63"/>
    </row>
    <row r="28" spans="1:18" ht="90.75">
      <c r="A28" s="77" t="s">
        <v>26</v>
      </c>
      <c r="B28" s="82">
        <v>11</v>
      </c>
      <c r="C28" s="82" t="s">
        <v>48</v>
      </c>
      <c r="D28" s="82" t="s">
        <v>48</v>
      </c>
      <c r="E28" s="72"/>
      <c r="F28" s="72"/>
      <c r="G28" s="72"/>
      <c r="H28" s="82" t="s">
        <v>85</v>
      </c>
      <c r="I28" s="45"/>
      <c r="J28" s="45"/>
      <c r="K28" s="63"/>
    </row>
    <row r="29" spans="1:18" s="75" customFormat="1" ht="154.5">
      <c r="A29" s="37" t="s">
        <v>26</v>
      </c>
      <c r="B29" s="82">
        <v>11</v>
      </c>
      <c r="C29" s="82" t="s">
        <v>33</v>
      </c>
      <c r="D29" s="82" t="s">
        <v>33</v>
      </c>
      <c r="E29" s="26"/>
      <c r="F29" s="26"/>
      <c r="G29" s="26"/>
      <c r="H29" s="82" t="s">
        <v>86</v>
      </c>
      <c r="I29" s="26"/>
      <c r="J29" s="26"/>
      <c r="K29" s="26"/>
      <c r="L29" s="26"/>
      <c r="M29" s="26"/>
      <c r="N29" s="26"/>
      <c r="O29" s="26"/>
      <c r="P29" s="26"/>
    </row>
    <row r="30" spans="1:18" ht="89.25">
      <c r="A30" s="77" t="s">
        <v>26</v>
      </c>
      <c r="B30" s="82">
        <v>12</v>
      </c>
      <c r="C30" s="82" t="s">
        <v>49</v>
      </c>
      <c r="D30" s="82" t="s">
        <v>49</v>
      </c>
      <c r="H30" s="82" t="s">
        <v>87</v>
      </c>
    </row>
    <row r="31" spans="1:18" ht="153">
      <c r="A31" s="77" t="s">
        <v>26</v>
      </c>
      <c r="B31" s="82">
        <v>12</v>
      </c>
      <c r="C31" s="82" t="s">
        <v>33</v>
      </c>
      <c r="D31" s="82" t="s">
        <v>33</v>
      </c>
      <c r="H31" s="82" t="s">
        <v>88</v>
      </c>
    </row>
    <row r="32" spans="1:18" ht="89.25">
      <c r="A32" s="37" t="s">
        <v>26</v>
      </c>
      <c r="B32" s="82">
        <v>13</v>
      </c>
      <c r="C32" s="82" t="s">
        <v>50</v>
      </c>
      <c r="D32" s="82" t="s">
        <v>50</v>
      </c>
      <c r="H32" s="82" t="s">
        <v>89</v>
      </c>
    </row>
    <row r="33" spans="1:8" ht="178.5">
      <c r="A33" s="77" t="s">
        <v>26</v>
      </c>
      <c r="B33" s="82">
        <v>13</v>
      </c>
      <c r="C33" s="82" t="s">
        <v>33</v>
      </c>
      <c r="D33" s="82" t="s">
        <v>33</v>
      </c>
      <c r="H33" s="82" t="s">
        <v>90</v>
      </c>
    </row>
    <row r="34" spans="1:8" ht="89.25">
      <c r="A34" s="77" t="s">
        <v>26</v>
      </c>
      <c r="B34" s="82">
        <v>14</v>
      </c>
      <c r="C34" s="82" t="s">
        <v>51</v>
      </c>
      <c r="D34" s="82" t="s">
        <v>51</v>
      </c>
      <c r="H34" s="116" t="s">
        <v>91</v>
      </c>
    </row>
    <row r="35" spans="1:8" ht="178.5">
      <c r="A35" s="37" t="s">
        <v>26</v>
      </c>
      <c r="B35" s="82">
        <v>14</v>
      </c>
      <c r="C35" s="82" t="s">
        <v>33</v>
      </c>
      <c r="D35" s="82" t="s">
        <v>33</v>
      </c>
      <c r="H35" s="116" t="s">
        <v>92</v>
      </c>
    </row>
    <row r="36" spans="1:8" ht="120">
      <c r="A36" s="77" t="s">
        <v>26</v>
      </c>
      <c r="B36" s="82">
        <v>15</v>
      </c>
      <c r="C36" s="82" t="s">
        <v>52</v>
      </c>
      <c r="D36" s="82" t="s">
        <v>52</v>
      </c>
      <c r="H36" s="117" t="s">
        <v>93</v>
      </c>
    </row>
    <row r="37" spans="1:8" ht="178.5">
      <c r="A37" s="77" t="s">
        <v>26</v>
      </c>
      <c r="B37" s="82">
        <v>15</v>
      </c>
      <c r="C37" s="82" t="s">
        <v>33</v>
      </c>
      <c r="D37" s="82" t="s">
        <v>33</v>
      </c>
      <c r="H37" s="116" t="s">
        <v>94</v>
      </c>
    </row>
    <row r="38" spans="1:8" ht="120">
      <c r="A38" s="37" t="s">
        <v>26</v>
      </c>
      <c r="B38" s="82">
        <v>16</v>
      </c>
      <c r="C38" s="82" t="s">
        <v>53</v>
      </c>
      <c r="D38" s="82" t="s">
        <v>53</v>
      </c>
      <c r="H38" s="117" t="s">
        <v>95</v>
      </c>
    </row>
    <row r="39" spans="1:8" ht="178.5">
      <c r="A39" s="77" t="s">
        <v>26</v>
      </c>
      <c r="B39" s="82">
        <v>16</v>
      </c>
      <c r="C39" s="82" t="s">
        <v>33</v>
      </c>
      <c r="D39" s="82" t="s">
        <v>33</v>
      </c>
      <c r="H39" s="116" t="s">
        <v>96</v>
      </c>
    </row>
    <row r="40" spans="1:8" ht="120">
      <c r="A40" s="77" t="s">
        <v>26</v>
      </c>
      <c r="B40" s="82">
        <v>17</v>
      </c>
      <c r="C40" s="82" t="s">
        <v>54</v>
      </c>
      <c r="D40" s="82" t="s">
        <v>54</v>
      </c>
      <c r="H40" s="117" t="s">
        <v>97</v>
      </c>
    </row>
    <row r="41" spans="1:8" ht="191.25">
      <c r="A41" s="37" t="s">
        <v>26</v>
      </c>
      <c r="B41" s="82">
        <v>17</v>
      </c>
      <c r="C41" s="82" t="s">
        <v>33</v>
      </c>
      <c r="D41" s="82" t="s">
        <v>33</v>
      </c>
      <c r="H41" s="116" t="s">
        <v>98</v>
      </c>
    </row>
    <row r="42" spans="1:8" ht="120">
      <c r="A42" s="77" t="s">
        <v>26</v>
      </c>
      <c r="B42" s="82">
        <v>18</v>
      </c>
      <c r="C42" s="82" t="s">
        <v>55</v>
      </c>
      <c r="D42" s="82" t="s">
        <v>55</v>
      </c>
      <c r="H42" s="117" t="s">
        <v>99</v>
      </c>
    </row>
    <row r="43" spans="1:8" ht="165.75">
      <c r="A43" s="77" t="s">
        <v>26</v>
      </c>
      <c r="B43" s="82">
        <v>18</v>
      </c>
      <c r="C43" s="82" t="s">
        <v>33</v>
      </c>
      <c r="D43" s="82" t="s">
        <v>33</v>
      </c>
      <c r="H43" s="116" t="s">
        <v>100</v>
      </c>
    </row>
    <row r="44" spans="1:8" ht="120">
      <c r="A44" s="37" t="s">
        <v>26</v>
      </c>
      <c r="B44" s="82">
        <v>19</v>
      </c>
      <c r="C44" s="82" t="s">
        <v>56</v>
      </c>
      <c r="D44" s="82" t="s">
        <v>56</v>
      </c>
      <c r="H44" s="117" t="s">
        <v>101</v>
      </c>
    </row>
    <row r="45" spans="1:8" ht="191.25">
      <c r="A45" s="77" t="s">
        <v>26</v>
      </c>
      <c r="B45" s="82">
        <v>19</v>
      </c>
      <c r="C45" s="82" t="s">
        <v>33</v>
      </c>
      <c r="D45" s="82" t="s">
        <v>33</v>
      </c>
      <c r="H45" s="116" t="s">
        <v>102</v>
      </c>
    </row>
    <row r="46" spans="1:8" ht="120">
      <c r="A46" s="77" t="s">
        <v>26</v>
      </c>
      <c r="B46" s="82">
        <v>20</v>
      </c>
      <c r="C46" s="82" t="s">
        <v>57</v>
      </c>
      <c r="D46" s="82" t="s">
        <v>57</v>
      </c>
      <c r="H46" s="117" t="s">
        <v>103</v>
      </c>
    </row>
    <row r="47" spans="1:8" ht="178.5">
      <c r="A47" s="37" t="s">
        <v>26</v>
      </c>
      <c r="B47" s="82">
        <v>20</v>
      </c>
      <c r="C47" s="82" t="s">
        <v>33</v>
      </c>
      <c r="D47" s="82" t="s">
        <v>33</v>
      </c>
      <c r="H47" s="116" t="s">
        <v>104</v>
      </c>
    </row>
    <row r="48" spans="1:8" ht="120">
      <c r="A48" s="77" t="s">
        <v>26</v>
      </c>
      <c r="B48" s="82">
        <v>21</v>
      </c>
      <c r="C48" s="82" t="s">
        <v>58</v>
      </c>
      <c r="D48" s="82" t="s">
        <v>58</v>
      </c>
      <c r="H48" s="117" t="s">
        <v>105</v>
      </c>
    </row>
    <row r="49" spans="1:8" ht="178.5">
      <c r="A49" s="77" t="s">
        <v>26</v>
      </c>
      <c r="B49" s="82">
        <v>21</v>
      </c>
      <c r="C49" s="82" t="s">
        <v>33</v>
      </c>
      <c r="D49" s="82" t="s">
        <v>33</v>
      </c>
      <c r="H49" s="116" t="s">
        <v>106</v>
      </c>
    </row>
    <row r="50" spans="1:8" ht="102">
      <c r="A50" s="37" t="s">
        <v>26</v>
      </c>
      <c r="B50" s="82">
        <v>22</v>
      </c>
      <c r="C50" s="82" t="s">
        <v>59</v>
      </c>
      <c r="D50" s="82" t="s">
        <v>59</v>
      </c>
      <c r="H50" s="118" t="s">
        <v>107</v>
      </c>
    </row>
    <row r="51" spans="1:8" ht="178.5">
      <c r="A51" s="77" t="s">
        <v>26</v>
      </c>
      <c r="B51" s="82">
        <v>22</v>
      </c>
      <c r="C51" s="82" t="s">
        <v>33</v>
      </c>
      <c r="D51" s="82" t="s">
        <v>33</v>
      </c>
      <c r="H51" s="118" t="s">
        <v>108</v>
      </c>
    </row>
    <row r="52" spans="1:8" ht="102">
      <c r="A52" s="77" t="s">
        <v>26</v>
      </c>
      <c r="B52" s="82">
        <v>23</v>
      </c>
      <c r="C52" s="82" t="s">
        <v>60</v>
      </c>
      <c r="D52" s="82" t="s">
        <v>60</v>
      </c>
      <c r="H52" s="118" t="s">
        <v>109</v>
      </c>
    </row>
    <row r="53" spans="1:8" ht="191.25">
      <c r="A53" s="37" t="s">
        <v>26</v>
      </c>
      <c r="B53" s="82">
        <v>23</v>
      </c>
      <c r="C53" s="82" t="s">
        <v>33</v>
      </c>
      <c r="D53" s="82" t="s">
        <v>33</v>
      </c>
      <c r="H53" s="118" t="s">
        <v>110</v>
      </c>
    </row>
    <row r="54" spans="1:8" ht="114.75">
      <c r="A54" s="77" t="s">
        <v>26</v>
      </c>
      <c r="B54" s="82">
        <v>24</v>
      </c>
      <c r="C54" s="82" t="s">
        <v>61</v>
      </c>
      <c r="D54" s="82" t="s">
        <v>61</v>
      </c>
      <c r="H54" s="54" t="s">
        <v>111</v>
      </c>
    </row>
    <row r="55" spans="1:8" ht="204">
      <c r="A55" s="77" t="s">
        <v>26</v>
      </c>
      <c r="B55" s="82">
        <v>24</v>
      </c>
      <c r="C55" s="82" t="s">
        <v>33</v>
      </c>
      <c r="D55" s="82" t="s">
        <v>33</v>
      </c>
      <c r="H55" s="54" t="s">
        <v>112</v>
      </c>
    </row>
    <row r="56" spans="1:8" ht="102">
      <c r="A56" s="37" t="s">
        <v>26</v>
      </c>
      <c r="B56" s="82">
        <v>25</v>
      </c>
      <c r="C56" s="82" t="s">
        <v>62</v>
      </c>
      <c r="D56" s="82" t="s">
        <v>62</v>
      </c>
      <c r="H56" s="54" t="s">
        <v>113</v>
      </c>
    </row>
    <row r="57" spans="1:8" ht="191.25">
      <c r="A57" s="77" t="s">
        <v>26</v>
      </c>
      <c r="B57" s="82">
        <v>25</v>
      </c>
      <c r="C57" s="82" t="s">
        <v>33</v>
      </c>
      <c r="D57" s="82" t="s">
        <v>33</v>
      </c>
      <c r="H57" s="54" t="s">
        <v>114</v>
      </c>
    </row>
    <row r="58" spans="1:8" ht="102">
      <c r="A58" s="77" t="s">
        <v>26</v>
      </c>
      <c r="B58" s="82">
        <v>26</v>
      </c>
      <c r="C58" s="82" t="s">
        <v>63</v>
      </c>
      <c r="D58" s="82" t="s">
        <v>63</v>
      </c>
      <c r="H58" s="54" t="s">
        <v>115</v>
      </c>
    </row>
    <row r="59" spans="1:8" ht="204">
      <c r="A59" s="37" t="s">
        <v>26</v>
      </c>
      <c r="B59" s="82">
        <v>26</v>
      </c>
      <c r="C59" s="82" t="s">
        <v>33</v>
      </c>
      <c r="D59" s="82" t="s">
        <v>33</v>
      </c>
      <c r="H59" s="54" t="s">
        <v>116</v>
      </c>
    </row>
    <row r="60" spans="1:8" ht="126">
      <c r="A60" s="77" t="s">
        <v>26</v>
      </c>
      <c r="B60" s="82">
        <v>27</v>
      </c>
      <c r="C60" s="82" t="s">
        <v>64</v>
      </c>
      <c r="D60" s="82" t="s">
        <v>64</v>
      </c>
      <c r="H60" s="20" t="s">
        <v>117</v>
      </c>
    </row>
    <row r="61" spans="1:8" ht="236.25">
      <c r="A61" s="77" t="s">
        <v>26</v>
      </c>
      <c r="B61" s="82">
        <v>27</v>
      </c>
      <c r="C61" s="82" t="s">
        <v>33</v>
      </c>
      <c r="D61" s="82" t="s">
        <v>33</v>
      </c>
      <c r="H61" s="20" t="s">
        <v>108</v>
      </c>
    </row>
    <row r="62" spans="1:8" ht="126">
      <c r="A62" s="37" t="s">
        <v>26</v>
      </c>
      <c r="B62" s="83">
        <v>28</v>
      </c>
      <c r="C62" s="83" t="s">
        <v>43</v>
      </c>
      <c r="D62" s="83" t="s">
        <v>43</v>
      </c>
      <c r="H62" s="20" t="s">
        <v>75</v>
      </c>
    </row>
    <row r="63" spans="1:8" ht="252">
      <c r="A63" s="77" t="s">
        <v>26</v>
      </c>
      <c r="B63" s="83">
        <v>28</v>
      </c>
      <c r="C63" s="83" t="s">
        <v>33</v>
      </c>
      <c r="D63" s="83" t="s">
        <v>33</v>
      </c>
      <c r="H63" s="20" t="s">
        <v>76</v>
      </c>
    </row>
  </sheetData>
  <autoFilter ref="A6:J7"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64"/>
  <sheetViews>
    <sheetView topLeftCell="A54" zoomScale="70" zoomScaleNormal="70" workbookViewId="0">
      <selection activeCell="B8" sqref="B8:E63"/>
    </sheetView>
  </sheetViews>
  <sheetFormatPr defaultRowHeight="15.75"/>
  <cols>
    <col min="1" max="1" width="3.42578125" style="2" customWidth="1"/>
    <col min="2" max="2" width="5.7109375" style="2" customWidth="1"/>
    <col min="3" max="3" width="4.42578125" style="24" customWidth="1"/>
    <col min="4" max="4" width="24" style="14" customWidth="1"/>
    <col min="5" max="5" width="27.42578125" style="14" customWidth="1"/>
    <col min="6" max="6" width="15.28515625" style="24" customWidth="1"/>
    <col min="7" max="7" width="14.7109375" style="23" customWidth="1"/>
    <col min="8" max="8" width="18.28515625" style="2" customWidth="1"/>
    <col min="9" max="9" width="12.140625" style="2" customWidth="1"/>
    <col min="10" max="10" width="13.140625" style="2" customWidth="1"/>
    <col min="11" max="11" width="17" style="2" customWidth="1"/>
    <col min="12" max="12" width="30" style="2" customWidth="1"/>
    <col min="13" max="13" width="15.85546875" style="68" customWidth="1"/>
    <col min="14" max="16384" width="9.140625" style="2"/>
  </cols>
  <sheetData>
    <row r="1" spans="1:14">
      <c r="D1" s="103" t="s">
        <v>23</v>
      </c>
      <c r="E1" s="103"/>
      <c r="F1" s="103"/>
      <c r="G1" s="103"/>
      <c r="H1" s="103"/>
      <c r="I1" s="103"/>
      <c r="J1" s="103"/>
      <c r="K1" s="103"/>
      <c r="L1" s="103"/>
    </row>
    <row r="2" spans="1:14">
      <c r="D2" s="104" t="s">
        <v>14</v>
      </c>
      <c r="E2" s="104"/>
      <c r="F2" s="104"/>
      <c r="G2" s="104"/>
      <c r="H2" s="104"/>
      <c r="I2" s="104"/>
      <c r="J2" s="104"/>
      <c r="K2" s="13"/>
    </row>
    <row r="3" spans="1:14">
      <c r="B3" s="105" t="s">
        <v>8</v>
      </c>
      <c r="C3" s="105"/>
      <c r="D3" s="105"/>
      <c r="E3" s="106" t="s">
        <v>25</v>
      </c>
      <c r="F3" s="106"/>
      <c r="G3" s="106"/>
      <c r="H3" s="106"/>
      <c r="I3" s="106"/>
      <c r="K3" s="2" t="s">
        <v>9</v>
      </c>
      <c r="L3" s="2" t="s">
        <v>10</v>
      </c>
    </row>
    <row r="4" spans="1:14" s="4" customFormat="1" ht="52.5" customHeight="1">
      <c r="A4" s="3"/>
      <c r="B4" s="107" t="s">
        <v>7</v>
      </c>
      <c r="C4" s="107"/>
      <c r="D4" s="107"/>
      <c r="E4" s="115" t="s">
        <v>37</v>
      </c>
      <c r="F4" s="115"/>
      <c r="G4" s="115"/>
      <c r="H4" s="115"/>
      <c r="I4" s="115"/>
      <c r="J4" s="115"/>
      <c r="K4" s="115"/>
      <c r="L4" s="16" t="s">
        <v>11</v>
      </c>
      <c r="M4" s="69"/>
    </row>
    <row r="5" spans="1:14" s="5" customFormat="1">
      <c r="A5" s="3"/>
      <c r="C5" s="25"/>
      <c r="D5" s="4"/>
      <c r="E5" s="101"/>
      <c r="F5" s="101"/>
      <c r="G5" s="101"/>
      <c r="H5" s="101"/>
      <c r="I5" s="101"/>
      <c r="J5" s="21"/>
      <c r="K5" s="21"/>
      <c r="L5" s="21"/>
      <c r="M5" s="70"/>
    </row>
    <row r="6" spans="1:14" ht="47.25">
      <c r="A6" s="6"/>
      <c r="B6" s="1" t="s">
        <v>2</v>
      </c>
      <c r="C6" s="55" t="s">
        <v>0</v>
      </c>
      <c r="D6" s="1" t="s">
        <v>1</v>
      </c>
      <c r="E6" s="55" t="s">
        <v>3</v>
      </c>
      <c r="F6" s="64" t="s">
        <v>15</v>
      </c>
      <c r="G6" s="22" t="s">
        <v>16</v>
      </c>
      <c r="H6" s="55" t="s">
        <v>17</v>
      </c>
      <c r="I6" s="55" t="s">
        <v>18</v>
      </c>
      <c r="J6" s="18" t="s">
        <v>19</v>
      </c>
      <c r="K6" s="55" t="s">
        <v>20</v>
      </c>
      <c r="L6" s="55" t="s">
        <v>21</v>
      </c>
    </row>
    <row r="7" spans="1:14" ht="38.25">
      <c r="A7" s="6"/>
      <c r="B7" s="55">
        <v>1</v>
      </c>
      <c r="C7" s="102">
        <v>2</v>
      </c>
      <c r="D7" s="102"/>
      <c r="E7" s="102"/>
      <c r="F7" s="64">
        <v>3</v>
      </c>
      <c r="G7" s="22">
        <v>4</v>
      </c>
      <c r="H7" s="55">
        <v>5</v>
      </c>
      <c r="I7" s="55">
        <v>6</v>
      </c>
      <c r="J7" s="55">
        <v>7</v>
      </c>
      <c r="K7" s="55">
        <v>8</v>
      </c>
      <c r="L7" s="15">
        <v>9</v>
      </c>
      <c r="M7" s="71" t="s">
        <v>31</v>
      </c>
    </row>
    <row r="8" spans="1:14" ht="77.25">
      <c r="B8" s="37" t="s">
        <v>26</v>
      </c>
      <c r="C8" s="82">
        <v>1</v>
      </c>
      <c r="D8" s="82" t="s">
        <v>38</v>
      </c>
      <c r="E8" s="82" t="s">
        <v>38</v>
      </c>
      <c r="F8" s="84" t="s">
        <v>32</v>
      </c>
      <c r="G8" s="65">
        <v>79950</v>
      </c>
      <c r="H8" s="66"/>
      <c r="I8" s="66"/>
      <c r="J8" s="67">
        <f>H8*G8</f>
        <v>0</v>
      </c>
      <c r="K8" s="67">
        <f>I8*G8</f>
        <v>0</v>
      </c>
      <c r="L8" s="17" t="s">
        <v>35</v>
      </c>
      <c r="M8" s="74">
        <v>333125</v>
      </c>
    </row>
    <row r="9" spans="1:14" ht="63.75">
      <c r="B9" s="77" t="s">
        <v>26</v>
      </c>
      <c r="C9" s="82">
        <v>1</v>
      </c>
      <c r="D9" s="82" t="s">
        <v>33</v>
      </c>
      <c r="E9" s="82" t="s">
        <v>33</v>
      </c>
      <c r="F9" s="84" t="s">
        <v>34</v>
      </c>
      <c r="G9" s="78">
        <v>10</v>
      </c>
      <c r="H9" s="79"/>
      <c r="I9" s="79"/>
      <c r="J9" s="67">
        <f t="shared" ref="J9:J49" si="0">H9*G9</f>
        <v>0</v>
      </c>
      <c r="K9" s="67">
        <f t="shared" ref="K9:K49" si="1">I9*G9</f>
        <v>0</v>
      </c>
      <c r="L9" s="17" t="s">
        <v>35</v>
      </c>
      <c r="M9" s="80">
        <v>0</v>
      </c>
    </row>
    <row r="10" spans="1:14" s="73" customFormat="1" ht="77.25">
      <c r="B10" s="77" t="s">
        <v>26</v>
      </c>
      <c r="C10" s="82">
        <v>2</v>
      </c>
      <c r="D10" s="82" t="s">
        <v>39</v>
      </c>
      <c r="E10" s="82" t="s">
        <v>39</v>
      </c>
      <c r="F10" s="84" t="s">
        <v>32</v>
      </c>
      <c r="G10" s="65">
        <v>21000</v>
      </c>
      <c r="H10" s="66"/>
      <c r="I10" s="66"/>
      <c r="J10" s="67">
        <f t="shared" si="0"/>
        <v>0</v>
      </c>
      <c r="K10" s="67">
        <f t="shared" si="1"/>
        <v>0</v>
      </c>
      <c r="L10" s="17" t="s">
        <v>35</v>
      </c>
      <c r="M10" s="74">
        <v>206150</v>
      </c>
    </row>
    <row r="11" spans="1:14" s="73" customFormat="1" ht="63.75">
      <c r="B11" s="37" t="s">
        <v>26</v>
      </c>
      <c r="C11" s="82">
        <v>2</v>
      </c>
      <c r="D11" s="82" t="s">
        <v>33</v>
      </c>
      <c r="E11" s="82" t="s">
        <v>33</v>
      </c>
      <c r="F11" s="84" t="s">
        <v>34</v>
      </c>
      <c r="G11" s="65">
        <v>2</v>
      </c>
      <c r="H11" s="66"/>
      <c r="I11" s="66"/>
      <c r="J11" s="67">
        <f t="shared" si="0"/>
        <v>0</v>
      </c>
      <c r="K11" s="67">
        <f t="shared" si="1"/>
        <v>0</v>
      </c>
      <c r="L11" s="17" t="s">
        <v>35</v>
      </c>
      <c r="M11" s="76">
        <v>0</v>
      </c>
    </row>
    <row r="12" spans="1:14" s="73" customFormat="1" ht="77.25">
      <c r="B12" s="77" t="s">
        <v>26</v>
      </c>
      <c r="C12" s="82">
        <v>3</v>
      </c>
      <c r="D12" s="82" t="s">
        <v>40</v>
      </c>
      <c r="E12" s="82" t="s">
        <v>40</v>
      </c>
      <c r="F12" s="85" t="s">
        <v>32</v>
      </c>
      <c r="G12" s="65">
        <v>103500</v>
      </c>
      <c r="H12" s="66"/>
      <c r="I12" s="66"/>
      <c r="J12" s="67">
        <f t="shared" si="0"/>
        <v>0</v>
      </c>
      <c r="K12" s="67">
        <f t="shared" si="1"/>
        <v>0</v>
      </c>
      <c r="L12" s="17" t="s">
        <v>35</v>
      </c>
      <c r="M12" s="76">
        <v>425212.5</v>
      </c>
      <c r="N12" s="86"/>
    </row>
    <row r="13" spans="1:14" s="73" customFormat="1" ht="63.75">
      <c r="B13" s="77" t="s">
        <v>26</v>
      </c>
      <c r="C13" s="82">
        <v>3</v>
      </c>
      <c r="D13" s="82" t="s">
        <v>33</v>
      </c>
      <c r="E13" s="82" t="s">
        <v>33</v>
      </c>
      <c r="F13" s="85" t="s">
        <v>34</v>
      </c>
      <c r="G13" s="65">
        <v>2</v>
      </c>
      <c r="H13" s="66"/>
      <c r="I13" s="66"/>
      <c r="J13" s="67">
        <f t="shared" si="0"/>
        <v>0</v>
      </c>
      <c r="K13" s="67">
        <f t="shared" si="1"/>
        <v>0</v>
      </c>
      <c r="L13" s="17" t="s">
        <v>35</v>
      </c>
      <c r="M13" s="76">
        <v>0</v>
      </c>
      <c r="N13" s="86"/>
    </row>
    <row r="14" spans="1:14" s="73" customFormat="1" ht="77.25">
      <c r="B14" s="37" t="s">
        <v>26</v>
      </c>
      <c r="C14" s="82">
        <v>4</v>
      </c>
      <c r="D14" s="82" t="s">
        <v>41</v>
      </c>
      <c r="E14" s="82" t="s">
        <v>41</v>
      </c>
      <c r="F14" s="85" t="s">
        <v>32</v>
      </c>
      <c r="G14" s="65">
        <v>10000</v>
      </c>
      <c r="H14" s="66"/>
      <c r="I14" s="66"/>
      <c r="J14" s="67">
        <f t="shared" si="0"/>
        <v>0</v>
      </c>
      <c r="K14" s="67">
        <f t="shared" si="1"/>
        <v>0</v>
      </c>
      <c r="L14" s="17" t="s">
        <v>35</v>
      </c>
      <c r="M14" s="76">
        <v>18000</v>
      </c>
      <c r="N14" s="86"/>
    </row>
    <row r="15" spans="1:14" s="73" customFormat="1" ht="63.75">
      <c r="B15" s="77" t="s">
        <v>26</v>
      </c>
      <c r="C15" s="82">
        <v>4</v>
      </c>
      <c r="D15" s="82" t="s">
        <v>33</v>
      </c>
      <c r="E15" s="82" t="s">
        <v>33</v>
      </c>
      <c r="F15" s="85" t="s">
        <v>34</v>
      </c>
      <c r="G15" s="65">
        <v>2</v>
      </c>
      <c r="H15" s="66"/>
      <c r="I15" s="66"/>
      <c r="J15" s="67">
        <f t="shared" si="0"/>
        <v>0</v>
      </c>
      <c r="K15" s="67">
        <f t="shared" si="1"/>
        <v>0</v>
      </c>
      <c r="L15" s="17" t="s">
        <v>35</v>
      </c>
      <c r="M15" s="76">
        <v>0</v>
      </c>
      <c r="N15" s="86"/>
    </row>
    <row r="16" spans="1:14" s="73" customFormat="1" ht="77.25">
      <c r="B16" s="77" t="s">
        <v>26</v>
      </c>
      <c r="C16" s="82">
        <v>5</v>
      </c>
      <c r="D16" s="82" t="s">
        <v>42</v>
      </c>
      <c r="E16" s="82" t="s">
        <v>42</v>
      </c>
      <c r="F16" s="84" t="s">
        <v>32</v>
      </c>
      <c r="G16" s="65">
        <v>47200</v>
      </c>
      <c r="H16" s="66"/>
      <c r="I16" s="66"/>
      <c r="J16" s="67">
        <f t="shared" si="0"/>
        <v>0</v>
      </c>
      <c r="K16" s="67">
        <f t="shared" si="1"/>
        <v>0</v>
      </c>
      <c r="L16" s="17" t="s">
        <v>35</v>
      </c>
      <c r="M16" s="76">
        <v>77093.34</v>
      </c>
      <c r="N16" s="86"/>
    </row>
    <row r="17" spans="2:17" s="73" customFormat="1" ht="63.75">
      <c r="B17" s="37" t="s">
        <v>26</v>
      </c>
      <c r="C17" s="82">
        <v>5</v>
      </c>
      <c r="D17" s="82" t="s">
        <v>33</v>
      </c>
      <c r="E17" s="82" t="s">
        <v>33</v>
      </c>
      <c r="F17" s="84" t="s">
        <v>34</v>
      </c>
      <c r="G17" s="65">
        <v>4</v>
      </c>
      <c r="H17" s="66"/>
      <c r="I17" s="66"/>
      <c r="J17" s="67">
        <f t="shared" si="0"/>
        <v>0</v>
      </c>
      <c r="K17" s="67">
        <f t="shared" si="1"/>
        <v>0</v>
      </c>
      <c r="L17" s="17" t="s">
        <v>35</v>
      </c>
      <c r="M17" s="76">
        <v>0</v>
      </c>
      <c r="N17" s="86"/>
    </row>
    <row r="18" spans="2:17" s="73" customFormat="1" ht="77.25">
      <c r="B18" s="77" t="s">
        <v>26</v>
      </c>
      <c r="C18" s="82">
        <v>6</v>
      </c>
      <c r="D18" s="82" t="s">
        <v>43</v>
      </c>
      <c r="E18" s="82" t="s">
        <v>43</v>
      </c>
      <c r="F18" s="84" t="s">
        <v>32</v>
      </c>
      <c r="G18" s="65">
        <v>27000</v>
      </c>
      <c r="H18" s="66"/>
      <c r="I18" s="66"/>
      <c r="J18" s="67">
        <f t="shared" si="0"/>
        <v>0</v>
      </c>
      <c r="K18" s="67">
        <f t="shared" si="1"/>
        <v>0</v>
      </c>
      <c r="L18" s="17" t="s">
        <v>35</v>
      </c>
      <c r="M18" s="76">
        <v>97200</v>
      </c>
      <c r="N18" s="86"/>
    </row>
    <row r="19" spans="2:17" s="73" customFormat="1" ht="63.75">
      <c r="B19" s="77" t="s">
        <v>26</v>
      </c>
      <c r="C19" s="82">
        <v>6</v>
      </c>
      <c r="D19" s="82" t="s">
        <v>33</v>
      </c>
      <c r="E19" s="82" t="s">
        <v>33</v>
      </c>
      <c r="F19" s="84" t="s">
        <v>34</v>
      </c>
      <c r="G19" s="65">
        <v>2</v>
      </c>
      <c r="H19" s="66"/>
      <c r="I19" s="66"/>
      <c r="J19" s="67">
        <f t="shared" si="0"/>
        <v>0</v>
      </c>
      <c r="K19" s="67">
        <f t="shared" si="1"/>
        <v>0</v>
      </c>
      <c r="L19" s="17" t="s">
        <v>35</v>
      </c>
      <c r="M19" s="76">
        <v>0</v>
      </c>
      <c r="N19" s="86"/>
    </row>
    <row r="20" spans="2:17" s="73" customFormat="1" ht="77.25">
      <c r="B20" s="37" t="s">
        <v>26</v>
      </c>
      <c r="C20" s="82">
        <v>7</v>
      </c>
      <c r="D20" s="82" t="s">
        <v>44</v>
      </c>
      <c r="E20" s="82" t="s">
        <v>44</v>
      </c>
      <c r="F20" s="84" t="s">
        <v>32</v>
      </c>
      <c r="G20" s="65">
        <v>74000</v>
      </c>
      <c r="H20" s="66"/>
      <c r="I20" s="66"/>
      <c r="J20" s="67">
        <f t="shared" si="0"/>
        <v>0</v>
      </c>
      <c r="K20" s="67">
        <f t="shared" si="1"/>
        <v>0</v>
      </c>
      <c r="L20" s="17" t="s">
        <v>35</v>
      </c>
      <c r="M20" s="76">
        <v>197950</v>
      </c>
      <c r="N20" s="86"/>
    </row>
    <row r="21" spans="2:17" s="73" customFormat="1" ht="63.75">
      <c r="B21" s="77" t="s">
        <v>26</v>
      </c>
      <c r="C21" s="82">
        <v>7</v>
      </c>
      <c r="D21" s="82" t="s">
        <v>33</v>
      </c>
      <c r="E21" s="82" t="s">
        <v>33</v>
      </c>
      <c r="F21" s="84" t="s">
        <v>34</v>
      </c>
      <c r="G21" s="65">
        <v>2</v>
      </c>
      <c r="H21" s="66"/>
      <c r="I21" s="66"/>
      <c r="J21" s="67">
        <f t="shared" si="0"/>
        <v>0</v>
      </c>
      <c r="K21" s="67">
        <f t="shared" si="1"/>
        <v>0</v>
      </c>
      <c r="L21" s="17" t="s">
        <v>35</v>
      </c>
      <c r="M21" s="76">
        <v>0</v>
      </c>
      <c r="N21" s="86"/>
    </row>
    <row r="22" spans="2:17" s="73" customFormat="1" ht="77.25">
      <c r="B22" s="77" t="s">
        <v>26</v>
      </c>
      <c r="C22" s="82">
        <v>8</v>
      </c>
      <c r="D22" s="82" t="s">
        <v>45</v>
      </c>
      <c r="E22" s="82" t="s">
        <v>45</v>
      </c>
      <c r="F22" s="84" t="s">
        <v>32</v>
      </c>
      <c r="G22" s="65">
        <v>25000</v>
      </c>
      <c r="H22" s="66"/>
      <c r="I22" s="66"/>
      <c r="J22" s="67">
        <f t="shared" si="0"/>
        <v>0</v>
      </c>
      <c r="K22" s="67">
        <f t="shared" si="1"/>
        <v>0</v>
      </c>
      <c r="L22" s="17" t="s">
        <v>35</v>
      </c>
      <c r="M22" s="76">
        <v>339375</v>
      </c>
      <c r="N22" s="86"/>
    </row>
    <row r="23" spans="2:17" s="73" customFormat="1" ht="63.75">
      <c r="B23" s="37" t="s">
        <v>26</v>
      </c>
      <c r="C23" s="82">
        <v>8</v>
      </c>
      <c r="D23" s="82" t="s">
        <v>33</v>
      </c>
      <c r="E23" s="82" t="s">
        <v>33</v>
      </c>
      <c r="F23" s="84" t="s">
        <v>34</v>
      </c>
      <c r="G23" s="65">
        <v>1</v>
      </c>
      <c r="H23" s="66"/>
      <c r="I23" s="66"/>
      <c r="J23" s="67">
        <f t="shared" si="0"/>
        <v>0</v>
      </c>
      <c r="K23" s="67">
        <f t="shared" si="1"/>
        <v>0</v>
      </c>
      <c r="L23" s="17" t="s">
        <v>35</v>
      </c>
      <c r="M23" s="76">
        <v>0</v>
      </c>
      <c r="N23" s="86"/>
    </row>
    <row r="24" spans="2:17" s="73" customFormat="1" ht="77.25">
      <c r="B24" s="77" t="s">
        <v>26</v>
      </c>
      <c r="C24" s="82">
        <v>9</v>
      </c>
      <c r="D24" s="82" t="s">
        <v>46</v>
      </c>
      <c r="E24" s="82" t="s">
        <v>46</v>
      </c>
      <c r="F24" s="84" t="s">
        <v>32</v>
      </c>
      <c r="G24" s="65">
        <v>8500</v>
      </c>
      <c r="H24" s="66"/>
      <c r="I24" s="66"/>
      <c r="J24" s="67">
        <f t="shared" si="0"/>
        <v>0</v>
      </c>
      <c r="K24" s="67">
        <f t="shared" si="1"/>
        <v>0</v>
      </c>
      <c r="L24" s="17" t="s">
        <v>35</v>
      </c>
      <c r="M24" s="76">
        <v>45333.340000000004</v>
      </c>
      <c r="N24" s="86"/>
    </row>
    <row r="25" spans="2:17" s="73" customFormat="1" ht="63.75">
      <c r="B25" s="77" t="s">
        <v>26</v>
      </c>
      <c r="C25" s="82">
        <v>9</v>
      </c>
      <c r="D25" s="82" t="s">
        <v>33</v>
      </c>
      <c r="E25" s="82" t="s">
        <v>33</v>
      </c>
      <c r="F25" s="84" t="s">
        <v>34</v>
      </c>
      <c r="G25" s="65">
        <v>1</v>
      </c>
      <c r="H25" s="66"/>
      <c r="I25" s="66"/>
      <c r="J25" s="67">
        <f t="shared" si="0"/>
        <v>0</v>
      </c>
      <c r="K25" s="67">
        <f t="shared" si="1"/>
        <v>0</v>
      </c>
      <c r="L25" s="17" t="s">
        <v>35</v>
      </c>
      <c r="M25" s="76">
        <v>0</v>
      </c>
      <c r="N25" s="86"/>
    </row>
    <row r="26" spans="2:17" s="73" customFormat="1" ht="77.25">
      <c r="B26" s="37" t="s">
        <v>26</v>
      </c>
      <c r="C26" s="82">
        <v>10</v>
      </c>
      <c r="D26" s="82" t="s">
        <v>47</v>
      </c>
      <c r="E26" s="82" t="s">
        <v>47</v>
      </c>
      <c r="F26" s="84" t="s">
        <v>32</v>
      </c>
      <c r="G26" s="65">
        <v>198500</v>
      </c>
      <c r="H26" s="66"/>
      <c r="I26" s="66"/>
      <c r="J26" s="67">
        <f t="shared" si="0"/>
        <v>0</v>
      </c>
      <c r="K26" s="67">
        <f t="shared" si="1"/>
        <v>0</v>
      </c>
      <c r="L26" s="17" t="s">
        <v>35</v>
      </c>
      <c r="M26" s="76">
        <v>180304.17</v>
      </c>
      <c r="N26" s="86"/>
    </row>
    <row r="27" spans="2:17" s="81" customFormat="1" ht="63.75">
      <c r="B27" s="77" t="s">
        <v>26</v>
      </c>
      <c r="C27" s="82">
        <v>10</v>
      </c>
      <c r="D27" s="82" t="s">
        <v>33</v>
      </c>
      <c r="E27" s="82" t="s">
        <v>33</v>
      </c>
      <c r="F27" s="84" t="s">
        <v>34</v>
      </c>
      <c r="G27" s="65">
        <v>19</v>
      </c>
      <c r="H27" s="66"/>
      <c r="I27" s="66"/>
      <c r="J27" s="67">
        <f t="shared" si="0"/>
        <v>0</v>
      </c>
      <c r="K27" s="67">
        <f t="shared" si="1"/>
        <v>0</v>
      </c>
      <c r="L27" s="17" t="s">
        <v>35</v>
      </c>
      <c r="M27" s="76">
        <v>0</v>
      </c>
      <c r="N27" s="87"/>
    </row>
    <row r="28" spans="2:17" s="73" customFormat="1" ht="78">
      <c r="B28" s="77" t="s">
        <v>26</v>
      </c>
      <c r="C28" s="82">
        <v>11</v>
      </c>
      <c r="D28" s="82" t="s">
        <v>48</v>
      </c>
      <c r="E28" s="82" t="s">
        <v>48</v>
      </c>
      <c r="F28" s="84" t="s">
        <v>32</v>
      </c>
      <c r="G28" s="65">
        <v>6000</v>
      </c>
      <c r="H28" s="63"/>
      <c r="I28" s="63"/>
      <c r="J28" s="67">
        <f t="shared" si="0"/>
        <v>0</v>
      </c>
      <c r="K28" s="67">
        <f t="shared" si="1"/>
        <v>0</v>
      </c>
      <c r="L28" s="17" t="s">
        <v>35</v>
      </c>
      <c r="M28" s="76">
        <v>21250</v>
      </c>
      <c r="N28" s="88"/>
      <c r="O28" s="63"/>
      <c r="P28" s="63"/>
      <c r="Q28" s="63"/>
    </row>
    <row r="29" spans="2:17" ht="63.75">
      <c r="B29" s="37" t="s">
        <v>26</v>
      </c>
      <c r="C29" s="82">
        <v>11</v>
      </c>
      <c r="D29" s="82" t="s">
        <v>33</v>
      </c>
      <c r="E29" s="82" t="s">
        <v>33</v>
      </c>
      <c r="F29" s="84" t="s">
        <v>34</v>
      </c>
      <c r="G29" s="65">
        <v>1</v>
      </c>
      <c r="H29" s="100"/>
      <c r="I29" s="100"/>
      <c r="J29" s="67">
        <f t="shared" si="0"/>
        <v>0</v>
      </c>
      <c r="K29" s="67">
        <f t="shared" si="1"/>
        <v>0</v>
      </c>
      <c r="L29" s="17" t="s">
        <v>35</v>
      </c>
      <c r="M29" s="76">
        <v>0</v>
      </c>
      <c r="N29" s="26"/>
      <c r="O29" s="26"/>
      <c r="P29" s="26"/>
      <c r="Q29" s="26"/>
    </row>
    <row r="30" spans="2:17" ht="78">
      <c r="B30" s="77" t="s">
        <v>26</v>
      </c>
      <c r="C30" s="82">
        <v>12</v>
      </c>
      <c r="D30" s="82" t="s">
        <v>49</v>
      </c>
      <c r="E30" s="82" t="s">
        <v>49</v>
      </c>
      <c r="F30" s="84" t="s">
        <v>32</v>
      </c>
      <c r="G30" s="65">
        <v>234100</v>
      </c>
      <c r="H30" s="63"/>
      <c r="I30" s="63"/>
      <c r="J30" s="67">
        <f t="shared" si="0"/>
        <v>0</v>
      </c>
      <c r="K30" s="67">
        <f t="shared" si="1"/>
        <v>0</v>
      </c>
      <c r="L30" s="17" t="s">
        <v>35</v>
      </c>
      <c r="M30" s="76">
        <v>204837.5</v>
      </c>
      <c r="N30" s="26"/>
      <c r="O30" s="26"/>
      <c r="P30" s="26"/>
      <c r="Q30" s="26"/>
    </row>
    <row r="31" spans="2:17" ht="63.75">
      <c r="B31" s="77" t="s">
        <v>26</v>
      </c>
      <c r="C31" s="82">
        <v>12</v>
      </c>
      <c r="D31" s="82" t="s">
        <v>33</v>
      </c>
      <c r="E31" s="82" t="s">
        <v>33</v>
      </c>
      <c r="F31" s="84" t="s">
        <v>34</v>
      </c>
      <c r="G31" s="65">
        <v>8</v>
      </c>
      <c r="H31" s="73"/>
      <c r="I31" s="73"/>
      <c r="J31" s="67">
        <f t="shared" si="0"/>
        <v>0</v>
      </c>
      <c r="K31" s="67">
        <f t="shared" si="1"/>
        <v>0</v>
      </c>
      <c r="L31" s="17" t="s">
        <v>35</v>
      </c>
      <c r="M31" s="76">
        <v>0</v>
      </c>
    </row>
    <row r="32" spans="2:17" ht="77.25">
      <c r="B32" s="37" t="s">
        <v>26</v>
      </c>
      <c r="C32" s="82">
        <v>13</v>
      </c>
      <c r="D32" s="82" t="s">
        <v>50</v>
      </c>
      <c r="E32" s="82" t="s">
        <v>50</v>
      </c>
      <c r="F32" s="84" t="s">
        <v>32</v>
      </c>
      <c r="G32" s="65">
        <v>288210</v>
      </c>
      <c r="H32" s="73"/>
      <c r="I32" s="73"/>
      <c r="J32" s="67">
        <f t="shared" si="0"/>
        <v>0</v>
      </c>
      <c r="K32" s="67">
        <f t="shared" si="1"/>
        <v>0</v>
      </c>
      <c r="L32" s="17" t="s">
        <v>35</v>
      </c>
      <c r="M32" s="76">
        <v>146506.75</v>
      </c>
    </row>
    <row r="33" spans="2:13" ht="63.75">
      <c r="B33" s="77" t="s">
        <v>26</v>
      </c>
      <c r="C33" s="82">
        <v>13</v>
      </c>
      <c r="D33" s="82" t="s">
        <v>33</v>
      </c>
      <c r="E33" s="82" t="s">
        <v>33</v>
      </c>
      <c r="F33" s="84" t="s">
        <v>34</v>
      </c>
      <c r="G33" s="65">
        <v>10</v>
      </c>
      <c r="H33" s="73"/>
      <c r="I33" s="73"/>
      <c r="J33" s="67">
        <f t="shared" si="0"/>
        <v>0</v>
      </c>
      <c r="K33" s="67">
        <f t="shared" si="1"/>
        <v>0</v>
      </c>
      <c r="L33" s="17" t="s">
        <v>35</v>
      </c>
      <c r="M33" s="76">
        <v>0</v>
      </c>
    </row>
    <row r="34" spans="2:13" ht="77.25">
      <c r="B34" s="77" t="s">
        <v>26</v>
      </c>
      <c r="C34" s="82">
        <v>14</v>
      </c>
      <c r="D34" s="82" t="s">
        <v>51</v>
      </c>
      <c r="E34" s="82" t="s">
        <v>51</v>
      </c>
      <c r="F34" s="109" t="s">
        <v>32</v>
      </c>
      <c r="G34" s="65">
        <v>30000</v>
      </c>
      <c r="H34" s="73"/>
      <c r="I34" s="73"/>
      <c r="J34" s="67">
        <f t="shared" si="0"/>
        <v>0</v>
      </c>
      <c r="K34" s="67">
        <f t="shared" si="1"/>
        <v>0</v>
      </c>
      <c r="L34" s="17" t="s">
        <v>35</v>
      </c>
      <c r="M34" s="76">
        <v>72750</v>
      </c>
    </row>
    <row r="35" spans="2:13" ht="63.75">
      <c r="B35" s="37" t="s">
        <v>26</v>
      </c>
      <c r="C35" s="82">
        <v>14</v>
      </c>
      <c r="D35" s="82" t="s">
        <v>33</v>
      </c>
      <c r="E35" s="82" t="s">
        <v>33</v>
      </c>
      <c r="F35" s="109" t="s">
        <v>34</v>
      </c>
      <c r="G35" s="65">
        <v>2</v>
      </c>
      <c r="H35" s="73"/>
      <c r="I35" s="73"/>
      <c r="J35" s="67">
        <f t="shared" si="0"/>
        <v>0</v>
      </c>
      <c r="K35" s="67">
        <f t="shared" si="1"/>
        <v>0</v>
      </c>
      <c r="L35" s="17" t="s">
        <v>35</v>
      </c>
      <c r="M35" s="76">
        <v>0</v>
      </c>
    </row>
    <row r="36" spans="2:13" ht="77.25">
      <c r="B36" s="77" t="s">
        <v>26</v>
      </c>
      <c r="C36" s="82">
        <v>15</v>
      </c>
      <c r="D36" s="82" t="s">
        <v>52</v>
      </c>
      <c r="E36" s="82" t="s">
        <v>52</v>
      </c>
      <c r="F36" s="84" t="s">
        <v>32</v>
      </c>
      <c r="G36" s="65">
        <v>372231</v>
      </c>
      <c r="H36" s="73"/>
      <c r="I36" s="73"/>
      <c r="J36" s="67">
        <f t="shared" si="0"/>
        <v>0</v>
      </c>
      <c r="K36" s="67">
        <f t="shared" si="1"/>
        <v>0</v>
      </c>
      <c r="L36" s="17" t="s">
        <v>35</v>
      </c>
      <c r="M36" s="76">
        <v>617283.07999999996</v>
      </c>
    </row>
    <row r="37" spans="2:13" ht="63.75">
      <c r="B37" s="77" t="s">
        <v>26</v>
      </c>
      <c r="C37" s="82">
        <v>15</v>
      </c>
      <c r="D37" s="82" t="s">
        <v>33</v>
      </c>
      <c r="E37" s="82" t="s">
        <v>33</v>
      </c>
      <c r="F37" s="84" t="s">
        <v>34</v>
      </c>
      <c r="G37" s="65">
        <v>17</v>
      </c>
      <c r="H37" s="73"/>
      <c r="I37" s="73"/>
      <c r="J37" s="67">
        <f t="shared" si="0"/>
        <v>0</v>
      </c>
      <c r="K37" s="67">
        <f t="shared" si="1"/>
        <v>0</v>
      </c>
      <c r="L37" s="17" t="s">
        <v>35</v>
      </c>
      <c r="M37" s="76">
        <v>0</v>
      </c>
    </row>
    <row r="38" spans="2:13" ht="77.25">
      <c r="B38" s="37" t="s">
        <v>26</v>
      </c>
      <c r="C38" s="82">
        <v>16</v>
      </c>
      <c r="D38" s="82" t="s">
        <v>53</v>
      </c>
      <c r="E38" s="82" t="s">
        <v>53</v>
      </c>
      <c r="F38" s="84" t="s">
        <v>32</v>
      </c>
      <c r="G38" s="65">
        <v>35750</v>
      </c>
      <c r="H38" s="73"/>
      <c r="I38" s="73"/>
      <c r="J38" s="67">
        <f t="shared" si="0"/>
        <v>0</v>
      </c>
      <c r="K38" s="67">
        <f t="shared" si="1"/>
        <v>0</v>
      </c>
      <c r="L38" s="17" t="s">
        <v>35</v>
      </c>
      <c r="M38" s="76">
        <v>227608.34</v>
      </c>
    </row>
    <row r="39" spans="2:13" ht="63.75">
      <c r="B39" s="77" t="s">
        <v>26</v>
      </c>
      <c r="C39" s="82">
        <v>16</v>
      </c>
      <c r="D39" s="82" t="s">
        <v>33</v>
      </c>
      <c r="E39" s="82" t="s">
        <v>33</v>
      </c>
      <c r="F39" s="84" t="s">
        <v>34</v>
      </c>
      <c r="G39" s="65">
        <v>3</v>
      </c>
      <c r="H39" s="73"/>
      <c r="I39" s="73"/>
      <c r="J39" s="67">
        <f t="shared" si="0"/>
        <v>0</v>
      </c>
      <c r="K39" s="67">
        <f t="shared" si="1"/>
        <v>0</v>
      </c>
      <c r="L39" s="17" t="s">
        <v>35</v>
      </c>
      <c r="M39" s="76">
        <v>0</v>
      </c>
    </row>
    <row r="40" spans="2:13" ht="77.25">
      <c r="B40" s="77" t="s">
        <v>26</v>
      </c>
      <c r="C40" s="82">
        <v>17</v>
      </c>
      <c r="D40" s="82" t="s">
        <v>54</v>
      </c>
      <c r="E40" s="82" t="s">
        <v>54</v>
      </c>
      <c r="F40" s="84" t="s">
        <v>32</v>
      </c>
      <c r="G40" s="65">
        <v>121500</v>
      </c>
      <c r="H40" s="73"/>
      <c r="I40" s="73"/>
      <c r="J40" s="67">
        <f t="shared" si="0"/>
        <v>0</v>
      </c>
      <c r="K40" s="67">
        <f t="shared" si="1"/>
        <v>0</v>
      </c>
      <c r="L40" s="17" t="s">
        <v>35</v>
      </c>
      <c r="M40" s="76">
        <v>464737.5</v>
      </c>
    </row>
    <row r="41" spans="2:13" ht="63.75">
      <c r="B41" s="37" t="s">
        <v>26</v>
      </c>
      <c r="C41" s="82">
        <v>17</v>
      </c>
      <c r="D41" s="82" t="s">
        <v>33</v>
      </c>
      <c r="E41" s="82" t="s">
        <v>33</v>
      </c>
      <c r="F41" s="84" t="s">
        <v>34</v>
      </c>
      <c r="G41" s="65">
        <v>3</v>
      </c>
      <c r="H41" s="73"/>
      <c r="I41" s="73"/>
      <c r="J41" s="67">
        <f t="shared" si="0"/>
        <v>0</v>
      </c>
      <c r="K41" s="67">
        <f t="shared" si="1"/>
        <v>0</v>
      </c>
      <c r="L41" s="17" t="s">
        <v>35</v>
      </c>
      <c r="M41" s="76">
        <v>0</v>
      </c>
    </row>
    <row r="42" spans="2:13" ht="77.25">
      <c r="B42" s="77" t="s">
        <v>26</v>
      </c>
      <c r="C42" s="82">
        <v>18</v>
      </c>
      <c r="D42" s="82" t="s">
        <v>55</v>
      </c>
      <c r="E42" s="82" t="s">
        <v>55</v>
      </c>
      <c r="F42" s="84" t="s">
        <v>32</v>
      </c>
      <c r="G42" s="65">
        <v>88000</v>
      </c>
      <c r="H42" s="73"/>
      <c r="I42" s="73"/>
      <c r="J42" s="67">
        <f t="shared" si="0"/>
        <v>0</v>
      </c>
      <c r="K42" s="67">
        <f t="shared" si="1"/>
        <v>0</v>
      </c>
      <c r="L42" s="17" t="s">
        <v>35</v>
      </c>
      <c r="M42" s="76">
        <v>119533.34</v>
      </c>
    </row>
    <row r="43" spans="2:13" ht="63.75">
      <c r="B43" s="77" t="s">
        <v>26</v>
      </c>
      <c r="C43" s="82">
        <v>18</v>
      </c>
      <c r="D43" s="82" t="s">
        <v>33</v>
      </c>
      <c r="E43" s="82" t="s">
        <v>33</v>
      </c>
      <c r="F43" s="84" t="s">
        <v>34</v>
      </c>
      <c r="G43" s="65">
        <v>2</v>
      </c>
      <c r="H43" s="73"/>
      <c r="I43" s="73"/>
      <c r="J43" s="67">
        <f t="shared" si="0"/>
        <v>0</v>
      </c>
      <c r="K43" s="67">
        <f t="shared" si="1"/>
        <v>0</v>
      </c>
      <c r="L43" s="17" t="s">
        <v>35</v>
      </c>
      <c r="M43" s="76">
        <v>0</v>
      </c>
    </row>
    <row r="44" spans="2:13" ht="77.25">
      <c r="B44" s="37" t="s">
        <v>26</v>
      </c>
      <c r="C44" s="82">
        <v>19</v>
      </c>
      <c r="D44" s="82" t="s">
        <v>56</v>
      </c>
      <c r="E44" s="82" t="s">
        <v>56</v>
      </c>
      <c r="F44" s="84" t="s">
        <v>32</v>
      </c>
      <c r="G44" s="65">
        <v>48000</v>
      </c>
      <c r="H44" s="73"/>
      <c r="I44" s="73"/>
      <c r="J44" s="67">
        <f t="shared" si="0"/>
        <v>0</v>
      </c>
      <c r="K44" s="67">
        <f t="shared" si="1"/>
        <v>0</v>
      </c>
      <c r="L44" s="17" t="s">
        <v>35</v>
      </c>
      <c r="M44" s="76">
        <v>115600</v>
      </c>
    </row>
    <row r="45" spans="2:13" ht="63.75">
      <c r="B45" s="77" t="s">
        <v>26</v>
      </c>
      <c r="C45" s="82">
        <v>19</v>
      </c>
      <c r="D45" s="82" t="s">
        <v>33</v>
      </c>
      <c r="E45" s="82" t="s">
        <v>33</v>
      </c>
      <c r="F45" s="84" t="s">
        <v>34</v>
      </c>
      <c r="G45" s="65">
        <v>3</v>
      </c>
      <c r="H45" s="73"/>
      <c r="I45" s="73"/>
      <c r="J45" s="67">
        <f t="shared" si="0"/>
        <v>0</v>
      </c>
      <c r="K45" s="67">
        <f t="shared" si="1"/>
        <v>0</v>
      </c>
      <c r="L45" s="17" t="s">
        <v>35</v>
      </c>
      <c r="M45" s="76">
        <v>0</v>
      </c>
    </row>
    <row r="46" spans="2:13" ht="77.25">
      <c r="B46" s="77" t="s">
        <v>26</v>
      </c>
      <c r="C46" s="82">
        <v>20</v>
      </c>
      <c r="D46" s="82" t="s">
        <v>57</v>
      </c>
      <c r="E46" s="82" t="s">
        <v>57</v>
      </c>
      <c r="F46" s="84" t="s">
        <v>32</v>
      </c>
      <c r="G46" s="65">
        <v>16750</v>
      </c>
      <c r="H46" s="73"/>
      <c r="I46" s="73"/>
      <c r="J46" s="67">
        <f t="shared" si="0"/>
        <v>0</v>
      </c>
      <c r="K46" s="67">
        <f t="shared" si="1"/>
        <v>0</v>
      </c>
      <c r="L46" s="17" t="s">
        <v>35</v>
      </c>
      <c r="M46" s="76">
        <v>156472.92000000001</v>
      </c>
    </row>
    <row r="47" spans="2:13" ht="63.75">
      <c r="B47" s="37" t="s">
        <v>26</v>
      </c>
      <c r="C47" s="82">
        <v>20</v>
      </c>
      <c r="D47" s="82" t="s">
        <v>33</v>
      </c>
      <c r="E47" s="82" t="s">
        <v>33</v>
      </c>
      <c r="F47" s="84" t="s">
        <v>34</v>
      </c>
      <c r="G47" s="65">
        <v>2</v>
      </c>
      <c r="H47" s="73"/>
      <c r="I47" s="73"/>
      <c r="J47" s="67">
        <f t="shared" si="0"/>
        <v>0</v>
      </c>
      <c r="K47" s="67">
        <f t="shared" si="1"/>
        <v>0</v>
      </c>
      <c r="L47" s="17" t="s">
        <v>35</v>
      </c>
      <c r="M47" s="76">
        <v>0</v>
      </c>
    </row>
    <row r="48" spans="2:13" ht="77.25">
      <c r="B48" s="77" t="s">
        <v>26</v>
      </c>
      <c r="C48" s="82">
        <v>21</v>
      </c>
      <c r="D48" s="82" t="s">
        <v>58</v>
      </c>
      <c r="E48" s="82" t="s">
        <v>58</v>
      </c>
      <c r="F48" s="84" t="s">
        <v>32</v>
      </c>
      <c r="G48" s="65">
        <v>13000</v>
      </c>
      <c r="H48" s="73"/>
      <c r="I48" s="73"/>
      <c r="J48" s="67">
        <f t="shared" si="0"/>
        <v>0</v>
      </c>
      <c r="K48" s="67">
        <f t="shared" si="1"/>
        <v>0</v>
      </c>
      <c r="L48" s="17" t="s">
        <v>35</v>
      </c>
      <c r="M48" s="76">
        <v>87100</v>
      </c>
    </row>
    <row r="49" spans="2:13" ht="63.75">
      <c r="B49" s="77" t="s">
        <v>26</v>
      </c>
      <c r="C49" s="82">
        <v>21</v>
      </c>
      <c r="D49" s="82" t="s">
        <v>33</v>
      </c>
      <c r="E49" s="82" t="s">
        <v>33</v>
      </c>
      <c r="F49" s="84" t="s">
        <v>34</v>
      </c>
      <c r="G49" s="65">
        <v>1</v>
      </c>
      <c r="H49" s="73"/>
      <c r="I49" s="73"/>
      <c r="J49" s="67">
        <f t="shared" ref="J49:J63" si="2">H49*G49</f>
        <v>0</v>
      </c>
      <c r="K49" s="67">
        <f t="shared" ref="K49:K63" si="3">I49*G49</f>
        <v>0</v>
      </c>
      <c r="L49" s="17" t="s">
        <v>35</v>
      </c>
      <c r="M49" s="76">
        <v>0</v>
      </c>
    </row>
    <row r="50" spans="2:13" ht="77.25">
      <c r="B50" s="37" t="s">
        <v>26</v>
      </c>
      <c r="C50" s="82">
        <v>22</v>
      </c>
      <c r="D50" s="82" t="s">
        <v>59</v>
      </c>
      <c r="E50" s="82" t="s">
        <v>59</v>
      </c>
      <c r="F50" s="38" t="s">
        <v>32</v>
      </c>
      <c r="G50" s="89">
        <v>61500</v>
      </c>
      <c r="H50" s="73"/>
      <c r="I50" s="73"/>
      <c r="J50" s="67">
        <f t="shared" si="2"/>
        <v>0</v>
      </c>
      <c r="K50" s="67">
        <f t="shared" si="3"/>
        <v>0</v>
      </c>
      <c r="L50" s="17" t="s">
        <v>35</v>
      </c>
      <c r="M50" s="90">
        <v>115825</v>
      </c>
    </row>
    <row r="51" spans="2:13" ht="63.75">
      <c r="B51" s="77" t="s">
        <v>26</v>
      </c>
      <c r="C51" s="82">
        <v>22</v>
      </c>
      <c r="D51" s="82" t="s">
        <v>33</v>
      </c>
      <c r="E51" s="82" t="s">
        <v>33</v>
      </c>
      <c r="F51" s="38" t="s">
        <v>34</v>
      </c>
      <c r="G51" s="110">
        <v>2</v>
      </c>
      <c r="H51" s="73"/>
      <c r="I51" s="73"/>
      <c r="J51" s="67">
        <f t="shared" si="2"/>
        <v>0</v>
      </c>
      <c r="K51" s="67">
        <f t="shared" si="3"/>
        <v>0</v>
      </c>
      <c r="L51" s="17" t="s">
        <v>35</v>
      </c>
      <c r="M51" s="111">
        <v>0</v>
      </c>
    </row>
    <row r="52" spans="2:13" ht="77.25">
      <c r="B52" s="77" t="s">
        <v>26</v>
      </c>
      <c r="C52" s="82">
        <v>23</v>
      </c>
      <c r="D52" s="82" t="s">
        <v>60</v>
      </c>
      <c r="E52" s="82" t="s">
        <v>60</v>
      </c>
      <c r="F52" s="38" t="s">
        <v>32</v>
      </c>
      <c r="G52" s="110">
        <v>27116</v>
      </c>
      <c r="H52" s="73"/>
      <c r="I52" s="73"/>
      <c r="J52" s="67">
        <f t="shared" si="2"/>
        <v>0</v>
      </c>
      <c r="K52" s="67">
        <f t="shared" si="3"/>
        <v>0</v>
      </c>
      <c r="L52" s="17" t="s">
        <v>35</v>
      </c>
      <c r="M52" s="111">
        <v>72535.3</v>
      </c>
    </row>
    <row r="53" spans="2:13" ht="63.75">
      <c r="B53" s="37" t="s">
        <v>26</v>
      </c>
      <c r="C53" s="82">
        <v>23</v>
      </c>
      <c r="D53" s="82" t="s">
        <v>33</v>
      </c>
      <c r="E53" s="82" t="s">
        <v>33</v>
      </c>
      <c r="F53" s="38" t="s">
        <v>34</v>
      </c>
      <c r="G53" s="110">
        <v>1</v>
      </c>
      <c r="H53" s="73"/>
      <c r="I53" s="73"/>
      <c r="J53" s="67">
        <f t="shared" si="2"/>
        <v>0</v>
      </c>
      <c r="K53" s="67">
        <f t="shared" si="3"/>
        <v>0</v>
      </c>
      <c r="L53" s="17" t="s">
        <v>35</v>
      </c>
      <c r="M53" s="111">
        <v>0</v>
      </c>
    </row>
    <row r="54" spans="2:13" ht="77.25">
      <c r="B54" s="77" t="s">
        <v>26</v>
      </c>
      <c r="C54" s="82">
        <v>24</v>
      </c>
      <c r="D54" s="82" t="s">
        <v>61</v>
      </c>
      <c r="E54" s="82" t="s">
        <v>61</v>
      </c>
      <c r="F54" s="38" t="s">
        <v>32</v>
      </c>
      <c r="G54" s="110">
        <v>200000</v>
      </c>
      <c r="H54" s="73"/>
      <c r="I54" s="73"/>
      <c r="J54" s="67">
        <f t="shared" si="2"/>
        <v>0</v>
      </c>
      <c r="K54" s="67">
        <f t="shared" si="3"/>
        <v>0</v>
      </c>
      <c r="L54" s="17" t="s">
        <v>35</v>
      </c>
      <c r="M54" s="111">
        <v>646666.67000000004</v>
      </c>
    </row>
    <row r="55" spans="2:13" ht="63.75">
      <c r="B55" s="77" t="s">
        <v>26</v>
      </c>
      <c r="C55" s="82">
        <v>24</v>
      </c>
      <c r="D55" s="82" t="s">
        <v>33</v>
      </c>
      <c r="E55" s="82" t="s">
        <v>33</v>
      </c>
      <c r="F55" s="38" t="s">
        <v>34</v>
      </c>
      <c r="G55" s="110">
        <v>2</v>
      </c>
      <c r="H55" s="73"/>
      <c r="I55" s="73"/>
      <c r="J55" s="67">
        <f t="shared" si="2"/>
        <v>0</v>
      </c>
      <c r="K55" s="67">
        <f t="shared" si="3"/>
        <v>0</v>
      </c>
      <c r="L55" s="17" t="s">
        <v>35</v>
      </c>
      <c r="M55" s="111">
        <v>0</v>
      </c>
    </row>
    <row r="56" spans="2:13" ht="77.25">
      <c r="B56" s="37" t="s">
        <v>26</v>
      </c>
      <c r="C56" s="82">
        <v>25</v>
      </c>
      <c r="D56" s="82" t="s">
        <v>62</v>
      </c>
      <c r="E56" s="82" t="s">
        <v>62</v>
      </c>
      <c r="F56" s="38" t="s">
        <v>32</v>
      </c>
      <c r="G56" s="110">
        <v>40000</v>
      </c>
      <c r="H56" s="73"/>
      <c r="I56" s="73"/>
      <c r="J56" s="67">
        <f t="shared" si="2"/>
        <v>0</v>
      </c>
      <c r="K56" s="67">
        <f t="shared" si="3"/>
        <v>0</v>
      </c>
      <c r="L56" s="17" t="s">
        <v>35</v>
      </c>
      <c r="M56" s="111">
        <v>243333.34</v>
      </c>
    </row>
    <row r="57" spans="2:13" ht="63.75">
      <c r="B57" s="77" t="s">
        <v>26</v>
      </c>
      <c r="C57" s="82">
        <v>25</v>
      </c>
      <c r="D57" s="82" t="s">
        <v>33</v>
      </c>
      <c r="E57" s="82" t="s">
        <v>33</v>
      </c>
      <c r="F57" s="38" t="s">
        <v>34</v>
      </c>
      <c r="G57" s="110">
        <v>1</v>
      </c>
      <c r="H57" s="73"/>
      <c r="I57" s="73"/>
      <c r="J57" s="67">
        <f t="shared" si="2"/>
        <v>0</v>
      </c>
      <c r="K57" s="67">
        <f t="shared" si="3"/>
        <v>0</v>
      </c>
      <c r="L57" s="17" t="s">
        <v>35</v>
      </c>
      <c r="M57" s="111">
        <v>0</v>
      </c>
    </row>
    <row r="58" spans="2:13" ht="77.25">
      <c r="B58" s="77" t="s">
        <v>26</v>
      </c>
      <c r="C58" s="82">
        <v>26</v>
      </c>
      <c r="D58" s="82" t="s">
        <v>63</v>
      </c>
      <c r="E58" s="82" t="s">
        <v>63</v>
      </c>
      <c r="F58" s="38" t="s">
        <v>32</v>
      </c>
      <c r="G58" s="110">
        <v>150000</v>
      </c>
      <c r="H58" s="73"/>
      <c r="I58" s="73"/>
      <c r="J58" s="67">
        <f t="shared" si="2"/>
        <v>0</v>
      </c>
      <c r="K58" s="67">
        <f t="shared" si="3"/>
        <v>0</v>
      </c>
      <c r="L58" s="17" t="s">
        <v>35</v>
      </c>
      <c r="M58" s="111">
        <v>243750</v>
      </c>
    </row>
    <row r="59" spans="2:13" ht="63.75">
      <c r="B59" s="37" t="s">
        <v>26</v>
      </c>
      <c r="C59" s="82">
        <v>26</v>
      </c>
      <c r="D59" s="82" t="s">
        <v>33</v>
      </c>
      <c r="E59" s="82" t="s">
        <v>33</v>
      </c>
      <c r="F59" s="38" t="s">
        <v>34</v>
      </c>
      <c r="G59" s="110">
        <v>1</v>
      </c>
      <c r="H59" s="73"/>
      <c r="I59" s="73"/>
      <c r="J59" s="67">
        <f t="shared" si="2"/>
        <v>0</v>
      </c>
      <c r="K59" s="67">
        <f t="shared" si="3"/>
        <v>0</v>
      </c>
      <c r="L59" s="17" t="s">
        <v>35</v>
      </c>
      <c r="M59" s="111">
        <v>0</v>
      </c>
    </row>
    <row r="60" spans="2:13" ht="77.25">
      <c r="B60" s="77" t="s">
        <v>26</v>
      </c>
      <c r="C60" s="82">
        <v>27</v>
      </c>
      <c r="D60" s="82" t="s">
        <v>64</v>
      </c>
      <c r="E60" s="82" t="s">
        <v>64</v>
      </c>
      <c r="F60" s="38" t="s">
        <v>32</v>
      </c>
      <c r="G60" s="110">
        <v>51000</v>
      </c>
      <c r="H60" s="73"/>
      <c r="I60" s="73"/>
      <c r="J60" s="67">
        <f t="shared" si="2"/>
        <v>0</v>
      </c>
      <c r="K60" s="67">
        <f t="shared" si="3"/>
        <v>0</v>
      </c>
      <c r="L60" s="17" t="s">
        <v>35</v>
      </c>
      <c r="M60" s="111">
        <v>76500</v>
      </c>
    </row>
    <row r="61" spans="2:13" ht="63.75">
      <c r="B61" s="77" t="s">
        <v>26</v>
      </c>
      <c r="C61" s="82">
        <v>27</v>
      </c>
      <c r="D61" s="82" t="s">
        <v>33</v>
      </c>
      <c r="E61" s="82" t="s">
        <v>33</v>
      </c>
      <c r="F61" s="38" t="s">
        <v>34</v>
      </c>
      <c r="G61" s="110">
        <v>1</v>
      </c>
      <c r="H61" s="73"/>
      <c r="I61" s="73"/>
      <c r="J61" s="67">
        <f t="shared" si="2"/>
        <v>0</v>
      </c>
      <c r="K61" s="67">
        <f t="shared" si="3"/>
        <v>0</v>
      </c>
      <c r="L61" s="17" t="s">
        <v>35</v>
      </c>
      <c r="M61" s="111">
        <v>0</v>
      </c>
    </row>
    <row r="62" spans="2:13" ht="77.25">
      <c r="B62" s="37" t="s">
        <v>26</v>
      </c>
      <c r="C62" s="83">
        <v>28</v>
      </c>
      <c r="D62" s="83" t="s">
        <v>43</v>
      </c>
      <c r="E62" s="83" t="s">
        <v>43</v>
      </c>
      <c r="F62" s="38" t="s">
        <v>32</v>
      </c>
      <c r="G62" s="110">
        <v>8000</v>
      </c>
      <c r="H62" s="73"/>
      <c r="I62" s="73"/>
      <c r="J62" s="67">
        <f t="shared" si="2"/>
        <v>0</v>
      </c>
      <c r="K62" s="67">
        <f t="shared" si="3"/>
        <v>0</v>
      </c>
      <c r="L62" s="17" t="s">
        <v>35</v>
      </c>
      <c r="M62" s="111">
        <v>28800</v>
      </c>
    </row>
    <row r="63" spans="2:13" ht="63.75">
      <c r="B63" s="77" t="s">
        <v>26</v>
      </c>
      <c r="C63" s="83">
        <v>28</v>
      </c>
      <c r="D63" s="83" t="s">
        <v>33</v>
      </c>
      <c r="E63" s="83" t="s">
        <v>33</v>
      </c>
      <c r="F63" s="38" t="s">
        <v>34</v>
      </c>
      <c r="G63" s="110">
        <v>1</v>
      </c>
      <c r="H63" s="73"/>
      <c r="I63" s="73"/>
      <c r="J63" s="67">
        <f t="shared" si="2"/>
        <v>0</v>
      </c>
      <c r="K63" s="67">
        <f t="shared" si="3"/>
        <v>0</v>
      </c>
      <c r="L63" s="17" t="s">
        <v>35</v>
      </c>
      <c r="M63" s="111">
        <v>0</v>
      </c>
    </row>
    <row r="64" spans="2:13">
      <c r="H64" s="113" t="s">
        <v>36</v>
      </c>
      <c r="J64" s="112">
        <f>SUM(J8:J63)</f>
        <v>0</v>
      </c>
      <c r="K64" s="112">
        <f>SUM(K8:K63)</f>
        <v>0</v>
      </c>
      <c r="M64" s="114">
        <f>SUM(M8:M63)</f>
        <v>5580833.0899999989</v>
      </c>
    </row>
  </sheetData>
  <mergeCells count="9">
    <mergeCell ref="H29:I29"/>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5" sqref="D15:Q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108" t="s">
        <v>22</v>
      </c>
      <c r="I12" s="108"/>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Jantuan Mariana</cp:lastModifiedBy>
  <cp:lastPrinted>2023-08-09T08:19:43Z</cp:lastPrinted>
  <dcterms:created xsi:type="dcterms:W3CDTF">2017-08-17T12:48:14Z</dcterms:created>
  <dcterms:modified xsi:type="dcterms:W3CDTF">2025-12-23T09:22:22Z</dcterms:modified>
</cp:coreProperties>
</file>