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mc:AlternateContent xmlns:mc="http://schemas.openxmlformats.org/markup-compatibility/2006">
    <mc:Choice Requires="x15">
      <x15ac:absPath xmlns:x15ac="http://schemas.microsoft.com/office/spreadsheetml/2010/11/ac" url="\\192.168.110.2\Dispozitive\+LP ADM 2026\+PROCEDURI CENTRALIZATE\21442993 CNTS Centralizat\DEMARARE\"/>
    </mc:Choice>
  </mc:AlternateContent>
  <xr:revisionPtr revIDLastSave="0" documentId="13_ncr:1_{C0AD78CF-EBFF-434C-B75A-13C5628456D8}" xr6:coauthVersionLast="47" xr6:coauthVersionMax="47" xr10:uidLastSave="{00000000-0000-0000-0000-000000000000}"/>
  <bookViews>
    <workbookView xWindow="-120" yWindow="-120" windowWidth="29040" windowHeight="15720"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'!$A$6:$P$7</definedName>
    <definedName name="_Hlk125125747" localSheetId="1">'Specificaţii de preț        '!#REF!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M47" i="5" l="1"/>
  <c r="K47" i="5"/>
  <c r="J47" i="5"/>
  <c r="J31" i="5"/>
  <c r="K31" i="5"/>
  <c r="J32" i="5"/>
  <c r="K32" i="5"/>
  <c r="J33" i="5"/>
  <c r="K33" i="5"/>
  <c r="J34" i="5"/>
  <c r="K34" i="5"/>
  <c r="J35" i="5"/>
  <c r="K35" i="5"/>
  <c r="J36" i="5"/>
  <c r="K36" i="5"/>
  <c r="J37" i="5"/>
  <c r="K37" i="5"/>
  <c r="J38" i="5"/>
  <c r="K38" i="5"/>
  <c r="J39" i="5"/>
  <c r="K39" i="5"/>
  <c r="J40" i="5"/>
  <c r="K40" i="5"/>
  <c r="J41" i="5"/>
  <c r="K41" i="5"/>
  <c r="J42" i="5"/>
  <c r="K42" i="5"/>
  <c r="J43" i="5"/>
  <c r="K43" i="5"/>
  <c r="J44" i="5"/>
  <c r="K44" i="5"/>
  <c r="J45" i="5"/>
  <c r="K45" i="5"/>
  <c r="J46" i="5"/>
  <c r="K46" i="5"/>
  <c r="J20" i="5"/>
  <c r="K20" i="5"/>
  <c r="J22" i="5"/>
  <c r="K22" i="5"/>
  <c r="J23" i="5"/>
  <c r="K23" i="5"/>
  <c r="J24" i="5"/>
  <c r="K24" i="5"/>
  <c r="J25" i="5"/>
  <c r="K25" i="5"/>
  <c r="J26" i="5"/>
  <c r="K26" i="5"/>
  <c r="J27" i="5"/>
  <c r="K27" i="5"/>
  <c r="J28" i="5"/>
  <c r="K28" i="5"/>
  <c r="J29" i="5"/>
  <c r="K29" i="5"/>
  <c r="J30" i="5"/>
  <c r="K30" i="5"/>
  <c r="J9" i="5"/>
  <c r="K9" i="5"/>
  <c r="J10" i="5"/>
  <c r="K10" i="5"/>
  <c r="J11" i="5"/>
  <c r="K11" i="5"/>
  <c r="J12" i="5"/>
  <c r="K12" i="5"/>
  <c r="J13" i="5"/>
  <c r="K13" i="5"/>
  <c r="J15" i="5"/>
  <c r="K15" i="5"/>
  <c r="J16" i="5"/>
  <c r="K16" i="5"/>
  <c r="J17" i="5"/>
  <c r="K17" i="5"/>
  <c r="J18" i="5"/>
  <c r="K18" i="5"/>
  <c r="J19" i="5"/>
  <c r="K19" i="5"/>
  <c r="K12" i="7" l="1"/>
  <c r="J12" i="7"/>
</calcChain>
</file>

<file path=xl/sharedStrings.xml><?xml version="1.0" encoding="utf-8"?>
<sst xmlns="http://schemas.openxmlformats.org/spreadsheetml/2006/main" count="359" uniqueCount="135">
  <si>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</si>
  <si>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</si>
  <si>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</si>
  <si>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</si>
  <si>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</si>
  <si>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</si>
  <si>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</si>
  <si>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</si>
  <si>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</si>
  <si>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</si>
  <si>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</si>
  <si>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</si>
  <si>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</si>
  <si>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</si>
  <si>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</si>
  <si>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</si>
  <si>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</si>
  <si>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</si>
  <si>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</si>
  <si>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</si>
  <si>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</si>
  <si>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</si>
  <si>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</si>
  <si>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</si>
  <si>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</si>
  <si>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</si>
  <si>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</si>
  <si>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</si>
  <si>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</si>
  <si>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 xml:space="preserve">LP nr.     </t>
  </si>
  <si>
    <t xml:space="preserve">valoarea estimativă </t>
  </si>
  <si>
    <t>Standarde de referință/ Număr de înregistrare AMDM</t>
  </si>
  <si>
    <t xml:space="preserve">În conformitate cu cerințele/ condițiile de livrare stipulate la pct.11 din anunțul de participare
</t>
  </si>
  <si>
    <t>Bucată</t>
  </si>
  <si>
    <t>SUMA TOTALĂ</t>
  </si>
  <si>
    <t>Achiziționarea Reagenti pentru PCR  și Controalelor Externe de Calitate conform necesităților IMSP Centrul Republican de Diagnosticare Medicală pentru anul 2026</t>
  </si>
  <si>
    <t>33696500-0</t>
  </si>
  <si>
    <t>4,10</t>
  </si>
  <si>
    <t>4,11</t>
  </si>
  <si>
    <t>4,12</t>
  </si>
  <si>
    <t>4,13</t>
  </si>
  <si>
    <t>4,14</t>
  </si>
  <si>
    <t>4,15</t>
  </si>
  <si>
    <t>4,16</t>
  </si>
  <si>
    <t>4,17</t>
  </si>
  <si>
    <t>5</t>
  </si>
  <si>
    <t>6</t>
  </si>
  <si>
    <t>7</t>
  </si>
  <si>
    <t>8</t>
  </si>
  <si>
    <t>9</t>
  </si>
  <si>
    <t>10</t>
  </si>
  <si>
    <t>11</t>
  </si>
  <si>
    <t>12</t>
  </si>
  <si>
    <t>Truse pentru extragerea, transcrierea si amplificarea acizilor nucleici</t>
  </si>
  <si>
    <t>Trusă completă pentru extragerea, purificarea, amplificarea şi detecţia cantitativă a virusului hepatitei D</t>
  </si>
  <si>
    <t>Truse pentru identificarea infecțiilor urogenitale</t>
  </si>
  <si>
    <t>Control extern de calitate pentru investigatiile biochimice</t>
  </si>
  <si>
    <t>Control extern de calitate pentru investigatiile probe reumatice</t>
  </si>
  <si>
    <t>Control extern de calitate pentru investigatiile de hemostaza</t>
  </si>
  <si>
    <t>Control extern de calitate pentru investigatiile Hematologice</t>
  </si>
  <si>
    <t>Control extern de calitate pentru investigatiile  de Biologie Moleculara hepatite virale cantitativ</t>
  </si>
  <si>
    <t>Control extern de calitate pentru investigatiile  de Biologie Moleculara infectii urogenitale</t>
  </si>
  <si>
    <r>
      <t xml:space="preserve">Trusă pentru extragerea, transcrierea, amplificarea şi detecţia </t>
    </r>
    <r>
      <rPr>
        <u/>
        <sz val="11"/>
        <color theme="1"/>
        <rFont val="Times New Roman"/>
        <family val="1"/>
        <charset val="204"/>
      </rPr>
      <t>calitativă a virusului hepatitei C</t>
    </r>
    <r>
      <rPr>
        <sz val="11"/>
        <color theme="1"/>
        <rFont val="Times New Roman"/>
        <family val="1"/>
        <charset val="204"/>
      </rPr>
      <t xml:space="preserve"> </t>
    </r>
  </si>
  <si>
    <t>Trusă pentru extragerea, amplificarea şi detecţia calitativă a virusului hepatitei B</t>
  </si>
  <si>
    <r>
      <t xml:space="preserve">Trusă pentru extragerea, transcrierea, amplificarea şi detecţia </t>
    </r>
    <r>
      <rPr>
        <u/>
        <sz val="11"/>
        <color theme="1"/>
        <rFont val="Times New Roman"/>
        <family val="1"/>
        <charset val="204"/>
      </rPr>
      <t>calitativă a virusului hepatitei D</t>
    </r>
  </si>
  <si>
    <r>
      <t xml:space="preserve">Trusă pentru extragerea, amplificarea, transcrierea şi diferenţierea genotipurilor </t>
    </r>
    <r>
      <rPr>
        <u/>
        <sz val="11"/>
        <color theme="1"/>
        <rFont val="Times New Roman"/>
        <family val="1"/>
        <charset val="204"/>
      </rPr>
      <t>1a, 1b, 2, 3a, 4</t>
    </r>
    <r>
      <rPr>
        <sz val="11"/>
        <color theme="1"/>
        <rFont val="Times New Roman"/>
        <family val="1"/>
        <charset val="204"/>
      </rPr>
      <t xml:space="preserve"> a virusului hepatitei C </t>
    </r>
  </si>
  <si>
    <t>Trusa pentru extragerea, amplificarea, şi diferenţierea genotipurilor A, B, C, D a virusului hepatitei B</t>
  </si>
  <si>
    <t>Trusă pentru extragerea, amplificarea şi detecţia cantitativă a Citomegalovirusului</t>
  </si>
  <si>
    <t>Trusa pentru extragerea, amplificarea, detectia calitativa si cantitativa a virusului Herpes tip VI</t>
  </si>
  <si>
    <t>Trusa pentru extragerea, amplificarea, detectia calitativa si cantitativa a virusului Epstein-Barr</t>
  </si>
  <si>
    <t xml:space="preserve">Trusa pentru extragerea, amplificarea concomitentă si diferentierea Mycoplasma pneumoniae/ Chlamydophila pneumoniae, </t>
  </si>
  <si>
    <t>Mediu de transport cu mucolitic</t>
  </si>
  <si>
    <t>Trusă completa pentru extragerea, purificarea, transcrierea, amplificarea şi detecţia cantitativă a virusului hepatitei D</t>
  </si>
  <si>
    <r>
      <t xml:space="preserve">Utilaj medical pentru efectuarea Reactiei de polimerizare in lant in timp real (RT-PCR/qPCR) </t>
    </r>
    <r>
      <rPr>
        <b/>
        <sz val="11"/>
        <color theme="1"/>
        <rFont val="Times New Roman"/>
        <family val="1"/>
        <charset val="204"/>
      </rPr>
      <t>in comodat.</t>
    </r>
  </si>
  <si>
    <t>Trusa pentru amplificarea Chlamydia trachomatis</t>
  </si>
  <si>
    <t>Trusa pentru amplificarea Micoplasma genitalium</t>
  </si>
  <si>
    <t xml:space="preserve">Trusa pentru amplificarea Ureaplasma urealyticum </t>
  </si>
  <si>
    <t xml:space="preserve">Trusa pentru amplificarea Gardnerella vaginalis </t>
  </si>
  <si>
    <t>Trusa pentru amplificarea Mycoplasma hominis</t>
  </si>
  <si>
    <t>Trusa pentru amplificarea Trihomonas vaginalis</t>
  </si>
  <si>
    <t>Trusa pentru amplificarea Neisseria gonorrhoeae</t>
  </si>
  <si>
    <t>Trusa pentru amplificarea Candida albicans</t>
  </si>
  <si>
    <t>Trusa pentru amplificarea Citomegalovirusului</t>
  </si>
  <si>
    <t>Trusa pentru amplificarea HSV tip I, II</t>
  </si>
  <si>
    <t>Trusa pentru amplificarea Toxoplasma gondi</t>
  </si>
  <si>
    <t xml:space="preserve">Trusa pentru amplificarea Virusului papilomei umane minim tipurile (16, 18, 31, 33, 35, 39, 45, 51, 52, 56, 58, 59, 66, 68) </t>
  </si>
  <si>
    <t xml:space="preserve">Trusa pentru amplificarea şi diferenţierea (genotiparea) genotipurilor Virusului papilomei umane minim tipurile (16,18,31,33,35,39, 45,51,52,56,58,59) </t>
  </si>
  <si>
    <t xml:space="preserve">Trusa pentru extragerea ADN din materialul biologic </t>
  </si>
  <si>
    <t xml:space="preserve">Trusa pentru extragerea ARN/ADN din materialul biologic </t>
  </si>
  <si>
    <t>Control extern de calitate pentru investigatiile de hemostaza Coagulograma</t>
  </si>
  <si>
    <t>Control extern de calitate pentru investigatiile  Biologie Moleculara ADN HBV cantitativ</t>
  </si>
  <si>
    <t>Control extern de calitate pentru investigatiile  Biologie Moleculara ADN HCV cantitativ</t>
  </si>
  <si>
    <t>Control extern de calitate pentru investigatiile  Biologie Moleculara ADN HDV cantitativ</t>
  </si>
  <si>
    <t>Control extern de calitate pentru investigatiile  de Biologie Moleculara  infectii urogenitale</t>
  </si>
  <si>
    <t>1.	Trusă pentru extragerea, transcrierea, amplificarea şi detecţia calitativă a virusului hepatitei C în regim REAL TIME prin metoda PCR, compatibilă cu amplificatorul Rotor -Gene Q.
2.	În trusă să fie incluşi toţi reagenţii necesari transcrierea, amplificarea şi detecţia virusului hepatitei C, să nu necesite reagenţi suplimentari pentru lucru. 
3.	Să conţină control pozitiv şi negativ. 
4.	Controlul intern, sa se vizualizeze in aceeas reactie cu ARN-ul specific. 
5.	Reactia de transcriere, amplificare şi detecţie a virusului hepatitei C sa se efectuieze in o singura reactie, in amplificator.  
6.	Să fie posibil de efectuat reacţia pe rotor de 36 şi 72 probe la amplficatorul Rotor -Gene Q.  
7.	In instructiunea de utilizare a trusei sa fie indicata programarea si modul de analiza a rezultatelor pentru amplificatorul Rotor -Gene Q. 
8.	Program de amplificare unic pentru pozitiile 1.1; 1.2; 1.3; 1.4; 1.5 
9.	Reagenti IVD pentru diagnostic uman.
10.	Extragere totala a acizilor nucleici prin metoda precipitarii.
11.	Sensibilitate trusa la extragerea din 100µl de material biologic ≥ 100 UI/ml</t>
  </si>
  <si>
    <t>1.	Trusă completă pentru pentru extragerea, amplificarea şi detecţia calitativă a virusului hepatitei B în regim REAL TIME prin metoda PCR, compatibilă cu amplificatorul Rotor -Gene Q. 
2.	În trusă să fie incluşi toţi reagenţii necesari pentru amplificarea şi detecţia virusului hepatitei B, să nu necesite reagenţi suplimentari pentru lucru. 
3.	Să conţină control pozitiv şi negative. 
4.	Controlul intern, sa se vizualizeze in aceeas reactie cu ADN-ul specific. 
5.	Să fie posibil de efectuat reacţia pe rotor de 36 şi 72 probe la amplficatorul Rotor -Gene Q.  
6.	In instructiunea de utilizare a trusei sa fie indicata programarea si modul de analiza a rezultatelor pentru amplificatorul Rotor -Gene Q. 
7.	Program de amplificare unic pentru pozitiile 1.1; 1.2; 1.3; 1.4; 1.5 
8.	Reagenti IVD pentru diagnostic uman.
9.	Extragere totala a acizilor nucleici prin metoda precipitarii.
10.	Sensibilitate trusa la extragerea din 100µl de material biologic ≥ 100 UI/ml</t>
  </si>
  <si>
    <t>1.	Trusă completă pentru extragerea, transcrierea, amplificarea şi detecţia calitativă a virusului hepatitei D în regim REAL TIME prin metoda PCR, compatibilă cu amplificatorul Rotor -Gene Q. 
2.	În trusă să fie incluşi toţi reagenţii necesari pentru transcrierea, amplificarea şi detecţia virusului hepatitei D, să nu necesite reagenţi suplimentari pentru lucru.  
3.	Să conţină control pozitiv şi negative. 
4.	Controlul intern, sa se vizualizeze in aceeas reactie cu ARN-ul specific. 
5.	Reactia de transcriere, amplificare şi detecţie a virusului hepatitei D sa se efectuieze in o singura reactie, in amplificator.   
6.	Să fie posibil de efectuat reacţia pe rotor de 36 şi 72 probe la amplficatorul Rotor -Gene Q.  
7.	In instructiunea de utilizare a trusei sa fie indicata programarea si modul de analiza a rezultatelor pentru amplificatorul Rotor -Gene Q. 
8.	Program de amplificare unic pentru pozitiile 1.1; 1.2; 1.3; 1.4; 1.5 
9.	Reagenti IVD pentru diagnostic uman.
10.	Extragere totala a acizilor nucleici prin metoda precipitarii.
11.	Sensibilitate trusa la extragerea din 100µl de material biologic ≥ 100 UI/ml</t>
  </si>
  <si>
    <t>1.	Trusă completă pentru extragerea, transcrierea, amplificarea, diferentierea şi detecţia genotipurilor virusului hepatitei C - 1a, 1b, 2, 3a, 4 în regim REAL TIME prin metoda PCR, compatibilă cu amplificatorul Rotor -Gene Q. 
2.	În trusă să fie incluşi toţi reagenţii necesari pentru transcrierea ARN în AND, amplificarea şi diferențierea genotipului, să nu necesite reagenţi suplimentari. 
3.	Să conţină control pozitiv şi negative. 
4.	Controlul intern, sa se vizualizeze in aceeas reactie cu ARN-ul specific. 
5.	Să fie posibil de efectuat reacţia pe rotor de 36 şi 72 probe la amplficatorul Rotor -Gene Q.  
6.	In instructiunea de utilizare a trusei sa fie indicata programarea si modul de analiza a rezultatelor pentru amplificatorul Rotor -Gene Q. 
7.	Program de amplificare unic pentru pozitiile 1.1; 1.2; 1.3; 1.4; 1.5 
8.	Reagenti IVD pentru diagnostic uman.
9.	Extragere totala a acizilor nucleici prin metoda precipitarii.</t>
  </si>
  <si>
    <t>1.	Trusă completă pentru extragerea, amplificarea, diferentierea şi detecţia genotipurilor virusului hepatitei B – A, B, C, D în regim REAL TIME prin metoda PCR, compatibilă cu amplificatorul Rotor -Gene Q. 
2.	În trusă să fie incluşi toţi reagenţii necesari pentru transcrierea ARN în AND, amplificarea şi diferențierea genotipului, să nu necesite reagenţi suplimentari. 
3.	Să conţină control pozitiv şi negative. 
4.	Controlul intern, sa se vizualizeze in aceeas reactie cu ARN-ul specific. 
5.	Să fie posibil de efectuat reacţia pe rotor de 36 şi 72 probe la amplficatorul Rotor -Gene Q.  
6.	In instructiunea de utilizare a trusei sa fie indicata programarea si modul de analiza a rezultatelor pentru amplificatorul Rotor -Gene Q. 
7.	Program de amplificare unic pentru pozitiile 1.1; 1.2; 1.3; 1.4; 1.5 
8.	Reagenti IVD pentru diagnostic uman.
9.	Extragere totala a acizilor nucleici prin metoda precipitarii.</t>
  </si>
  <si>
    <t>1.	Trusă completă pentru extragerea, amplificarea şi detecţia cantitativă a Citomegalovirusului în regim REAL TIME prin metoda PCR, compatibilă cu amplificatorul Rotor Gene Q. 
2.	În trusă să fie incluşi toţi reagenţii necesari pentru amplificarea şi detecţia Citomegalovirusului, să nu necesite reagenţi suplimentari pentru lucru. 
3.	Sa fie inclus obligator controlul intern si sa se identifice in aceeas reactie cu ADN-ul specific. 
4.	Să fie posibil de efectuat reacţia pe rotor de 36 şi 72 probe la amplficatorul Rotor -Gene Q.  
5.	Să conţină set de reagenţi pentru calibrare, calibratorii să fie lichizi, gata de lucru. 
6.	Măsurarea cantităţii să fie indicata în copii pe mililitru.  
7.	In instructiunea de utilizare a trusei sa fie indicata programarea si modul de analiza a rezultatelor pentru amplificatorul Rotor -Gene Q.
8.	In trusa sa fie inclus control negativ si controlul pozitiv (cu indicarea cantitatii acestuia) al etapei de extragere. 
9.	Program de amplificare unic pentru pozitiile 2.1; 2.2; 2.3
10.	 Reagenti IVD pentru diagnostic uman.
11.	Extragere totala a acizilor nucleici prin metoda precipitarii.</t>
  </si>
  <si>
    <t>1.	Trusă completă pentru extragerea, amplificarea şi detecţia calitativă si cantitativa a AND Herpes tip VI, in regim REAL TIME, prin metoda PCR, compatibilă cu amplificatorul Rotor -Gene Q. 
2.	În trusă să fie incluşi toţi reagenţii necesari pentru amplificarea şi detecţia AND Herpes tip VI, să nu necesite reagenţi suplimentari pentru lucru. 
3.	Sa fie inclus obligator controlul intern si sa se identifice in aceeas reactie cu ADN-ul specific. 
4.	Să fie posibil de efectuat reacţia pe rotor de 36 şi 72 probe la amplficatorul Rotor -Gene Q.  
5.	Să conţină set de reagenţi pentru calibrare, calibratorii să fie lichizi, gata de lucru. 
6.	Măsurarea cantităţii să fie indicata în copii pe mililitru.  
7.	In instructiunea de utilizare a trusei sa fie indicata programarea si modul de analiza a rezultatelor pentru amplificatorul Rotor -Gene Q.
8.	In trusa sa fie inclus control negativ si controlul pozitiv (cu indicarea cantitatii acestuia) al etapei de extragere. 
12.	Program de amplificare unic pentru pozitiile 2.1; 2.2; 2.3
9.	Reagenti IVD pentru diagnostic uman.
10.	Extragere totala a acizilor nucleici prin metoda precipitarii.</t>
  </si>
  <si>
    <t>1.	Trusă completă pentru extragerea, amplificarea, detecţia calitativă si cantitativa a AND Epstein-Barr, regim REAL TIME, prin metoda PCR, compatibilă cu amplificatorul Rotor -Gene Q. 
2.	În trusă să fie incluşi toţi reagenţii necesari pentru amplificarea şi detecţia AND Epstein-Barr, să nu necesite reagenţi suplimentari pentru lucru. 
3.	Sa fie inclus obligator controlul intern si sa se identifice in aceeas reactie cu ADN-ul specific. 
4.	Să fie posibil de efectuat reacţia pe rotor de 36 şi 72 probe la amplficatorul Rotor -Gene Q.  
5.	Să conţină set de reagenţi pentru calibrare, calibratorii să fie lichizi, gata de lucru. 
6.	Măsurarea cantităţii să fie indicata în copii pe 1.9mililitru.  
7.	In instructiunea de utilizare a trusei sa fie indicata programarea si modul de analiza a rezultatelor pentru amplificatorul Rotor -Gene Q.
8.	In trusa sa fie inclus control negativ si controlul pozitiv (cu indicarea cantitatii acestuia) al etapei de extragere. 
13.	Program de amplificare unic pentru pozitiile 2.1; 2.2; 2.3
9.	Reagenti IVD pentru diagnostic uman.
10.	Extragere totala a acizilor nucleici prin metoda precipitarii.</t>
  </si>
  <si>
    <t>1.	Trusă completă pentru extragerea, amplificarea şi detecţia concomitenta, calitativă a AND Mycoplasma pneumoniae/ Chlamydophila pneumoniae, regim REAL TIME, prin metoda PCR, compatibilă cu amplificatorul Rotor -Gene Q. 
2.	În trusă să fie incluşi toţi reagenţii necesari pentru amplificarea şi detecţie, să nu necesite reagenţi suplimentari pentru lucru.
3.	Să conţină control pozitiv şi negativ al etapei de extragere si amplificare. 
4.	Controlul intern sa se vizualizeze in aceeas reactie cu ADN-ul specific. 
5.	Reagenţii pentru amplificare să fie repartizaţi în eprubete de 0,2ml, gata pentru utilizare.  
6.	Sa nu necesite aparataj suplimentar la cel existent in laborator.  
7.	In instructiunea de utilizare a trusei sa fie indicata programarea si modul de analiza a rezultatelor pentru amplificatorul Rotor - Gene Q. 
8.	Reagenti IVD pentru diagnostic uman.
9.	Extragere totala a acizilor nucleici prin metoda precipitarii.</t>
  </si>
  <si>
    <t>1.	Mediul de transport cu mucolitic destinat transportului și depozitării unei game largi de probe de material biologic, inclusiv cele care conțin cantități semnificative de mucus. 
2.	Compoziția mediului de transport sa garanteze o eficiență ridicată a extracției ADN-ului din material biologic complex. 
3.	Conservantul sa previna proliferarea microorganismelor nespecifice, sa previna degradarea celulară și sa permita depozitarea pe termen lung a materialului clinic. 
4.	Mucoliticul sa dizolve mucusul cu vâscozitate inalta. 
5.	Material de testare: raclaje/fractii de celule epiteliale din tractul urogenital, orofaringe, nazofaringe, rect, conjunctiva ochiului, piele, sediment urinar.
6.	Ambalaj 50-100ml.</t>
  </si>
  <si>
    <t>1.Trusă pentru extragerea, transcrierea, amplificarea şi detecţia cantitativa a virusului hepatitei D în regim REAL TIME prin metoda PCR, compatibilă cu amplificatorul Rotor Gene Q, Quant Studio 5, pentru diagnostic uman. 
2.Certificat CE-IVD cu numar de inregistrare, valabil pentru anul 2026, ISO 13485 Medical Devices-Quality Management Systems, ISO 9001 Quality Management Systems, certificate de validare a lotului, cu prezentare la livrare.
3.În trusă să fie incluşi toţi reagenţii necesari pentru extragerea, transcrierea, amplificarea şi detecţia virusului hepatitei D, să nu necesite reagenţi suplimentari pentru lucru.
4.Transcrierea, amplificarea şi detecţiea virusului hepatitei D sa se efectuieze in o singura regatie, in amplificator.
5.Sa fie inclus obligator control intern si sa se identifice in aceeas reactie cu ARN-ul specific.
6.Sensibilitatea trusei &lt; 20 UI/ml.
7.Prioritate se va da produselor care conțin primeri de oligonucleotide și sonde de hidroliză dublu marcate (TaqMan).
8.In instructiunea de utilizare a trusei sa fie indicata programarea si modul de analiza a rezultatelor pentru amplificatorul Rotor Gene si Quant Studio 5.
9.Analiza si interpretarea rezultatelor sa se efectuieze automat, fara calcule suplimentare. 
10.In trusa sa fie inclus control negativ si pozitiv.
11.Termen de valabilitate a truselor 12 luni, stabilitatea reagentilor pe toata perioada valabilitatii.</t>
  </si>
  <si>
    <t>1.	Amplificator tip planseta, cu calculator, compatibil cu trusele pentru identificare a infectiilor urogenitale 4.2-4.14. 
2.	Bloc cu 96 godeuri compatibil cu eprubete si stripuri de 0,2ml, monobloc.
3.	Volumul solutiei de reactie 10-50 microlitri.
4.	Diapazon de temperatura a blocului 0-100°C.
5.	Temperatura de incalzire a capacului 100-105°C.
6.	Cu 6 canale de detectie a produsului amplificat.
7.	Cu interfata in limba romana sau rusa. 
8.	Export de date in format - rdml, xml, csv, txt, png.
9.	Cu programe integrate de amplificare si interpretare automata a rezultatelor in forma de raport printabil. 
10.	Program unic de amplificare pentru pozitiile 4.2-4.12
11.	Cu posibilitate de conectare la LIS. 
12.	Calibrat de producator, sa nu necesite calibrare ulterior.</t>
  </si>
  <si>
    <t>1.	Trusă completă pentru amplificarea şi detecţia calitativă a AND Chl. trachomatis,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</si>
  <si>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Micoplasma genitalium,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</si>
  <si>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Ureaplasma urealyticum,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</si>
  <si>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Gardnerella vaginalis,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</si>
  <si>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Mycoplasma hominis,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</si>
  <si>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Trihomonas vaginalis,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14.	Interpretarea rezultatelor analizelor de programul integrat al amplificatorului - automata, sub forma de raport printabil</t>
  </si>
  <si>
    <t>1.	Trusă completă pentru amplificarea şi detecţia calitativă a AND Neisseria gonorrhoeae,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</si>
  <si>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Candida albicans,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</si>
  <si>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Citomegalovirusului,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</si>
  <si>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HSV tip I, II,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</si>
  <si>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Toxoplasma gondi,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în eprubete de 0,2ml, gata pentru utilizare.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program unic de amplificare pentru pozitiile 4.2-4.12
11.	Specificitate 100%, sensibilitate maxima.
12.	Valabilitate 12 luni, stabilitatea reagentilor dupa deschiderea truselor sa fie pina la finele termenului de expirare. 
13.	Interpretarea rezultatelor analizelor de programul integrat al amplificatorului - automata, sub forma de raport printabil.</t>
  </si>
  <si>
    <t>1.	Trusă completă pentru amplificarea şi detecţia calitativă a AND Papiloma virus (screening),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nerepartizati în eprubete/ stripuri de 0,2ml, gata pentru utilizare. (prioritate pentru reagenti repartizati)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11.	Specificitate 100%, sensibilitate maxima.
12.	Valabilitate 12 luni, stabilitatea reagentilor dupa deschiderea truselor sa fie pina la finele termenului de expirare. 
1.	Interpretarea rezultatelor analizelor de programul integrat al amplificatorului - automata, sub forma de raport printabil.</t>
  </si>
  <si>
    <t>1.	Trusă completă pentru amplificarea, detecţia si deferentierea calitativă a AND genotipurilor Virusului papilomei umane, regim REAL TIME, prin metoda PCR. 
2.	În trusă să fie incluşi toţi reagenţii necesari pentru amplificarea şi detecţie, să nu necesite reagenţi suplimentari pentru lucru.
3.	Să conţină control pozitiv şi negativ al etapei de extragere si amplificare. 
4.	Controlul intern endogen (fragment AND uman) sa se vizualizeze in aceeas reactie cu ADN-ul specific.  
5.	Reagenţii pentru amplificare să fie repartizaţi/ nerepartizati în eprubete/ stripuri de 0,2ml, gata pentru utilizare. (prioritate pentru reagenti repartizati)  
6.	Certificat CE-IVD cu numar de inregistrare, valabil pentru anul 2026.
7.	Certificat ISO 13485 Medical Devices-Quality Management Systems. 
8.	Certificat ISO 9001 Quality Management Systems. 
9.	Certificate de validare a lotului, cu prezentare la livrare.
10.	Compatibil cu echipamentul comodat.
11.	Specificitate 100%, sensibilitate maxima.
12.	Valabilitate 12 luni, stabilitatea reagentilor dupa deschiderea truselor sa fie pina la finele termenului de expirare. 
2.	Interpretarea rezultatelor analizelor de programul integrat al amplificatorului - automata, sub forma de raport printabil.</t>
  </si>
  <si>
    <t>3.	Mediul de transport cu mucolitic destinat transportului și depozitării unei game largi de probe de material biologic, inclusiv cele care conțin cantități semnificative de mucus.
4.	Compoziția mediului de transport sa garanteze o eficiență ridicată a extracției ADN-ului din material biologic complex. 
5.	Conservantul sa previna proliferarea microorganismelor nespecifice, sa previna degradarea celulară și sa permita depozitarea pe termen lung a materialului clinic -la temperatura 18 °C - 25 °C – minim 7 zile, - la temperatura 2 °C - 8 °C – minim 14 zile;
6.	Mucoliticul sa dizolve mucusul cu vâscozitate inalta. 
7.	Material de testare: raclaje/fractii de celule epiteliale din tractul urogenital, orofaringe, nazofaringe, rect, conjunctiva ochiului, piele.
8.	Repartizat in eprubete de 1,5-2,0ml.
9.	Termen de valabilitate 12 luni.</t>
  </si>
  <si>
    <t>1.	Trusa de reagenti pentru extragerea  AND-ului din material biologic - raclaje (canalul cervical, uretra la femei, barbaţi), eliminarile mucoaselor tractului urogenital, orofaringe, conjunctiva, formatiunilor eroziv-ulcerative ale mucoaselor si pielii, urina. 
2.	Trusa completa de reagenţi, să nu necesite soluţii suplimentare pentru lucru. 
3.	Sa fie adaptata pentru extragerea ADN pentru trusele de amplificare a infectiilor urogenitale. 
4.	Sa nu necesite aparataj suplimentar la cel existent in laborator.</t>
  </si>
  <si>
    <t>1.	Trusa de reagenti penrtu extragerea totala ARN/ADN prin metoda de precipitare a acizilor nucleici din materialul biologic: plasmă, LCR, salivă, lichid amneotic, raclaj. 
2.	Trusa sa contina toţi reagenţii, să nu necesite soluţii suplimentare pentru lucru. 
3.	Procedura de extragere sa se efectuieze cit mai putin timp, cu minim etape. 
4.	Sa fie adaptata pentru extragerea ARN/ADN pentru trusele de amplificare a infectiilor urogenitale. 
5.	Sa nu necesite aparataj suplimentar la cel existent in laborator.</t>
  </si>
  <si>
    <t xml:space="preserve"> 1.Certificat de acreditare a producatorului ISO 17043
2.Asigurarea cu control extern lunar, pe perioada 1 an.
3.Respectarea cerintelor de transportare a controlului (GTP), cu prezentarea dovezilor
4.Termenul de livrare si termenul de valabilitate sa se incadreze in perioada testarilor
5.Analiti testati: 
ALT, Fosfataza alcalina 
Amilaza pancreatica, Amilaza, AST, CK-MB,
CK, GGT, LDH 
Lipaza, Albumina 
Bilirubina Totala
Bilirubina directa 
Calciu, Colesterol 
Creatinina, Glucoza 
Fier, Magneziu 
Fosfor, Proteine Totale 
Trigliceride, Uree 
Acid Uric, Cupru 
Ceruloplasmina 
Transferin 
IgA, IgM, IgG 
HDL colesterol
LDL cholesterol etc.
6. Prioritate se va da panelurilor de control cu cel mai mare numar de analiti solicitati pentru testare, dar nu mai mic de 21 analiti.
7. Sa fie pe baza de ser uman, stare lichida sau liofilizata.
8. Livrarea rapoartelor de participare nu mai tirziu de 14 zile.
9. Controlul sa asigure 3 nivele (normal, nivel patologic scazut si inalt).</t>
  </si>
  <si>
    <t>1.Certificat de acreditare a producatorului ISO 17043
2. Asigurarea cu control extern lunar, pe perioada 1 an.
3.Respectarea cerintelor de transportare a controlului (GTP), cu prezentarea dovezilor
4.Termenul de livrare si termenul de valabilitate sa se incadreze in perioada testarilor
5.Analiti testati:  
- ASLO
- CRP 
- RF (factor reumatoid)
7. Sa fie pe baza de ser uman, stare lichida sau liofilizata.
8. Livrarea rapoartelor de participare nu mai tirziu de 14 zile.</t>
  </si>
  <si>
    <t>1.Certificat de acreditare a producatorului ISO 17043
2. Asigurarea cu control extern lunar, pe perioada 1 an.
3.Respectarea cerintelor de transportare a controlului (GTP), cu prezentarea dovezilor
4.Termenul de livrare si termenul de valabilitate sa se incadreze in perioada testarilor
5. Analiti testati:
- APTT
- Protrombina
- Timpul protrombinei
- Fibrinogen
7. Sa fie pe baza de sange uman, stare lichida sau liofilizata.
8. Livrarea rapoartelor de participare nu mai tirziu de 14 zile.
9. Controlul sa asigure 3 nivele (normal, nivel patologic scazut si inalt).</t>
  </si>
  <si>
    <t>1.Certificat de acreditare a producatorului ISO 17043
2. Asigurarea cu control extern trimestial, pe perioada 1 an.
3.Respectarea cerintelor de transportare a controlului (GTP), cu prezentarea dovezilor
4.Termenul de livrare si termenul de valabilitate sa se incadreze in perioada testarilor
5.Analiti pentru testare:
WBC - Numărul absolut de celule albe din sînge (leucocite)
RBC - Numărul absolut de celule roșii din sînge (eritrocite)
HGB - Concentraţia hemoglobinei
HCT - Hematocrit
MCV - Volumul eritrocitar mediu
MCН - Conţinutul mediu al hemoglobinei în eritrocite
MCHC - Concentraţia medie a hemoglobinei în eritrocite
PLT - Număr absolut de trombocite
RDW %
MPV - Volumul mediu al trombocitelor
PCT – Trombocrit
6. Sa fie pe baza de sange uman, stare lichida.
7. Livrarea rapoartelor de participare nu mai tirziu de 14 zile.
8. Controlul sa asigure 3 nivele (normal, nivel patologic scazut si inalt).</t>
  </si>
  <si>
    <t>1.Certificat de acreditare a producatorului ISO 17043
2.  Asigurarea cu control extern o data pe an.
3.Respectarea cerintelor de transportare a controlului (GTP), cu prezentarea dovezilor
4.Termenul de livrare si termenul de valabilitate sa se incadreze in perioada testarilor
5.Analiti testati:
- ADN HBV cantitativ
6. Livrarea rapoartelor de participare nu mai tirziu de 14 zile.
7. Controlul sa asigure nu mai putin de 2 nivele patologice.
8.  Compatibil cu echipamente PCR din dotare (Rotor Gene Q, Quant Studio 5, cobas 5800)</t>
  </si>
  <si>
    <t>1.Certificat de acreditare a producatorului ISO 17043
2.  Asigurarea cu control extern o data pe an.
3.Respectarea cerintelor de transportare a controlului (GTP), cu prezentarea dovezilor
4.Termenul de livrare si termenul de valabilitate sa se incadreze in perioada testarilor
5.Analiti testati:
- ARN HCV cantitativ
6. Livrarea rapoartelor de participare nu mai tirziu de 14 zile.
7. Controlul sa asigure nu mai putin de 2 nivele patologice.
8.   Compatibil cu echipamente PCR din dotare (Rotor Gene Q, Quant Studio 5, cobas 5800)</t>
  </si>
  <si>
    <t>1.Certificat de acreditare a producatorului ISO 17043
2.  Asigurarea cu control extern o data pe an.
3.Respectarea cerintelor de transportare a controlului (GTP), cu prezentarea dovezilor
4.Termenul de livrare si termenul de valabilitate sa se incadreze in perioada testarilor
5.Analiti testati:
- ARN HDV cantitativ
6. Livrarea rapoartelor de participare nu mai tirziu de 14 zile.
7. Controlul sa asigure nu mai putin de 2 nivele patologice.
8.  Compatibil cu echipamente PCR din dotare (Rotor Gene Q, Quant Studio 5)</t>
  </si>
  <si>
    <t>1.Certificat de acreditare a producatorului ISO 17043
2.  Asigurarea cu control extern o data pe an.
3.Respectarea cerintelor de transportare a controlului (GTP), cu prezentarea dovezilor
4.Termenul de livrare si termenul de valabilitate sa se incadreze in perioada testarilor
5.Analiti testati:
Chlamydia trachomatis
Mcoplasma genitalium
Ureaplasma urealyticum
Gardnerella vaginalis
Mycoplasma hominis 
Trihomonas vaginalis
Neisseria gonorrhoeae
Candida albicans
Virusului papilomei umane cel putin tipurile (16,18,31,33,35,39,45,51,52,56,58,59) 
Citomegalovirus
HSV tip I,II 
Herpes tipul VI 
Epstein-Barr
Toxoplasma gondi
6.  Prioritate se va da panelurilor de control cu cel mai mare numar de analiti solicitati pentru testare.
7. Livrarea rapoartelor de participare nu mai tirziu de 14 zile.
8. Sa fie de origine umana, stare lichida sau liofilizata.
9.  Compatibil cu echipamente PCR din dotare (Rotor Gene Q, Quant Studio 5)</t>
  </si>
  <si>
    <t xml:space="preserve">Teste </t>
  </si>
  <si>
    <t>Teste</t>
  </si>
  <si>
    <t>Mililitru</t>
  </si>
  <si>
    <t>Bucata</t>
  </si>
  <si>
    <t xml:space="preserve">Kit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</si>
</sst>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0_-;\-* #,##0.00_-;_-* &quot;-&quot;??_-;_-@_-"/>
    <numFmt numFmtId="165" formatCode="#,##0.0000"/>
  </numFmts>
  <fonts count="35">
    <font>
      <sz val="10"/>
      <name val="Arial"/>
    </font>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0"/>
      <name val="Arial"/>
      <family val="2"/>
      <charset val="204"/>
    </font>
    <font>
      <sz val="10"/>
      <name val="Arial Cyr"/>
      <charset val="204"/>
    </font>
    <font>
      <sz val="10"/>
      <color indexed="8"/>
      <name val="Arial1"/>
    </font>
    <font>
      <b/>
      <sz val="12"/>
      <color theme="0"/>
      <name val="Calibri"/>
      <family val="2"/>
      <scheme val="minor"/>
    </font>
    <font>
      <sz val="11"/>
      <color rgb="FF000000"/>
      <name val="Calibri"/>
      <family val="2"/>
      <charset val="1"/>
    </font>
    <font>
      <b/>
      <sz val="12"/>
      <color rgb="FFFFFFFF"/>
      <name val="Calibri"/>
      <family val="2"/>
      <charset val="1"/>
    </font>
    <font>
      <sz val="10"/>
      <name val="Arial"/>
      <family val="2"/>
      <charset val="1"/>
    </font>
    <font>
      <sz val="11"/>
      <color rgb="FF000000"/>
      <name val="Calibri"/>
      <family val="2"/>
      <charset val="204"/>
    </font>
    <font>
      <sz val="10"/>
      <color rgb="FF000000"/>
      <name val="Arial1"/>
      <charset val="1"/>
    </font>
    <font>
      <sz val="11"/>
      <color rgb="FF9C6500"/>
      <name val="Calibri"/>
      <family val="2"/>
      <scheme val="minor"/>
    </font>
    <font>
      <sz val="10"/>
      <color rgb="FF000000"/>
      <name val="Calibri"/>
      <family val="2"/>
      <charset val="204"/>
      <scheme val="minor"/>
    </font>
    <font>
      <sz val="10"/>
      <name val="Arial"/>
      <family val="2"/>
      <charset val="204"/>
    </font>
    <font>
      <b/>
      <sz val="12"/>
      <name val="Times New Roman"/>
      <family val="1"/>
      <charset val="204"/>
    </font>
    <font>
      <b/>
      <sz val="11"/>
      <color theme="1"/>
      <name val="Times New Roman"/>
      <family val="1"/>
      <charset val="204"/>
    </font>
    <font>
      <sz val="11"/>
      <color theme="1"/>
      <name val="Times New Roman"/>
      <family val="1"/>
      <charset val="204"/>
    </font>
    <font>
      <u/>
      <sz val="11"/>
      <color theme="1"/>
      <name val="Times New Roman"/>
      <family val="1"/>
      <charset val="204"/>
    </font>
    <font>
      <sz val="11"/>
      <color rgb="FF000000"/>
      <name val="Times New Roman"/>
      <family val="1"/>
      <charset val="204"/>
    </font>
    <font>
      <b/>
      <sz val="11"/>
      <color rgb="FF000000"/>
      <name val="Times New Roman"/>
      <family val="1"/>
      <charset val="204"/>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
      <patternFill patternType="solid">
        <fgColor rgb="FFA5A5A5"/>
      </patternFill>
    </fill>
    <fill>
      <patternFill patternType="solid">
        <fgColor rgb="FFA5A5A5"/>
        <bgColor rgb="FF9999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2">
    <xf numFmtId="0" fontId="0" fillId="0" borderId="0"/>
    <xf numFmtId="0" fontId="12" fillId="0" borderId="0"/>
    <xf numFmtId="0" fontId="14" fillId="0" borderId="0"/>
    <xf numFmtId="0" fontId="15" fillId="0" borderId="0"/>
    <xf numFmtId="0" fontId="15" fillId="0" borderId="0"/>
    <xf numFmtId="0" fontId="4" fillId="0" borderId="0"/>
    <xf numFmtId="0" fontId="16" fillId="0" borderId="0"/>
    <xf numFmtId="0" fontId="17" fillId="0" borderId="0"/>
    <xf numFmtId="0" fontId="14" fillId="0" borderId="0"/>
    <xf numFmtId="0" fontId="15" fillId="0" borderId="0"/>
    <xf numFmtId="0" fontId="14" fillId="0" borderId="0"/>
    <xf numFmtId="0" fontId="18" fillId="0" borderId="0"/>
    <xf numFmtId="0" fontId="14" fillId="0" borderId="0"/>
    <xf numFmtId="9" fontId="14" fillId="0" borderId="0" applyFont="0" applyFill="0" applyBorder="0" applyAlignment="0" applyProtection="0"/>
    <xf numFmtId="0" fontId="3" fillId="0" borderId="0"/>
    <xf numFmtId="0" fontId="14" fillId="0" borderId="0"/>
    <xf numFmtId="0" fontId="12" fillId="0" borderId="0"/>
    <xf numFmtId="0" fontId="14" fillId="0" borderId="0"/>
    <xf numFmtId="0" fontId="3" fillId="0" borderId="0"/>
    <xf numFmtId="0" fontId="19" fillId="0" borderId="0" applyBorder="0" applyProtection="0"/>
    <xf numFmtId="0" fontId="14" fillId="0" borderId="0"/>
    <xf numFmtId="0" fontId="20" fillId="5" borderId="5" applyNumberFormat="0" applyAlignment="0" applyProtection="0"/>
    <xf numFmtId="0" fontId="14" fillId="0" borderId="0"/>
    <xf numFmtId="0" fontId="14" fillId="0" borderId="0"/>
    <xf numFmtId="0" fontId="15" fillId="0" borderId="0"/>
    <xf numFmtId="0" fontId="14" fillId="0" borderId="0"/>
    <xf numFmtId="0" fontId="3" fillId="0" borderId="0"/>
    <xf numFmtId="0" fontId="3" fillId="0" borderId="0"/>
    <xf numFmtId="0" fontId="3"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24" fillId="0" borderId="0"/>
    <xf numFmtId="0" fontId="17" fillId="0" borderId="0"/>
    <xf numFmtId="0" fontId="24" fillId="0" borderId="0"/>
    <xf numFmtId="0" fontId="21" fillId="0" borderId="0"/>
    <xf numFmtId="0" fontId="21" fillId="0" borderId="0"/>
    <xf numFmtId="9" fontId="21" fillId="0" borderId="0" applyBorder="0" applyProtection="0"/>
    <xf numFmtId="0" fontId="21" fillId="0" borderId="0"/>
    <xf numFmtId="0" fontId="24" fillId="0" borderId="0"/>
    <xf numFmtId="0" fontId="24" fillId="0" borderId="0"/>
    <xf numFmtId="0" fontId="23" fillId="0" borderId="0"/>
    <xf numFmtId="0" fontId="24" fillId="0" borderId="0"/>
    <xf numFmtId="0" fontId="25" fillId="0" borderId="0" applyBorder="0" applyProtection="0"/>
    <xf numFmtId="0" fontId="23" fillId="0" borderId="0"/>
    <xf numFmtId="0" fontId="22" fillId="6" borderId="5" applyProtection="0"/>
    <xf numFmtId="0" fontId="26" fillId="4" borderId="0" applyNumberFormat="0" applyBorder="0" applyAlignment="0" applyProtection="0"/>
    <xf numFmtId="0" fontId="15" fillId="0" borderId="0"/>
    <xf numFmtId="0" fontId="15" fillId="0" borderId="0"/>
    <xf numFmtId="0" fontId="14" fillId="0" borderId="0"/>
    <xf numFmtId="164" fontId="15" fillId="0" borderId="0" applyFont="0" applyFill="0" applyBorder="0" applyAlignment="0" applyProtection="0"/>
    <xf numFmtId="0" fontId="15" fillId="0" borderId="0"/>
    <xf numFmtId="0" fontId="27"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5" fillId="0" borderId="0" applyFont="0" applyFill="0" applyBorder="0" applyAlignment="0" applyProtection="0"/>
    <xf numFmtId="0" fontId="1" fillId="0" borderId="0"/>
    <xf numFmtId="43" fontId="28" fillId="0" borderId="0" applyFont="0" applyFill="0" applyBorder="0" applyAlignment="0" applyProtection="0"/>
    <xf numFmtId="0" fontId="14" fillId="0" borderId="0"/>
  </cellStyleXfs>
  <cellXfs count="93">
    <xf numFmtId="0" fontId="0" fillId="0" borderId="0" xfId="0"/>
    <xf numFmtId="0" fontId="6" fillId="0" borderId="0" xfId="1" applyFont="1" applyProtection="1">
      <protection locked="0"/>
    </xf>
    <xf numFmtId="0" fontId="8" fillId="0" borderId="0" xfId="1" applyFont="1" applyFill="1" applyBorder="1" applyAlignment="1" applyProtection="1">
      <alignment horizontal="left" vertical="top" wrapText="1"/>
      <protection locked="0"/>
    </xf>
    <xf numFmtId="0" fontId="6" fillId="0" borderId="0" xfId="1" applyFont="1" applyFill="1" applyBorder="1" applyAlignment="1" applyProtection="1">
      <alignment wrapText="1"/>
      <protection locked="0"/>
    </xf>
    <xf numFmtId="0" fontId="6" fillId="0" borderId="0" xfId="1" applyFont="1" applyFill="1" applyBorder="1" applyProtection="1">
      <protection locked="0"/>
    </xf>
    <xf numFmtId="0" fontId="8" fillId="0" borderId="0" xfId="1" applyFont="1" applyBorder="1" applyAlignment="1" applyProtection="1">
      <alignment horizontal="left" vertical="top" wrapText="1"/>
      <protection locked="0"/>
    </xf>
    <xf numFmtId="0" fontId="6" fillId="0" borderId="0" xfId="1" applyFont="1" applyAlignment="1" applyProtection="1">
      <alignment horizontal="center"/>
      <protection locked="0"/>
    </xf>
    <xf numFmtId="165" fontId="6" fillId="0" borderId="0" xfId="1" applyNumberFormat="1" applyFont="1" applyProtection="1"/>
    <xf numFmtId="0" fontId="11" fillId="0" borderId="0" xfId="1" applyFont="1" applyProtection="1">
      <protection locked="0"/>
    </xf>
    <xf numFmtId="0" fontId="6" fillId="0" borderId="0" xfId="1" applyFont="1" applyProtection="1"/>
    <xf numFmtId="0" fontId="6" fillId="0" borderId="0" xfId="1" applyFont="1" applyAlignment="1" applyProtection="1">
      <alignment horizontal="center"/>
    </xf>
    <xf numFmtId="0" fontId="6" fillId="0" borderId="0" xfId="1" applyFont="1" applyBorder="1" applyProtection="1"/>
    <xf numFmtId="0" fontId="8" fillId="0" borderId="1" xfId="0" applyFont="1" applyBorder="1" applyAlignment="1" applyProtection="1">
      <alignment horizontal="left" vertical="top" wrapText="1"/>
      <protection locked="0"/>
    </xf>
    <xf numFmtId="0" fontId="6" fillId="0" borderId="1" xfId="0" applyFont="1" applyBorder="1" applyProtection="1">
      <protection locked="0"/>
    </xf>
    <xf numFmtId="0" fontId="9" fillId="0" borderId="0" xfId="1" applyFont="1" applyAlignment="1" applyProtection="1">
      <alignment horizontal="center"/>
      <protection locked="0"/>
    </xf>
    <xf numFmtId="2" fontId="7" fillId="2" borderId="1" xfId="1" applyNumberFormat="1" applyFont="1" applyFill="1" applyBorder="1" applyAlignment="1" applyProtection="1">
      <alignment horizontal="center" vertical="center" wrapText="1"/>
    </xf>
    <xf numFmtId="2" fontId="6" fillId="0" borderId="0" xfId="1" applyNumberFormat="1" applyFont="1" applyAlignment="1" applyProtection="1">
      <alignment horizontal="center" vertical="center"/>
      <protection locked="0"/>
    </xf>
    <xf numFmtId="0" fontId="8" fillId="0" borderId="1" xfId="0" applyFont="1" applyFill="1" applyBorder="1" applyAlignment="1" applyProtection="1">
      <alignment vertical="top" wrapText="1"/>
      <protection locked="0"/>
    </xf>
    <xf numFmtId="0" fontId="8" fillId="0" borderId="1" xfId="0" applyFont="1" applyFill="1" applyBorder="1" applyAlignment="1" applyProtection="1">
      <alignment horizontal="left" vertical="top" wrapText="1"/>
      <protection locked="0"/>
    </xf>
    <xf numFmtId="0" fontId="6" fillId="0" borderId="1" xfId="0" applyFont="1" applyFill="1" applyBorder="1" applyAlignment="1" applyProtection="1">
      <alignment wrapText="1"/>
      <protection locked="0"/>
    </xf>
    <xf numFmtId="0" fontId="6" fillId="0" borderId="1" xfId="0" applyFont="1" applyFill="1" applyBorder="1" applyProtection="1">
      <protection locked="0"/>
    </xf>
    <xf numFmtId="0" fontId="6" fillId="0" borderId="1" xfId="0" applyFont="1" applyBorder="1" applyAlignment="1" applyProtection="1">
      <alignment wrapText="1"/>
      <protection locked="0"/>
    </xf>
    <xf numFmtId="0" fontId="6" fillId="0" borderId="0" xfId="1" applyFont="1" applyAlignment="1" applyProtection="1">
      <alignment wrapText="1"/>
      <protection locked="0"/>
    </xf>
    <xf numFmtId="0" fontId="8" fillId="2" borderId="1" xfId="1" applyFont="1" applyFill="1" applyBorder="1" applyAlignment="1" applyProtection="1">
      <alignment horizontal="center" vertical="center" wrapText="1"/>
    </xf>
    <xf numFmtId="0" fontId="7" fillId="3" borderId="2" xfId="1" applyFont="1" applyFill="1" applyBorder="1" applyAlignment="1" applyProtection="1">
      <alignment horizontal="center" vertical="center" wrapText="1"/>
    </xf>
    <xf numFmtId="0" fontId="8" fillId="0" borderId="1" xfId="1" applyFont="1" applyFill="1" applyBorder="1" applyAlignment="1" applyProtection="1">
      <alignment vertical="top" wrapText="1"/>
      <protection locked="0"/>
    </xf>
    <xf numFmtId="0" fontId="7" fillId="2" borderId="1" xfId="0" applyFont="1" applyFill="1" applyBorder="1" applyAlignment="1" applyProtection="1">
      <alignment horizontal="left" vertical="top" wrapText="1"/>
    </xf>
    <xf numFmtId="0" fontId="7" fillId="2" borderId="1" xfId="0"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Fill="1" applyBorder="1" applyAlignment="1" applyProtection="1">
      <alignment vertical="top" wrapText="1"/>
      <protection locked="0"/>
    </xf>
    <xf numFmtId="0" fontId="7" fillId="3" borderId="0" xfId="1" applyFont="1" applyFill="1" applyBorder="1" applyAlignment="1" applyProtection="1">
      <alignment horizontal="center" vertical="center" wrapText="1"/>
    </xf>
    <xf numFmtId="0" fontId="7"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7" fillId="2" borderId="1" xfId="1" applyFont="1" applyFill="1" applyBorder="1" applyAlignment="1" applyProtection="1">
      <alignment horizontal="center" vertical="center" wrapText="1"/>
    </xf>
    <xf numFmtId="0" fontId="6" fillId="0" borderId="1" xfId="1" applyFont="1" applyBorder="1" applyAlignment="1" applyProtection="1">
      <alignment horizontal="center" vertical="center"/>
      <protection locked="0"/>
    </xf>
    <xf numFmtId="0" fontId="6" fillId="0" borderId="1" xfId="1" applyFont="1" applyBorder="1" applyProtection="1">
      <protection locked="0"/>
    </xf>
    <xf numFmtId="0" fontId="7" fillId="2" borderId="1" xfId="0" applyFont="1" applyFill="1" applyBorder="1" applyAlignment="1" applyProtection="1">
      <alignment horizontal="center" vertical="top" wrapText="1"/>
    </xf>
    <xf numFmtId="0" fontId="7" fillId="2" borderId="6" xfId="0" applyFont="1" applyFill="1" applyBorder="1" applyAlignment="1" applyProtection="1">
      <alignment vertical="top" wrapText="1"/>
    </xf>
    <xf numFmtId="0" fontId="7" fillId="2" borderId="4" xfId="0" applyFont="1" applyFill="1" applyBorder="1" applyAlignment="1" applyProtection="1">
      <alignment vertical="top" wrapText="1"/>
    </xf>
    <xf numFmtId="0" fontId="8" fillId="3" borderId="1" xfId="1" applyFont="1" applyFill="1" applyBorder="1" applyAlignment="1">
      <alignment horizontal="center" vertical="center" wrapText="1"/>
    </xf>
    <xf numFmtId="0" fontId="6" fillId="0" borderId="1" xfId="0" applyFont="1" applyBorder="1" applyAlignment="1" applyProtection="1">
      <alignment horizontal="right"/>
      <protection locked="0"/>
    </xf>
    <xf numFmtId="0" fontId="6" fillId="0" borderId="1" xfId="0" applyFont="1" applyFill="1" applyBorder="1" applyAlignment="1" applyProtection="1">
      <alignment horizontal="right"/>
      <protection locked="0"/>
    </xf>
    <xf numFmtId="0" fontId="7" fillId="2" borderId="1" xfId="0" applyFont="1" applyFill="1" applyBorder="1" applyAlignment="1" applyProtection="1">
      <alignment horizontal="right" vertical="top" wrapText="1"/>
    </xf>
    <xf numFmtId="0" fontId="7" fillId="2" borderId="3" xfId="0" applyFont="1" applyFill="1" applyBorder="1" applyAlignment="1" applyProtection="1">
      <alignment horizontal="right" vertical="top" wrapText="1"/>
    </xf>
    <xf numFmtId="0" fontId="6" fillId="0" borderId="0" xfId="1" applyFont="1" applyAlignment="1" applyProtection="1">
      <alignment horizontal="right"/>
      <protection locked="0"/>
    </xf>
    <xf numFmtId="0" fontId="6" fillId="0" borderId="0" xfId="1" applyFont="1" applyFill="1" applyBorder="1" applyAlignment="1" applyProtection="1">
      <alignment horizontal="right"/>
      <protection locked="0"/>
    </xf>
    <xf numFmtId="0" fontId="7" fillId="2" borderId="1" xfId="1" applyFont="1" applyFill="1" applyBorder="1" applyAlignment="1" applyProtection="1">
      <alignment horizontal="right" vertical="center" wrapText="1"/>
    </xf>
    <xf numFmtId="0" fontId="31" fillId="0" borderId="1" xfId="0" applyFont="1" applyBorder="1" applyAlignment="1">
      <alignment wrapText="1"/>
    </xf>
    <xf numFmtId="0" fontId="31" fillId="0" borderId="1" xfId="0" applyFont="1" applyBorder="1" applyAlignment="1">
      <alignment horizontal="center" vertical="center" wrapText="1"/>
    </xf>
    <xf numFmtId="2" fontId="29" fillId="0" borderId="0" xfId="1" applyNumberFormat="1" applyFont="1" applyAlignment="1" applyProtection="1">
      <alignment horizontal="center" vertical="center"/>
      <protection locked="0"/>
    </xf>
    <xf numFmtId="0" fontId="10" fillId="0" borderId="7" xfId="1" applyFont="1" applyBorder="1" applyAlignment="1" applyProtection="1">
      <alignment horizontal="center"/>
      <protection locked="0"/>
    </xf>
    <xf numFmtId="0" fontId="10" fillId="0" borderId="8" xfId="1" applyFont="1" applyBorder="1" applyAlignment="1" applyProtection="1">
      <alignment horizontal="center"/>
      <protection locked="0"/>
    </xf>
    <xf numFmtId="0" fontId="10" fillId="0" borderId="9" xfId="1" applyFont="1" applyBorder="1" applyAlignment="1" applyProtection="1">
      <alignment horizontal="center"/>
      <protection locked="0"/>
    </xf>
    <xf numFmtId="0" fontId="7" fillId="0" borderId="3" xfId="0" applyFont="1" applyFill="1" applyBorder="1" applyAlignment="1" applyProtection="1">
      <alignment horizontal="center" vertical="top" wrapText="1"/>
      <protection locked="0"/>
    </xf>
    <xf numFmtId="0" fontId="7" fillId="0" borderId="6" xfId="0" applyFont="1" applyFill="1" applyBorder="1" applyAlignment="1" applyProtection="1">
      <alignment horizontal="center" vertical="top" wrapText="1"/>
      <protection locked="0"/>
    </xf>
    <xf numFmtId="0" fontId="7" fillId="0" borderId="4" xfId="0" applyFont="1" applyFill="1" applyBorder="1" applyAlignment="1" applyProtection="1">
      <alignment horizontal="center" vertical="top" wrapText="1"/>
      <protection locked="0"/>
    </xf>
    <xf numFmtId="0" fontId="9" fillId="0" borderId="3" xfId="0" applyFont="1" applyBorder="1" applyAlignment="1" applyProtection="1">
      <alignment horizontal="center" wrapText="1"/>
      <protection locked="0"/>
    </xf>
    <xf numFmtId="0" fontId="9" fillId="0" borderId="6" xfId="0" applyFont="1" applyBorder="1" applyAlignment="1" applyProtection="1">
      <alignment horizontal="center" wrapText="1"/>
      <protection locked="0"/>
    </xf>
    <xf numFmtId="0" fontId="9" fillId="0" borderId="4" xfId="0" applyFont="1" applyBorder="1" applyAlignment="1" applyProtection="1">
      <alignment horizontal="center" wrapText="1"/>
      <protection locked="0"/>
    </xf>
    <xf numFmtId="0" fontId="5" fillId="0" borderId="3" xfId="0" applyFont="1" applyBorder="1" applyAlignment="1" applyProtection="1">
      <alignment horizontal="right" vertical="center"/>
      <protection locked="0"/>
    </xf>
    <xf numFmtId="0" fontId="5" fillId="0" borderId="6" xfId="0" applyFont="1" applyBorder="1" applyAlignment="1" applyProtection="1">
      <alignment horizontal="right" vertical="center"/>
      <protection locked="0"/>
    </xf>
    <xf numFmtId="0" fontId="5" fillId="0" borderId="4" xfId="0" applyFont="1" applyBorder="1" applyAlignment="1" applyProtection="1">
      <alignment horizontal="right" vertical="center"/>
      <protection locked="0"/>
    </xf>
    <xf numFmtId="0" fontId="6" fillId="0" borderId="3"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4" xfId="0" applyFont="1" applyBorder="1" applyAlignment="1" applyProtection="1">
      <alignment horizontal="left" vertical="center"/>
      <protection locked="0"/>
    </xf>
    <xf numFmtId="0" fontId="7" fillId="0" borderId="3" xfId="0" applyFont="1" applyFill="1" applyBorder="1" applyAlignment="1" applyProtection="1">
      <alignment horizontal="right" vertical="center" wrapText="1"/>
      <protection locked="0"/>
    </xf>
    <xf numFmtId="0" fontId="7" fillId="0" borderId="6" xfId="0" applyFont="1" applyFill="1" applyBorder="1" applyAlignment="1" applyProtection="1">
      <alignment horizontal="right" vertical="center" wrapText="1"/>
      <protection locked="0"/>
    </xf>
    <xf numFmtId="0" fontId="7" fillId="0" borderId="4" xfId="0" applyFont="1" applyFill="1" applyBorder="1" applyAlignment="1" applyProtection="1">
      <alignment horizontal="right" vertical="center" wrapText="1"/>
      <protection locked="0"/>
    </xf>
    <xf numFmtId="0" fontId="8" fillId="0" borderId="1" xfId="1" applyFont="1" applyFill="1" applyBorder="1" applyAlignment="1" applyProtection="1">
      <alignment horizontal="left" vertical="top" wrapText="1"/>
      <protection locked="0"/>
    </xf>
    <xf numFmtId="0" fontId="7" fillId="3" borderId="0" xfId="1" applyFont="1" applyFill="1" applyBorder="1" applyAlignment="1" applyProtection="1">
      <alignment horizontal="center" vertical="top" wrapText="1"/>
      <protection locked="0"/>
    </xf>
    <xf numFmtId="0" fontId="7"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9" fillId="0" borderId="0" xfId="1" applyFont="1" applyAlignment="1" applyProtection="1">
      <alignment horizontal="center"/>
      <protection locked="0"/>
    </xf>
    <xf numFmtId="0" fontId="5" fillId="0" borderId="0" xfId="1" applyFont="1" applyAlignment="1" applyProtection="1">
      <alignment horizontal="right" vertical="center"/>
      <protection locked="0"/>
    </xf>
    <xf numFmtId="0" fontId="6" fillId="0" borderId="0" xfId="1" applyFont="1" applyAlignment="1" applyProtection="1">
      <alignment horizontal="left" vertical="center"/>
      <protection locked="0"/>
    </xf>
    <xf numFmtId="0" fontId="7" fillId="0" borderId="1" xfId="1" applyFont="1" applyFill="1" applyBorder="1" applyAlignment="1" applyProtection="1">
      <alignment horizontal="right" vertical="center" wrapText="1"/>
      <protection locked="0"/>
    </xf>
    <xf numFmtId="0" fontId="6" fillId="0" borderId="0" xfId="1" applyFont="1" applyBorder="1" applyAlignment="1" applyProtection="1">
      <alignment horizontal="center"/>
    </xf>
    <xf numFmtId="49" fontId="30" fillId="0" borderId="1" xfId="0" applyNumberFormat="1" applyFont="1" applyBorder="1" applyAlignment="1">
      <alignment wrapText="1"/>
    </xf>
    <xf numFmtId="49" fontId="31" fillId="0" borderId="1" xfId="0" applyNumberFormat="1" applyFont="1" applyBorder="1" applyAlignment="1">
      <alignment wrapText="1"/>
    </xf>
    <xf numFmtId="0" fontId="30" fillId="0" borderId="1" xfId="0" applyFont="1" applyBorder="1" applyAlignment="1">
      <alignment wrapText="1"/>
    </xf>
    <xf numFmtId="0" fontId="31" fillId="0" borderId="1" xfId="0" applyFont="1" applyBorder="1" applyAlignment="1">
      <alignment vertical="center" wrapText="1"/>
    </xf>
    <xf numFmtId="0" fontId="33" fillId="0" borderId="1" xfId="0" applyFont="1" applyBorder="1" applyAlignment="1">
      <alignment horizontal="center" vertical="center" wrapText="1"/>
    </xf>
    <xf numFmtId="0" fontId="34" fillId="0" borderId="1" xfId="0" applyFont="1" applyBorder="1" applyAlignment="1">
      <alignment horizontal="center" vertical="center" wrapText="1"/>
    </xf>
    <xf numFmtId="43" fontId="30" fillId="0" borderId="1" xfId="70" applyFont="1" applyBorder="1" applyAlignment="1">
      <alignment vertical="center" wrapText="1"/>
    </xf>
    <xf numFmtId="43" fontId="31" fillId="0" borderId="1" xfId="70" applyFont="1" applyBorder="1" applyAlignment="1">
      <alignment vertical="center" wrapText="1"/>
    </xf>
    <xf numFmtId="43" fontId="30" fillId="0" borderId="1" xfId="70" applyFont="1" applyBorder="1" applyAlignment="1">
      <alignment wrapText="1"/>
    </xf>
    <xf numFmtId="43" fontId="31" fillId="0" borderId="1" xfId="70" applyFont="1" applyBorder="1" applyAlignment="1">
      <alignment wrapText="1"/>
    </xf>
    <xf numFmtId="43" fontId="31" fillId="0" borderId="1" xfId="70" applyFont="1" applyFill="1" applyBorder="1" applyAlignment="1">
      <alignment wrapText="1"/>
    </xf>
    <xf numFmtId="43" fontId="33" fillId="0" borderId="1" xfId="70" applyFont="1" applyBorder="1" applyAlignment="1">
      <alignment wrapText="1"/>
    </xf>
    <xf numFmtId="43" fontId="30" fillId="0" borderId="1" xfId="70" applyFont="1" applyFill="1" applyBorder="1" applyAlignment="1">
      <alignment wrapText="1"/>
    </xf>
    <xf numFmtId="0" fontId="29" fillId="0" borderId="0" xfId="1" applyFont="1" applyAlignment="1" applyProtection="1">
      <alignment horizontal="center" vertical="center"/>
      <protection locked="0"/>
    </xf>
    <xf numFmtId="4" fontId="29" fillId="0" borderId="0" xfId="1" applyNumberFormat="1" applyFont="1" applyAlignment="1" applyProtection="1">
      <alignment horizontal="center" vertical="center"/>
      <protection locked="0"/>
    </xf>
    <xf numFmtId="0" fontId="30" fillId="0" borderId="1" xfId="0" applyFont="1" applyBorder="1" applyAlignment="1"/>
  </cellXfs>
  <cellStyles count="72">
    <cellStyle name="Check Cell 2" xfId="21" xr:uid="{52D8F238-60B8-4195-991A-B0DE42C66204}"/>
    <cellStyle name="Check Cell 2 2" xfId="49" xr:uid="{E352A0E0-112F-4024-98FC-3B06D6DF5281}"/>
    <cellStyle name="Comma" xfId="70" builtinId="3"/>
    <cellStyle name="Comma 2" xfId="68" xr:uid="{79779748-B8BC-475C-B1D8-8343CFB9DE8D}"/>
    <cellStyle name="Excel Built-in Normal" xfId="19" xr:uid="{39A8B849-A3E6-4CE4-99FD-6B09D12EDC54}"/>
    <cellStyle name="Excel Built-in Normal 2" xfId="47" xr:uid="{D58DC214-89F3-48F7-A711-DCC285126F13}"/>
    <cellStyle name="Normal" xfId="0" builtinId="0"/>
    <cellStyle name="Normal 10" xfId="42" xr:uid="{323BC4E0-B8C0-401F-B11D-871941074583}"/>
    <cellStyle name="Normal 11" xfId="56" xr:uid="{94593BFB-18B1-470B-AC14-B54713BACAA4}"/>
    <cellStyle name="Normal 2" xfId="1" xr:uid="{00000000-0005-0000-0000-000000000000}"/>
    <cellStyle name="Normal 2 2" xfId="4" xr:uid="{358CA16B-32AC-4A99-BEDE-760438018288}"/>
    <cellStyle name="Normal 2 2 2" xfId="16" xr:uid="{9DA8FF9B-31A7-4C99-9B64-CD3558DD3970}"/>
    <cellStyle name="Normal 2 2 2 2" xfId="48" xr:uid="{344F2AD5-564D-4162-AF9F-A8D4D2C4C83E}"/>
    <cellStyle name="Normal 2 2 3" xfId="10" xr:uid="{C14D619B-A2EC-49D9-AEBA-A8F79C417A0C}"/>
    <cellStyle name="Normal 2 2 4" xfId="69" xr:uid="{53146D0F-FD87-4EA0-A92A-A728670657F4}"/>
    <cellStyle name="Normal 2 3" xfId="15" xr:uid="{A83A83E3-E5BE-4371-AB75-A737AC57E57B}"/>
    <cellStyle name="Normal 2 3 2" xfId="22" xr:uid="{2E528668-926E-4A2E-96BF-AFCC3AEEE0A7}"/>
    <cellStyle name="Normal 2 4" xfId="45" xr:uid="{BD40FF3E-65F1-4E95-B565-287DDD5AADF9}"/>
    <cellStyle name="Normal 3" xfId="2" xr:uid="{90A2C4F8-B600-4D0B-B356-6CCBA5D1D13D}"/>
    <cellStyle name="Normal 3 2" xfId="8" xr:uid="{FD3DFBD9-D9E0-45CE-9E0D-9FBA482BBAFC}"/>
    <cellStyle name="Normal 3 3" xfId="39" xr:uid="{58350115-CF19-45F8-AA6C-57FB1BA2B9D2}"/>
    <cellStyle name="Normal 3 4" xfId="9" xr:uid="{FF57A8C5-C5E6-4D21-AF6C-29ACC3556802}"/>
    <cellStyle name="Normal 4" xfId="3" xr:uid="{563D5224-871B-4514-BBB8-BB68DDD0EF99}"/>
    <cellStyle name="Normal 4 2" xfId="17" xr:uid="{8054C556-0F19-4D42-B36E-0495F7AA2C4B}"/>
    <cellStyle name="Normal 5" xfId="5" xr:uid="{54774E1D-87AF-4E46-BC74-E15D7FC68072}"/>
    <cellStyle name="Normal 5 2" xfId="20" xr:uid="{0A22F367-090D-423B-9526-A4DBCC81A019}"/>
    <cellStyle name="Normal 5 3" xfId="31" xr:uid="{05D30161-812C-4A03-ADAE-C2DAB32FC0CA}"/>
    <cellStyle name="Normal 5 3 2" xfId="64" xr:uid="{0C4C5744-229F-4FAF-9797-6A35D5A85FDB}"/>
    <cellStyle name="Normal 5 4" xfId="46" xr:uid="{CE2FE57F-3617-404E-9CDA-491E7A748B58}"/>
    <cellStyle name="Normal 5 5" xfId="18" xr:uid="{0B4568F6-34D5-43F4-BBAD-C133EB1CF348}"/>
    <cellStyle name="Normal 5 6" xfId="55" xr:uid="{F8342505-8905-446B-86B8-8414251A6179}"/>
    <cellStyle name="Normal 5 7" xfId="59" xr:uid="{B1F30EF3-5406-4C1C-86E8-E5660CB9BE14}"/>
    <cellStyle name="Normal 6" xfId="6" xr:uid="{BAFD542B-63CE-443E-B89D-199882633FC7}"/>
    <cellStyle name="Normal 6 2" xfId="32" xr:uid="{EAF76118-8DAF-4F80-BCB6-44353B94288F}"/>
    <cellStyle name="Normal 6 3" xfId="25" xr:uid="{4EA2B338-2DE9-4FA0-92FE-49BAB0AF890E}"/>
    <cellStyle name="Normal 7" xfId="26" xr:uid="{7F9F4033-D4D0-447B-BD64-F41A132ECCE1}"/>
    <cellStyle name="Normal 7 2" xfId="33" xr:uid="{509BC6E6-B1BC-4928-BB9E-BAA1BCBABEBE}"/>
    <cellStyle name="Normal 7 2 2" xfId="65" xr:uid="{C4517858-0C15-419B-BE6D-5E14D84F92E9}"/>
    <cellStyle name="Normal 7 3" xfId="38" xr:uid="{4C36037C-4490-40C1-BB73-C051E829EEE3}"/>
    <cellStyle name="Normal 7 4" xfId="57" xr:uid="{5127A2F8-4538-4418-B77D-4D6D9D039BDE}"/>
    <cellStyle name="Normal 7 5" xfId="7" xr:uid="{857A9FBA-4DDD-4DBE-99B3-4167BB78E6A8}"/>
    <cellStyle name="Normal 7 6" xfId="60" xr:uid="{6E788508-069B-4C4F-95C0-4CA57BB3E033}"/>
    <cellStyle name="Normal 8" xfId="29" xr:uid="{27364322-1ED5-4BD3-8C4A-A226808DB8A7}"/>
    <cellStyle name="Normal 9" xfId="37" xr:uid="{BDBE5881-F80A-4885-80BB-CD7B2D162FD4}"/>
    <cellStyle name="Percent 2" xfId="13" xr:uid="{65D91C63-8B34-4BAA-9893-B6CBE66D4002}"/>
    <cellStyle name="Percent 2 2" xfId="41" xr:uid="{1D78A9F4-4E56-4EC4-84D3-1388EB608E5A}"/>
    <cellStyle name="Нейтральный 2" xfId="50" xr:uid="{2A070B47-DFF7-44FF-8168-4E39B28F21C1}"/>
    <cellStyle name="Обычный 2" xfId="11" xr:uid="{B1A64ABF-0C06-4543-88D5-5BDBFA74D62D}"/>
    <cellStyle name="Обычный 2 2" xfId="12" xr:uid="{C7DB07F8-094B-447D-9718-52B53DC3BACE}"/>
    <cellStyle name="Обычный 2 2 2" xfId="23" xr:uid="{F9240F23-B3F6-4502-83EE-628EEC10B032}"/>
    <cellStyle name="Обычный 2 3" xfId="53" xr:uid="{D9F055EA-6674-4D84-9725-C29852740BB6}"/>
    <cellStyle name="Обычный 2 4" xfId="24" xr:uid="{9E054C1A-C2B4-4AAC-93F5-6E613CB02402}"/>
    <cellStyle name="Обычный 2 4 2" xfId="40" xr:uid="{6911A074-EEB3-4187-B043-4FE9995513C7}"/>
    <cellStyle name="Обычный 3" xfId="14" xr:uid="{D480D800-C9FE-4C70-9876-D5C0DD33FA1A}"/>
    <cellStyle name="Обычный 3 2" xfId="27" xr:uid="{8D0B466F-8DF9-4EE1-9483-90388FC87717}"/>
    <cellStyle name="Обычный 3 2 2" xfId="34" xr:uid="{10237EF3-FBF5-44A3-AB27-CA585BAC842D}"/>
    <cellStyle name="Обычный 3 2 2 2" xfId="66" xr:uid="{ECCBC581-CE0F-4C92-A3D8-5AD8F549BB07}"/>
    <cellStyle name="Обычный 3 2 3" xfId="43" xr:uid="{1D10FEF3-8299-434A-82F7-D8B2DEE0DA2B}"/>
    <cellStyle name="Обычный 3 2 4" xfId="61" xr:uid="{25C25006-0666-42BE-8819-DAAF64824CED}"/>
    <cellStyle name="Обычный 3 3" xfId="28" xr:uid="{4A81816F-1284-4DC6-985A-A92AF300EB1C}"/>
    <cellStyle name="Обычный 3 3 2" xfId="35" xr:uid="{E4F8861E-9538-494F-A1F2-10F6B2256162}"/>
    <cellStyle name="Обычный 3 3 2 2" xfId="67" xr:uid="{F60E86BC-C2EA-47A1-8545-5200F5AD18A5}"/>
    <cellStyle name="Обычный 3 3 3" xfId="44" xr:uid="{EB6329EC-E19E-42CC-95B9-B4E379EEC16A}"/>
    <cellStyle name="Обычный 3 3 4" xfId="62" xr:uid="{D6CBB50D-D401-4006-9EE6-6D64432C4632}"/>
    <cellStyle name="Обычный 3 4" xfId="30" xr:uid="{6681AEF8-0F16-42C3-9C43-DA5BA8F7BD32}"/>
    <cellStyle name="Обычный 3 4 2" xfId="63" xr:uid="{B2E08935-1645-4763-9B8F-48A6BD8A206A}"/>
    <cellStyle name="Обычный 3 5" xfId="36" xr:uid="{D122C991-6FDB-43A2-945D-E356586BAF08}"/>
    <cellStyle name="Обычный 3 6" xfId="51" xr:uid="{6D11BA24-09C6-4956-BFFC-75F8A24AD7DF}"/>
    <cellStyle name="Обычный 3 7" xfId="58" xr:uid="{D94E184A-4A4D-4D10-A9BE-860082A40F49}"/>
    <cellStyle name="Обычный 4" xfId="52" xr:uid="{2E6C7E8E-70DB-4E82-861F-72A518C95FC7}"/>
    <cellStyle name="Обычный 5" xfId="71" xr:uid="{2FB14159-07FF-49E0-86EF-79F439EDEAC9}"/>
    <cellStyle name="Финансовый 3" xfId="54" xr:uid="{9ED07FB6-3C62-43AC-85A7-E3323EBA67F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K46"/>
  <sheetViews>
    <sheetView tabSelected="1" topLeftCell="A22" zoomScale="70" zoomScaleNormal="70" workbookViewId="0">
      <selection activeCell="G20" sqref="G20"/>
    </sheetView>
  </sheetViews>
  <sheetFormatPr defaultRowHeight="15.75"/>
  <cols>
    <col min="1" max="1" width="5.7109375" style="13" customWidth="1"/>
    <col min="2" max="2" width="9.5703125" style="40" customWidth="1"/>
    <col min="3" max="3" width="25.85546875" style="21" customWidth="1"/>
    <col min="4" max="4" width="20.7109375" style="21" customWidth="1"/>
    <col min="5" max="5" width="10.5703125" style="13" customWidth="1"/>
    <col min="6" max="6" width="11.28515625" style="13" customWidth="1"/>
    <col min="7" max="7" width="10.7109375" style="13" customWidth="1"/>
    <col min="8" max="8" width="84.5703125" style="13" customWidth="1"/>
    <col min="9" max="9" width="30.42578125" style="13" customWidth="1"/>
    <col min="10" max="10" width="30" style="21" customWidth="1"/>
    <col min="11" max="11" width="1.7109375" style="13" customWidth="1"/>
    <col min="12" max="16384" width="9.140625" style="13"/>
  </cols>
  <sheetData>
    <row r="1" spans="1:11">
      <c r="C1" s="50" t="s">
        <v>27</v>
      </c>
      <c r="D1" s="51"/>
      <c r="E1" s="51"/>
      <c r="F1" s="51"/>
      <c r="G1" s="51"/>
      <c r="H1" s="51"/>
      <c r="I1" s="51"/>
      <c r="J1" s="51"/>
      <c r="K1" s="52"/>
    </row>
    <row r="2" spans="1:11">
      <c r="D2" s="56" t="s">
        <v>14</v>
      </c>
      <c r="E2" s="57"/>
      <c r="F2" s="57"/>
      <c r="G2" s="57"/>
      <c r="H2" s="58"/>
    </row>
    <row r="3" spans="1:11">
      <c r="A3" s="59" t="s">
        <v>9</v>
      </c>
      <c r="B3" s="60"/>
      <c r="C3" s="61"/>
      <c r="D3" s="62" t="s">
        <v>29</v>
      </c>
      <c r="E3" s="63"/>
      <c r="F3" s="63"/>
      <c r="G3" s="63"/>
      <c r="H3" s="64"/>
      <c r="I3" s="13" t="s">
        <v>10</v>
      </c>
      <c r="J3" s="21" t="s">
        <v>12</v>
      </c>
    </row>
    <row r="4" spans="1:11" s="19" customFormat="1" ht="30" customHeight="1">
      <c r="A4" s="65" t="s">
        <v>8</v>
      </c>
      <c r="B4" s="66"/>
      <c r="C4" s="67"/>
      <c r="D4" s="68" t="s">
        <v>35</v>
      </c>
      <c r="E4" s="68"/>
      <c r="F4" s="68"/>
      <c r="G4" s="68"/>
      <c r="H4" s="68"/>
      <c r="I4" s="68"/>
      <c r="J4" s="17" t="s">
        <v>13</v>
      </c>
      <c r="K4" s="18"/>
    </row>
    <row r="5" spans="1:11" s="20" customFormat="1">
      <c r="B5" s="41"/>
      <c r="C5" s="19"/>
      <c r="D5" s="53"/>
      <c r="E5" s="54"/>
      <c r="F5" s="54"/>
      <c r="G5" s="54"/>
      <c r="H5" s="55"/>
      <c r="I5" s="53"/>
      <c r="J5" s="55"/>
      <c r="K5" s="18"/>
    </row>
    <row r="6" spans="1:11" ht="47.25">
      <c r="A6" s="26" t="s">
        <v>2</v>
      </c>
      <c r="B6" s="42" t="s">
        <v>0</v>
      </c>
      <c r="C6" s="26" t="s">
        <v>1</v>
      </c>
      <c r="D6" s="26" t="s">
        <v>3</v>
      </c>
      <c r="E6" s="36" t="s">
        <v>4</v>
      </c>
      <c r="F6" s="36" t="s">
        <v>5</v>
      </c>
      <c r="G6" s="36" t="s">
        <v>6</v>
      </c>
      <c r="H6" s="27" t="s">
        <v>7</v>
      </c>
      <c r="I6" s="27" t="s">
        <v>28</v>
      </c>
      <c r="J6" s="27" t="s">
        <v>31</v>
      </c>
      <c r="K6" s="12"/>
    </row>
    <row r="7" spans="1:11">
      <c r="A7" s="27">
        <v>1</v>
      </c>
      <c r="B7" s="43">
        <v>2</v>
      </c>
      <c r="C7" s="37"/>
      <c r="D7" s="38"/>
      <c r="E7" s="27">
        <v>3</v>
      </c>
      <c r="F7" s="27">
        <v>4</v>
      </c>
      <c r="G7" s="27">
        <v>5</v>
      </c>
      <c r="H7" s="27">
        <v>6</v>
      </c>
      <c r="I7" s="23">
        <v>7</v>
      </c>
      <c r="J7" s="26">
        <v>8</v>
      </c>
      <c r="K7" s="12"/>
    </row>
    <row r="8" spans="1:11" ht="45">
      <c r="A8" s="47" t="s">
        <v>36</v>
      </c>
      <c r="B8" s="77">
        <v>1</v>
      </c>
      <c r="C8" s="92" t="s">
        <v>53</v>
      </c>
      <c r="D8" s="79"/>
      <c r="H8" s="79"/>
    </row>
    <row r="9" spans="1:11" ht="225">
      <c r="A9" s="47" t="s">
        <v>36</v>
      </c>
      <c r="B9" s="78">
        <v>1.1000000000000001</v>
      </c>
      <c r="C9" s="47"/>
      <c r="D9" s="80" t="s">
        <v>62</v>
      </c>
      <c r="H9" s="47" t="s">
        <v>94</v>
      </c>
    </row>
    <row r="10" spans="1:11" ht="210">
      <c r="A10" s="47" t="s">
        <v>36</v>
      </c>
      <c r="B10" s="78">
        <v>1.2</v>
      </c>
      <c r="C10" s="47"/>
      <c r="D10" s="47" t="s">
        <v>63</v>
      </c>
      <c r="H10" s="47" t="s">
        <v>95</v>
      </c>
    </row>
    <row r="11" spans="1:11" ht="240">
      <c r="A11" s="47" t="s">
        <v>36</v>
      </c>
      <c r="B11" s="78">
        <v>1.3</v>
      </c>
      <c r="C11" s="47"/>
      <c r="D11" s="80" t="s">
        <v>64</v>
      </c>
      <c r="H11" s="47" t="s">
        <v>96</v>
      </c>
    </row>
    <row r="12" spans="1:11" ht="195">
      <c r="A12" s="47" t="s">
        <v>36</v>
      </c>
      <c r="B12" s="78">
        <v>1.4</v>
      </c>
      <c r="C12" s="47"/>
      <c r="D12" s="80" t="s">
        <v>65</v>
      </c>
      <c r="H12" s="47" t="s">
        <v>97</v>
      </c>
    </row>
    <row r="13" spans="1:11" ht="195">
      <c r="A13" s="47" t="s">
        <v>36</v>
      </c>
      <c r="B13" s="78">
        <v>1.5</v>
      </c>
      <c r="C13" s="47"/>
      <c r="D13" s="47" t="s">
        <v>66</v>
      </c>
      <c r="H13" s="47" t="s">
        <v>98</v>
      </c>
    </row>
    <row r="14" spans="1:11" ht="45">
      <c r="A14" s="47" t="s">
        <v>36</v>
      </c>
      <c r="B14" s="77">
        <v>2</v>
      </c>
      <c r="C14" s="92" t="s">
        <v>53</v>
      </c>
      <c r="D14" s="79"/>
      <c r="H14" s="79"/>
    </row>
    <row r="15" spans="1:11" ht="240">
      <c r="A15" s="47" t="s">
        <v>36</v>
      </c>
      <c r="B15" s="78">
        <v>2.1</v>
      </c>
      <c r="C15" s="47"/>
      <c r="D15" s="47" t="s">
        <v>67</v>
      </c>
      <c r="H15" s="47" t="s">
        <v>99</v>
      </c>
    </row>
    <row r="16" spans="1:11" ht="255">
      <c r="A16" s="47" t="s">
        <v>36</v>
      </c>
      <c r="B16" s="78">
        <v>2.2000000000000002</v>
      </c>
      <c r="C16" s="47"/>
      <c r="D16" s="47" t="s">
        <v>68</v>
      </c>
      <c r="H16" s="47" t="s">
        <v>100</v>
      </c>
    </row>
    <row r="17" spans="1:8" ht="255">
      <c r="A17" s="47" t="s">
        <v>36</v>
      </c>
      <c r="B17" s="78">
        <v>2.2999999999999998</v>
      </c>
      <c r="C17" s="47"/>
      <c r="D17" s="47" t="s">
        <v>69</v>
      </c>
      <c r="H17" s="47" t="s">
        <v>101</v>
      </c>
    </row>
    <row r="18" spans="1:8" ht="195">
      <c r="A18" s="47" t="s">
        <v>36</v>
      </c>
      <c r="B18" s="78">
        <v>2.4</v>
      </c>
      <c r="C18" s="47"/>
      <c r="D18" s="47" t="s">
        <v>70</v>
      </c>
      <c r="H18" s="47" t="s">
        <v>102</v>
      </c>
    </row>
    <row r="19" spans="1:8" ht="150">
      <c r="A19" s="47" t="s">
        <v>36</v>
      </c>
      <c r="B19" s="78">
        <v>2.5</v>
      </c>
      <c r="C19" s="47"/>
      <c r="D19" s="47" t="s">
        <v>71</v>
      </c>
      <c r="H19" s="47" t="s">
        <v>103</v>
      </c>
    </row>
    <row r="20" spans="1:8" ht="328.5">
      <c r="A20" s="47" t="s">
        <v>36</v>
      </c>
      <c r="B20" s="77">
        <v>3</v>
      </c>
      <c r="C20" s="79" t="s">
        <v>54</v>
      </c>
      <c r="D20" s="79" t="s">
        <v>72</v>
      </c>
      <c r="H20" s="79" t="s">
        <v>104</v>
      </c>
    </row>
    <row r="21" spans="1:8" ht="45">
      <c r="A21" s="47" t="s">
        <v>36</v>
      </c>
      <c r="B21" s="77">
        <v>4</v>
      </c>
      <c r="C21" s="92" t="s">
        <v>55</v>
      </c>
      <c r="D21" s="79"/>
      <c r="H21" s="79"/>
    </row>
    <row r="22" spans="1:8" ht="210">
      <c r="A22" s="47" t="s">
        <v>36</v>
      </c>
      <c r="B22" s="78">
        <v>4.0999999999999996</v>
      </c>
      <c r="C22" s="47"/>
      <c r="D22" s="47" t="s">
        <v>73</v>
      </c>
      <c r="H22" s="47" t="s">
        <v>105</v>
      </c>
    </row>
    <row r="23" spans="1:8" ht="270">
      <c r="A23" s="47" t="s">
        <v>36</v>
      </c>
      <c r="B23" s="78">
        <v>4.2</v>
      </c>
      <c r="C23" s="47"/>
      <c r="D23" s="47" t="s">
        <v>74</v>
      </c>
      <c r="H23" s="47" t="s">
        <v>106</v>
      </c>
    </row>
    <row r="24" spans="1:8" ht="270">
      <c r="A24" s="47" t="s">
        <v>36</v>
      </c>
      <c r="B24" s="78">
        <v>4.3</v>
      </c>
      <c r="C24" s="47"/>
      <c r="D24" s="47" t="s">
        <v>75</v>
      </c>
      <c r="H24" s="47" t="s">
        <v>107</v>
      </c>
    </row>
    <row r="25" spans="1:8" ht="270">
      <c r="A25" s="47" t="s">
        <v>36</v>
      </c>
      <c r="B25" s="78">
        <v>4.4000000000000004</v>
      </c>
      <c r="C25" s="47"/>
      <c r="D25" s="47" t="s">
        <v>76</v>
      </c>
      <c r="H25" s="47" t="s">
        <v>108</v>
      </c>
    </row>
    <row r="26" spans="1:8" ht="270">
      <c r="A26" s="47" t="s">
        <v>36</v>
      </c>
      <c r="B26" s="78">
        <v>4.5</v>
      </c>
      <c r="C26" s="47"/>
      <c r="D26" s="47" t="s">
        <v>77</v>
      </c>
      <c r="H26" s="47" t="s">
        <v>109</v>
      </c>
    </row>
    <row r="27" spans="1:8" ht="270">
      <c r="A27" s="47" t="s">
        <v>36</v>
      </c>
      <c r="B27" s="78">
        <v>4.5999999999999996</v>
      </c>
      <c r="C27" s="47"/>
      <c r="D27" s="80" t="s">
        <v>78</v>
      </c>
      <c r="H27" s="47" t="s">
        <v>110</v>
      </c>
    </row>
    <row r="28" spans="1:8" ht="285">
      <c r="A28" s="47" t="s">
        <v>36</v>
      </c>
      <c r="B28" s="78">
        <v>4.7</v>
      </c>
      <c r="C28" s="47"/>
      <c r="D28" s="47" t="s">
        <v>79</v>
      </c>
      <c r="H28" s="47" t="s">
        <v>111</v>
      </c>
    </row>
    <row r="29" spans="1:8" ht="270">
      <c r="A29" s="47" t="s">
        <v>36</v>
      </c>
      <c r="B29" s="78">
        <v>4.8</v>
      </c>
      <c r="C29" s="47"/>
      <c r="D29" s="47" t="s">
        <v>80</v>
      </c>
      <c r="H29" s="47" t="s">
        <v>112</v>
      </c>
    </row>
    <row r="30" spans="1:8" ht="270">
      <c r="A30" s="47" t="s">
        <v>36</v>
      </c>
      <c r="B30" s="78">
        <v>4.9000000000000004</v>
      </c>
      <c r="C30" s="47"/>
      <c r="D30" s="47" t="s">
        <v>81</v>
      </c>
      <c r="H30" s="47" t="s">
        <v>113</v>
      </c>
    </row>
    <row r="31" spans="1:8" ht="270">
      <c r="A31" s="47" t="s">
        <v>36</v>
      </c>
      <c r="B31" s="78" t="s">
        <v>37</v>
      </c>
      <c r="C31" s="47"/>
      <c r="D31" s="47" t="s">
        <v>82</v>
      </c>
      <c r="H31" s="47" t="s">
        <v>114</v>
      </c>
    </row>
    <row r="32" spans="1:8" ht="270">
      <c r="A32" s="47" t="s">
        <v>36</v>
      </c>
      <c r="B32" s="78" t="s">
        <v>38</v>
      </c>
      <c r="C32" s="47"/>
      <c r="D32" s="47" t="s">
        <v>83</v>
      </c>
      <c r="H32" s="47" t="s">
        <v>115</v>
      </c>
    </row>
    <row r="33" spans="1:8" ht="270">
      <c r="A33" s="47" t="s">
        <v>36</v>
      </c>
      <c r="B33" s="78" t="s">
        <v>39</v>
      </c>
      <c r="C33" s="47"/>
      <c r="D33" s="47" t="s">
        <v>84</v>
      </c>
      <c r="H33" s="47" t="s">
        <v>116</v>
      </c>
    </row>
    <row r="34" spans="1:8" ht="285">
      <c r="A34" s="47" t="s">
        <v>36</v>
      </c>
      <c r="B34" s="78" t="s">
        <v>40</v>
      </c>
      <c r="C34" s="47"/>
      <c r="D34" s="47" t="s">
        <v>85</v>
      </c>
      <c r="H34" s="47" t="s">
        <v>117</v>
      </c>
    </row>
    <row r="35" spans="1:8" ht="285">
      <c r="A35" s="47" t="s">
        <v>36</v>
      </c>
      <c r="B35" s="78" t="s">
        <v>41</v>
      </c>
      <c r="C35" s="47"/>
      <c r="D35" s="47" t="s">
        <v>86</v>
      </c>
      <c r="H35" s="47" t="s">
        <v>118</v>
      </c>
    </row>
    <row r="36" spans="1:8" ht="180">
      <c r="A36" s="47" t="s">
        <v>36</v>
      </c>
      <c r="B36" s="78" t="s">
        <v>42</v>
      </c>
      <c r="C36" s="47"/>
      <c r="D36" s="47" t="s">
        <v>71</v>
      </c>
      <c r="H36" s="47" t="s">
        <v>119</v>
      </c>
    </row>
    <row r="37" spans="1:8" ht="105">
      <c r="A37" s="47" t="s">
        <v>36</v>
      </c>
      <c r="B37" s="78" t="s">
        <v>43</v>
      </c>
      <c r="C37" s="47"/>
      <c r="D37" s="47" t="s">
        <v>87</v>
      </c>
      <c r="H37" s="47" t="s">
        <v>120</v>
      </c>
    </row>
    <row r="38" spans="1:8" ht="105">
      <c r="A38" s="47" t="s">
        <v>36</v>
      </c>
      <c r="B38" s="78" t="s">
        <v>44</v>
      </c>
      <c r="C38" s="47"/>
      <c r="D38" s="47" t="s">
        <v>88</v>
      </c>
      <c r="H38" s="47" t="s">
        <v>121</v>
      </c>
    </row>
    <row r="39" spans="1:8" ht="405">
      <c r="A39" s="47" t="s">
        <v>36</v>
      </c>
      <c r="B39" s="78" t="s">
        <v>45</v>
      </c>
      <c r="C39" s="80" t="s">
        <v>56</v>
      </c>
      <c r="D39" s="47" t="s">
        <v>56</v>
      </c>
      <c r="H39" s="47" t="s">
        <v>122</v>
      </c>
    </row>
    <row r="40" spans="1:8" ht="150">
      <c r="A40" s="47" t="s">
        <v>36</v>
      </c>
      <c r="B40" s="78" t="s">
        <v>46</v>
      </c>
      <c r="C40" s="47" t="s">
        <v>57</v>
      </c>
      <c r="D40" s="80" t="s">
        <v>57</v>
      </c>
      <c r="H40" s="47" t="s">
        <v>123</v>
      </c>
    </row>
    <row r="41" spans="1:8" ht="180">
      <c r="A41" s="47" t="s">
        <v>36</v>
      </c>
      <c r="B41" s="78" t="s">
        <v>47</v>
      </c>
      <c r="C41" s="47" t="s">
        <v>58</v>
      </c>
      <c r="D41" s="47" t="s">
        <v>89</v>
      </c>
      <c r="H41" s="47" t="s">
        <v>124</v>
      </c>
    </row>
    <row r="42" spans="1:8" ht="285">
      <c r="A42" s="47" t="s">
        <v>36</v>
      </c>
      <c r="B42" s="78" t="s">
        <v>48</v>
      </c>
      <c r="C42" s="47" t="s">
        <v>59</v>
      </c>
      <c r="D42" s="47" t="s">
        <v>59</v>
      </c>
      <c r="H42" s="47" t="s">
        <v>125</v>
      </c>
    </row>
    <row r="43" spans="1:8" ht="135">
      <c r="A43" s="47" t="s">
        <v>36</v>
      </c>
      <c r="B43" s="78" t="s">
        <v>49</v>
      </c>
      <c r="C43" s="47" t="s">
        <v>60</v>
      </c>
      <c r="D43" s="47" t="s">
        <v>90</v>
      </c>
      <c r="H43" s="47" t="s">
        <v>126</v>
      </c>
    </row>
    <row r="44" spans="1:8" ht="135">
      <c r="A44" s="47" t="s">
        <v>36</v>
      </c>
      <c r="B44" s="78" t="s">
        <v>50</v>
      </c>
      <c r="C44" s="47" t="s">
        <v>60</v>
      </c>
      <c r="D44" s="47" t="s">
        <v>91</v>
      </c>
      <c r="H44" s="47" t="s">
        <v>127</v>
      </c>
    </row>
    <row r="45" spans="1:8" ht="135">
      <c r="A45" s="47" t="s">
        <v>36</v>
      </c>
      <c r="B45" s="78" t="s">
        <v>51</v>
      </c>
      <c r="C45" s="47" t="s">
        <v>60</v>
      </c>
      <c r="D45" s="47" t="s">
        <v>92</v>
      </c>
      <c r="H45" s="47" t="s">
        <v>128</v>
      </c>
    </row>
    <row r="46" spans="1:8" ht="360">
      <c r="A46" s="47" t="s">
        <v>36</v>
      </c>
      <c r="B46" s="78" t="s">
        <v>52</v>
      </c>
      <c r="C46" s="47" t="s">
        <v>61</v>
      </c>
      <c r="D46" s="47" t="s">
        <v>93</v>
      </c>
      <c r="H46" s="47" t="s">
        <v>129</v>
      </c>
    </row>
  </sheetData>
  <autoFilter ref="A6:P7" xr:uid="{00000000-0001-0000-0000-000000000000}"/>
  <mergeCells count="8">
    <mergeCell ref="C1:K1"/>
    <mergeCell ref="D5:H5"/>
    <mergeCell ref="I5:J5"/>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47"/>
  <sheetViews>
    <sheetView zoomScale="85" zoomScaleNormal="85" workbookViewId="0">
      <selection activeCell="J21" sqref="J21:L21"/>
    </sheetView>
  </sheetViews>
  <sheetFormatPr defaultRowHeight="15.75"/>
  <cols>
    <col min="1" max="1" width="3.42578125" style="1" customWidth="1"/>
    <col min="2" max="2" width="14.85546875" style="1" customWidth="1"/>
    <col min="3" max="3" width="9.42578125" style="44" customWidth="1"/>
    <col min="4" max="4" width="20.7109375" style="1" customWidth="1"/>
    <col min="5" max="5" width="23" style="22" customWidth="1"/>
    <col min="6" max="6" width="15.28515625" style="6" customWidth="1"/>
    <col min="7" max="7" width="14.7109375" style="16" customWidth="1"/>
    <col min="8" max="8" width="15.85546875" style="1" customWidth="1"/>
    <col min="9" max="9" width="12.140625" style="1" customWidth="1"/>
    <col min="10" max="10" width="13.140625" style="1" customWidth="1"/>
    <col min="11" max="11" width="17" style="1" customWidth="1"/>
    <col min="12" max="12" width="30" style="1" customWidth="1"/>
    <col min="13" max="13" width="16.7109375" style="1" customWidth="1"/>
    <col min="14" max="16384" width="9.140625" style="1"/>
  </cols>
  <sheetData>
    <row r="1" spans="1:13">
      <c r="D1" s="71" t="s">
        <v>26</v>
      </c>
      <c r="E1" s="71"/>
      <c r="F1" s="71"/>
      <c r="G1" s="71"/>
      <c r="H1" s="71"/>
      <c r="I1" s="71"/>
      <c r="J1" s="71"/>
      <c r="K1" s="71"/>
      <c r="L1" s="71"/>
      <c r="M1" s="28"/>
    </row>
    <row r="2" spans="1:13">
      <c r="D2" s="72" t="s">
        <v>17</v>
      </c>
      <c r="E2" s="72"/>
      <c r="F2" s="72"/>
      <c r="G2" s="72"/>
      <c r="H2" s="72"/>
      <c r="I2" s="72"/>
      <c r="J2" s="72"/>
      <c r="K2" s="14"/>
    </row>
    <row r="3" spans="1:13">
      <c r="B3" s="73" t="s">
        <v>9</v>
      </c>
      <c r="C3" s="73"/>
      <c r="D3" s="73"/>
      <c r="E3" s="74" t="s">
        <v>29</v>
      </c>
      <c r="F3" s="74"/>
      <c r="G3" s="74"/>
      <c r="H3" s="74"/>
      <c r="I3" s="74"/>
      <c r="K3" s="1" t="s">
        <v>10</v>
      </c>
      <c r="L3" s="1" t="s">
        <v>12</v>
      </c>
    </row>
    <row r="4" spans="1:13" s="3" customFormat="1" ht="31.5">
      <c r="A4" s="2"/>
      <c r="B4" s="75" t="s">
        <v>8</v>
      </c>
      <c r="C4" s="75"/>
      <c r="D4" s="75"/>
      <c r="E4" s="68" t="s">
        <v>35</v>
      </c>
      <c r="F4" s="68"/>
      <c r="G4" s="68"/>
      <c r="H4" s="68"/>
      <c r="I4" s="68"/>
      <c r="J4" s="68"/>
      <c r="K4" s="25" t="s">
        <v>11</v>
      </c>
      <c r="L4" s="25" t="s">
        <v>13</v>
      </c>
      <c r="M4" s="29"/>
    </row>
    <row r="5" spans="1:13" s="4" customFormat="1">
      <c r="A5" s="2"/>
      <c r="C5" s="45"/>
      <c r="E5" s="69"/>
      <c r="F5" s="69"/>
      <c r="G5" s="69"/>
      <c r="H5" s="69"/>
      <c r="I5" s="69"/>
      <c r="J5" s="24"/>
      <c r="K5" s="24"/>
      <c r="L5" s="24"/>
      <c r="M5" s="30"/>
    </row>
    <row r="6" spans="1:13" ht="47.25">
      <c r="A6" s="5"/>
      <c r="B6" s="33" t="s">
        <v>2</v>
      </c>
      <c r="C6" s="46" t="s">
        <v>0</v>
      </c>
      <c r="D6" s="33" t="s">
        <v>1</v>
      </c>
      <c r="E6" s="33" t="s">
        <v>3</v>
      </c>
      <c r="F6" s="33" t="s">
        <v>18</v>
      </c>
      <c r="G6" s="15" t="s">
        <v>19</v>
      </c>
      <c r="H6" s="33" t="s">
        <v>20</v>
      </c>
      <c r="I6" s="33" t="s">
        <v>21</v>
      </c>
      <c r="J6" s="33" t="s">
        <v>22</v>
      </c>
      <c r="K6" s="33" t="s">
        <v>23</v>
      </c>
      <c r="L6" s="33" t="s">
        <v>24</v>
      </c>
      <c r="M6" s="31" t="s">
        <v>30</v>
      </c>
    </row>
    <row r="7" spans="1:13">
      <c r="A7" s="5"/>
      <c r="B7" s="33">
        <v>1</v>
      </c>
      <c r="C7" s="70">
        <v>2</v>
      </c>
      <c r="D7" s="70"/>
      <c r="E7" s="70"/>
      <c r="F7" s="33">
        <v>3</v>
      </c>
      <c r="G7" s="15">
        <v>4</v>
      </c>
      <c r="H7" s="33">
        <v>5</v>
      </c>
      <c r="I7" s="33">
        <v>6</v>
      </c>
      <c r="J7" s="33">
        <v>7</v>
      </c>
      <c r="K7" s="33">
        <v>8</v>
      </c>
      <c r="L7" s="23">
        <v>9</v>
      </c>
      <c r="M7" s="32"/>
    </row>
    <row r="8" spans="1:13">
      <c r="B8" s="47" t="s">
        <v>36</v>
      </c>
      <c r="C8" s="77">
        <v>1</v>
      </c>
      <c r="D8" s="92" t="s">
        <v>53</v>
      </c>
      <c r="E8" s="79"/>
      <c r="F8" s="79"/>
      <c r="G8" s="79"/>
      <c r="H8" s="35"/>
      <c r="I8" s="35"/>
      <c r="J8" s="34"/>
      <c r="K8" s="34"/>
      <c r="L8" s="39"/>
      <c r="M8" s="83">
        <v>908000</v>
      </c>
    </row>
    <row r="9" spans="1:13" ht="63">
      <c r="B9" s="47" t="s">
        <v>36</v>
      </c>
      <c r="C9" s="78">
        <v>1.1000000000000001</v>
      </c>
      <c r="D9" s="47"/>
      <c r="E9" s="80" t="s">
        <v>62</v>
      </c>
      <c r="F9" s="81" t="s">
        <v>130</v>
      </c>
      <c r="G9" s="81">
        <v>2000</v>
      </c>
      <c r="H9" s="35"/>
      <c r="I9" s="35"/>
      <c r="J9" s="34">
        <f t="shared" ref="J9:J19" si="0">H9*G9</f>
        <v>0</v>
      </c>
      <c r="K9" s="34">
        <f t="shared" ref="K9:K19" si="1">I9*G9</f>
        <v>0</v>
      </c>
      <c r="L9" s="39" t="s">
        <v>32</v>
      </c>
      <c r="M9" s="84"/>
    </row>
    <row r="10" spans="1:13" ht="63">
      <c r="B10" s="47" t="s">
        <v>36</v>
      </c>
      <c r="C10" s="78">
        <v>1.2</v>
      </c>
      <c r="D10" s="47"/>
      <c r="E10" s="47" t="s">
        <v>63</v>
      </c>
      <c r="F10" s="81" t="s">
        <v>130</v>
      </c>
      <c r="G10" s="81">
        <v>3000</v>
      </c>
      <c r="H10" s="35"/>
      <c r="I10" s="35"/>
      <c r="J10" s="34">
        <f t="shared" si="0"/>
        <v>0</v>
      </c>
      <c r="K10" s="34">
        <f t="shared" si="1"/>
        <v>0</v>
      </c>
      <c r="L10" s="39" t="s">
        <v>32</v>
      </c>
      <c r="M10" s="84"/>
    </row>
    <row r="11" spans="1:13" ht="63">
      <c r="B11" s="47" t="s">
        <v>36</v>
      </c>
      <c r="C11" s="78">
        <v>1.3</v>
      </c>
      <c r="D11" s="47"/>
      <c r="E11" s="80" t="s">
        <v>64</v>
      </c>
      <c r="F11" s="81" t="s">
        <v>130</v>
      </c>
      <c r="G11" s="81">
        <v>900</v>
      </c>
      <c r="H11" s="35"/>
      <c r="I11" s="35"/>
      <c r="J11" s="34">
        <f t="shared" si="0"/>
        <v>0</v>
      </c>
      <c r="K11" s="34">
        <f t="shared" si="1"/>
        <v>0</v>
      </c>
      <c r="L11" s="39" t="s">
        <v>32</v>
      </c>
      <c r="M11" s="84"/>
    </row>
    <row r="12" spans="1:13" ht="75">
      <c r="B12" s="47" t="s">
        <v>36</v>
      </c>
      <c r="C12" s="78">
        <v>1.4</v>
      </c>
      <c r="D12" s="47"/>
      <c r="E12" s="80" t="s">
        <v>65</v>
      </c>
      <c r="F12" s="81" t="s">
        <v>130</v>
      </c>
      <c r="G12" s="81">
        <v>2200</v>
      </c>
      <c r="H12" s="35"/>
      <c r="I12" s="35"/>
      <c r="J12" s="34">
        <f t="shared" si="0"/>
        <v>0</v>
      </c>
      <c r="K12" s="34">
        <f t="shared" si="1"/>
        <v>0</v>
      </c>
      <c r="L12" s="39" t="s">
        <v>32</v>
      </c>
      <c r="M12" s="84"/>
    </row>
    <row r="13" spans="1:13" ht="75">
      <c r="B13" s="47" t="s">
        <v>36</v>
      </c>
      <c r="C13" s="78">
        <v>1.5</v>
      </c>
      <c r="D13" s="47"/>
      <c r="E13" s="47" t="s">
        <v>66</v>
      </c>
      <c r="F13" s="81" t="s">
        <v>131</v>
      </c>
      <c r="G13" s="81">
        <v>200</v>
      </c>
      <c r="H13" s="35"/>
      <c r="I13" s="35"/>
      <c r="J13" s="34">
        <f t="shared" si="0"/>
        <v>0</v>
      </c>
      <c r="K13" s="34">
        <f t="shared" si="1"/>
        <v>0</v>
      </c>
      <c r="L13" s="39" t="s">
        <v>32</v>
      </c>
      <c r="M13" s="84"/>
    </row>
    <row r="14" spans="1:13">
      <c r="B14" s="47" t="s">
        <v>36</v>
      </c>
      <c r="C14" s="77">
        <v>2</v>
      </c>
      <c r="D14" s="92" t="s">
        <v>53</v>
      </c>
      <c r="E14" s="79"/>
      <c r="F14" s="79"/>
      <c r="G14" s="79"/>
      <c r="H14" s="35"/>
      <c r="I14" s="35"/>
      <c r="J14" s="34"/>
      <c r="K14" s="34"/>
      <c r="L14" s="39"/>
      <c r="M14" s="85">
        <v>650000</v>
      </c>
    </row>
    <row r="15" spans="1:13" ht="63">
      <c r="B15" s="47" t="s">
        <v>36</v>
      </c>
      <c r="C15" s="78">
        <v>2.1</v>
      </c>
      <c r="D15" s="47"/>
      <c r="E15" s="47" t="s">
        <v>67</v>
      </c>
      <c r="F15" s="81" t="s">
        <v>130</v>
      </c>
      <c r="G15" s="48">
        <v>3300</v>
      </c>
      <c r="H15" s="35"/>
      <c r="I15" s="35"/>
      <c r="J15" s="34">
        <f t="shared" si="0"/>
        <v>0</v>
      </c>
      <c r="K15" s="34">
        <f t="shared" si="1"/>
        <v>0</v>
      </c>
      <c r="L15" s="39" t="s">
        <v>32</v>
      </c>
      <c r="M15" s="84"/>
    </row>
    <row r="16" spans="1:13" ht="63">
      <c r="B16" s="47" t="s">
        <v>36</v>
      </c>
      <c r="C16" s="78">
        <v>2.2000000000000002</v>
      </c>
      <c r="D16" s="47"/>
      <c r="E16" s="47" t="s">
        <v>68</v>
      </c>
      <c r="F16" s="81" t="s">
        <v>130</v>
      </c>
      <c r="G16" s="48">
        <v>450</v>
      </c>
      <c r="H16" s="35"/>
      <c r="I16" s="35"/>
      <c r="J16" s="34">
        <f t="shared" si="0"/>
        <v>0</v>
      </c>
      <c r="K16" s="34">
        <f t="shared" si="1"/>
        <v>0</v>
      </c>
      <c r="L16" s="39" t="s">
        <v>32</v>
      </c>
      <c r="M16" s="84"/>
    </row>
    <row r="17" spans="2:13" ht="63">
      <c r="B17" s="47" t="s">
        <v>36</v>
      </c>
      <c r="C17" s="78">
        <v>2.2999999999999998</v>
      </c>
      <c r="D17" s="47"/>
      <c r="E17" s="47" t="s">
        <v>69</v>
      </c>
      <c r="F17" s="81" t="s">
        <v>130</v>
      </c>
      <c r="G17" s="48">
        <v>800</v>
      </c>
      <c r="H17" s="35"/>
      <c r="I17" s="35"/>
      <c r="J17" s="34">
        <f t="shared" si="0"/>
        <v>0</v>
      </c>
      <c r="K17" s="34">
        <f t="shared" si="1"/>
        <v>0</v>
      </c>
      <c r="L17" s="39" t="s">
        <v>32</v>
      </c>
      <c r="M17" s="86"/>
    </row>
    <row r="18" spans="2:13" ht="120">
      <c r="B18" s="47" t="s">
        <v>36</v>
      </c>
      <c r="C18" s="78">
        <v>2.4</v>
      </c>
      <c r="D18" s="47"/>
      <c r="E18" s="47" t="s">
        <v>70</v>
      </c>
      <c r="F18" s="81" t="s">
        <v>130</v>
      </c>
      <c r="G18" s="48">
        <v>150</v>
      </c>
      <c r="H18" s="35"/>
      <c r="I18" s="35"/>
      <c r="J18" s="34">
        <f t="shared" si="0"/>
        <v>0</v>
      </c>
      <c r="K18" s="34">
        <f t="shared" si="1"/>
        <v>0</v>
      </c>
      <c r="L18" s="39" t="s">
        <v>32</v>
      </c>
      <c r="M18" s="86"/>
    </row>
    <row r="19" spans="2:13" ht="63">
      <c r="B19" s="47" t="s">
        <v>36</v>
      </c>
      <c r="C19" s="78">
        <v>2.5</v>
      </c>
      <c r="D19" s="47"/>
      <c r="E19" s="47" t="s">
        <v>71</v>
      </c>
      <c r="F19" s="81" t="s">
        <v>132</v>
      </c>
      <c r="G19" s="48">
        <v>1000</v>
      </c>
      <c r="H19" s="35"/>
      <c r="I19" s="35"/>
      <c r="J19" s="34">
        <f t="shared" si="0"/>
        <v>0</v>
      </c>
      <c r="K19" s="34">
        <f t="shared" si="1"/>
        <v>0</v>
      </c>
      <c r="L19" s="39" t="s">
        <v>32</v>
      </c>
      <c r="M19" s="86"/>
    </row>
    <row r="20" spans="2:13" ht="100.5">
      <c r="B20" s="47" t="s">
        <v>36</v>
      </c>
      <c r="C20" s="77">
        <v>3</v>
      </c>
      <c r="D20" s="79" t="s">
        <v>54</v>
      </c>
      <c r="E20" s="79" t="s">
        <v>72</v>
      </c>
      <c r="F20" s="82" t="s">
        <v>131</v>
      </c>
      <c r="G20" s="82">
        <v>2500</v>
      </c>
      <c r="H20" s="35"/>
      <c r="I20" s="35"/>
      <c r="J20" s="34">
        <f t="shared" ref="J20:J30" si="2">H20*G20</f>
        <v>0</v>
      </c>
      <c r="K20" s="34">
        <f t="shared" ref="K20:K30" si="3">I20*G20</f>
        <v>0</v>
      </c>
      <c r="L20" s="39" t="s">
        <v>32</v>
      </c>
      <c r="M20" s="85">
        <v>875000</v>
      </c>
    </row>
    <row r="21" spans="2:13" ht="31.5" customHeight="1">
      <c r="B21" s="47" t="s">
        <v>36</v>
      </c>
      <c r="C21" s="77">
        <v>4</v>
      </c>
      <c r="D21" s="92" t="s">
        <v>55</v>
      </c>
      <c r="E21" s="79"/>
      <c r="F21" s="79"/>
      <c r="G21" s="79"/>
      <c r="H21" s="35"/>
      <c r="I21" s="35"/>
      <c r="J21" s="34"/>
      <c r="K21" s="34"/>
      <c r="L21" s="39"/>
      <c r="M21" s="85">
        <v>2560000</v>
      </c>
    </row>
    <row r="22" spans="2:13" ht="90">
      <c r="B22" s="47" t="s">
        <v>36</v>
      </c>
      <c r="C22" s="78">
        <v>4.0999999999999996</v>
      </c>
      <c r="D22" s="47"/>
      <c r="E22" s="47" t="s">
        <v>73</v>
      </c>
      <c r="F22" s="81" t="s">
        <v>133</v>
      </c>
      <c r="G22" s="81">
        <v>1</v>
      </c>
      <c r="H22" s="35"/>
      <c r="I22" s="35"/>
      <c r="J22" s="34">
        <f t="shared" si="2"/>
        <v>0</v>
      </c>
      <c r="K22" s="34">
        <f t="shared" si="3"/>
        <v>0</v>
      </c>
      <c r="L22" s="39" t="s">
        <v>32</v>
      </c>
      <c r="M22" s="86"/>
    </row>
    <row r="23" spans="2:13" ht="63">
      <c r="B23" s="47" t="s">
        <v>36</v>
      </c>
      <c r="C23" s="78">
        <v>4.2</v>
      </c>
      <c r="D23" s="47"/>
      <c r="E23" s="47" t="s">
        <v>74</v>
      </c>
      <c r="F23" s="81" t="s">
        <v>130</v>
      </c>
      <c r="G23" s="48">
        <v>5000</v>
      </c>
      <c r="H23" s="35"/>
      <c r="I23" s="35"/>
      <c r="J23" s="34">
        <f t="shared" si="2"/>
        <v>0</v>
      </c>
      <c r="K23" s="34">
        <f t="shared" si="3"/>
        <v>0</v>
      </c>
      <c r="L23" s="39" t="s">
        <v>32</v>
      </c>
      <c r="M23" s="86"/>
    </row>
    <row r="24" spans="2:13" ht="63">
      <c r="B24" s="47" t="s">
        <v>36</v>
      </c>
      <c r="C24" s="78">
        <v>4.3</v>
      </c>
      <c r="D24" s="47"/>
      <c r="E24" s="47" t="s">
        <v>75</v>
      </c>
      <c r="F24" s="81" t="s">
        <v>130</v>
      </c>
      <c r="G24" s="48">
        <v>4300</v>
      </c>
      <c r="H24" s="35"/>
      <c r="I24" s="35"/>
      <c r="J24" s="34">
        <f t="shared" si="2"/>
        <v>0</v>
      </c>
      <c r="K24" s="34">
        <f t="shared" si="3"/>
        <v>0</v>
      </c>
      <c r="L24" s="39" t="s">
        <v>32</v>
      </c>
      <c r="M24" s="86"/>
    </row>
    <row r="25" spans="2:13" ht="63">
      <c r="B25" s="47" t="s">
        <v>36</v>
      </c>
      <c r="C25" s="78">
        <v>4.4000000000000004</v>
      </c>
      <c r="D25" s="47"/>
      <c r="E25" s="47" t="s">
        <v>76</v>
      </c>
      <c r="F25" s="81" t="s">
        <v>130</v>
      </c>
      <c r="G25" s="48">
        <v>4800</v>
      </c>
      <c r="H25" s="35"/>
      <c r="I25" s="35"/>
      <c r="J25" s="34">
        <f t="shared" si="2"/>
        <v>0</v>
      </c>
      <c r="K25" s="34">
        <f t="shared" si="3"/>
        <v>0</v>
      </c>
      <c r="L25" s="39" t="s">
        <v>32</v>
      </c>
      <c r="M25" s="86"/>
    </row>
    <row r="26" spans="2:13" ht="63">
      <c r="B26" s="47" t="s">
        <v>36</v>
      </c>
      <c r="C26" s="78">
        <v>4.5</v>
      </c>
      <c r="D26" s="47"/>
      <c r="E26" s="47" t="s">
        <v>77</v>
      </c>
      <c r="F26" s="81" t="s">
        <v>130</v>
      </c>
      <c r="G26" s="48">
        <v>3000</v>
      </c>
      <c r="H26" s="35"/>
      <c r="I26" s="35"/>
      <c r="J26" s="34">
        <f t="shared" si="2"/>
        <v>0</v>
      </c>
      <c r="K26" s="34">
        <f t="shared" si="3"/>
        <v>0</v>
      </c>
      <c r="L26" s="39" t="s">
        <v>32</v>
      </c>
      <c r="M26" s="86"/>
    </row>
    <row r="27" spans="2:13" ht="63">
      <c r="B27" s="47" t="s">
        <v>36</v>
      </c>
      <c r="C27" s="78">
        <v>4.5999999999999996</v>
      </c>
      <c r="D27" s="47"/>
      <c r="E27" s="80" t="s">
        <v>78</v>
      </c>
      <c r="F27" s="81" t="s">
        <v>130</v>
      </c>
      <c r="G27" s="48">
        <v>1500</v>
      </c>
      <c r="H27" s="35"/>
      <c r="I27" s="35"/>
      <c r="J27" s="34">
        <f t="shared" si="2"/>
        <v>0</v>
      </c>
      <c r="K27" s="34">
        <f t="shared" si="3"/>
        <v>0</v>
      </c>
      <c r="L27" s="39" t="s">
        <v>32</v>
      </c>
      <c r="M27" s="86"/>
    </row>
    <row r="28" spans="2:13" ht="63">
      <c r="B28" s="47" t="s">
        <v>36</v>
      </c>
      <c r="C28" s="78">
        <v>4.7</v>
      </c>
      <c r="D28" s="47"/>
      <c r="E28" s="47" t="s">
        <v>79</v>
      </c>
      <c r="F28" s="81" t="s">
        <v>130</v>
      </c>
      <c r="G28" s="48">
        <v>2500</v>
      </c>
      <c r="H28" s="35"/>
      <c r="I28" s="35"/>
      <c r="J28" s="34">
        <f t="shared" si="2"/>
        <v>0</v>
      </c>
      <c r="K28" s="34">
        <f t="shared" si="3"/>
        <v>0</v>
      </c>
      <c r="L28" s="39" t="s">
        <v>32</v>
      </c>
      <c r="M28" s="86"/>
    </row>
    <row r="29" spans="2:13" ht="63">
      <c r="B29" s="47" t="s">
        <v>36</v>
      </c>
      <c r="C29" s="78">
        <v>4.8</v>
      </c>
      <c r="D29" s="47"/>
      <c r="E29" s="47" t="s">
        <v>80</v>
      </c>
      <c r="F29" s="81" t="s">
        <v>130</v>
      </c>
      <c r="G29" s="48">
        <v>200</v>
      </c>
      <c r="H29" s="35"/>
      <c r="I29" s="35"/>
      <c r="J29" s="34">
        <f t="shared" si="2"/>
        <v>0</v>
      </c>
      <c r="K29" s="34">
        <f t="shared" si="3"/>
        <v>0</v>
      </c>
      <c r="L29" s="39" t="s">
        <v>32</v>
      </c>
      <c r="M29" s="86"/>
    </row>
    <row r="30" spans="2:13" ht="63">
      <c r="B30" s="47" t="s">
        <v>36</v>
      </c>
      <c r="C30" s="78">
        <v>4.9000000000000004</v>
      </c>
      <c r="D30" s="47"/>
      <c r="E30" s="47" t="s">
        <v>81</v>
      </c>
      <c r="F30" s="81" t="s">
        <v>130</v>
      </c>
      <c r="G30" s="48">
        <v>2200</v>
      </c>
      <c r="H30" s="35"/>
      <c r="I30" s="35"/>
      <c r="J30" s="34">
        <f t="shared" si="2"/>
        <v>0</v>
      </c>
      <c r="K30" s="34">
        <f t="shared" si="3"/>
        <v>0</v>
      </c>
      <c r="L30" s="39" t="s">
        <v>32</v>
      </c>
      <c r="M30" s="86"/>
    </row>
    <row r="31" spans="2:13" ht="63">
      <c r="B31" s="47" t="s">
        <v>36</v>
      </c>
      <c r="C31" s="78" t="s">
        <v>37</v>
      </c>
      <c r="D31" s="47"/>
      <c r="E31" s="47" t="s">
        <v>82</v>
      </c>
      <c r="F31" s="81" t="s">
        <v>130</v>
      </c>
      <c r="G31" s="48">
        <v>2500</v>
      </c>
      <c r="H31" s="35"/>
      <c r="I31" s="35"/>
      <c r="J31" s="34">
        <f t="shared" ref="J31:J46" si="4">H31*G31</f>
        <v>0</v>
      </c>
      <c r="K31" s="34">
        <f t="shared" ref="K31:K46" si="5">I31*G31</f>
        <v>0</v>
      </c>
      <c r="L31" s="39" t="s">
        <v>32</v>
      </c>
      <c r="M31" s="86"/>
    </row>
    <row r="32" spans="2:13" ht="63">
      <c r="B32" s="47" t="s">
        <v>36</v>
      </c>
      <c r="C32" s="78" t="s">
        <v>38</v>
      </c>
      <c r="D32" s="47"/>
      <c r="E32" s="47" t="s">
        <v>83</v>
      </c>
      <c r="F32" s="81" t="s">
        <v>130</v>
      </c>
      <c r="G32" s="48">
        <v>2800</v>
      </c>
      <c r="H32" s="35"/>
      <c r="I32" s="35"/>
      <c r="J32" s="34">
        <f t="shared" si="4"/>
        <v>0</v>
      </c>
      <c r="K32" s="34">
        <f t="shared" si="5"/>
        <v>0</v>
      </c>
      <c r="L32" s="39" t="s">
        <v>32</v>
      </c>
      <c r="M32" s="87"/>
    </row>
    <row r="33" spans="2:13" ht="63">
      <c r="B33" s="47" t="s">
        <v>36</v>
      </c>
      <c r="C33" s="78" t="s">
        <v>39</v>
      </c>
      <c r="D33" s="47"/>
      <c r="E33" s="47" t="s">
        <v>84</v>
      </c>
      <c r="F33" s="81" t="s">
        <v>130</v>
      </c>
      <c r="G33" s="48">
        <v>800</v>
      </c>
      <c r="H33" s="35"/>
      <c r="I33" s="35"/>
      <c r="J33" s="34">
        <f t="shared" si="4"/>
        <v>0</v>
      </c>
      <c r="K33" s="34">
        <f t="shared" si="5"/>
        <v>0</v>
      </c>
      <c r="L33" s="39" t="s">
        <v>32</v>
      </c>
      <c r="M33" s="86"/>
    </row>
    <row r="34" spans="2:13" ht="90">
      <c r="B34" s="47" t="s">
        <v>36</v>
      </c>
      <c r="C34" s="78" t="s">
        <v>40</v>
      </c>
      <c r="D34" s="47"/>
      <c r="E34" s="47" t="s">
        <v>85</v>
      </c>
      <c r="F34" s="81" t="s">
        <v>130</v>
      </c>
      <c r="G34" s="48">
        <v>3000</v>
      </c>
      <c r="H34" s="35"/>
      <c r="I34" s="35"/>
      <c r="J34" s="34">
        <f t="shared" si="4"/>
        <v>0</v>
      </c>
      <c r="K34" s="34">
        <f t="shared" si="5"/>
        <v>0</v>
      </c>
      <c r="L34" s="39" t="s">
        <v>32</v>
      </c>
      <c r="M34" s="86"/>
    </row>
    <row r="35" spans="2:13" ht="120">
      <c r="B35" s="47" t="s">
        <v>36</v>
      </c>
      <c r="C35" s="78" t="s">
        <v>41</v>
      </c>
      <c r="D35" s="47"/>
      <c r="E35" s="47" t="s">
        <v>86</v>
      </c>
      <c r="F35" s="81" t="s">
        <v>130</v>
      </c>
      <c r="G35" s="48">
        <v>1400</v>
      </c>
      <c r="H35" s="35"/>
      <c r="I35" s="35"/>
      <c r="J35" s="34">
        <f t="shared" si="4"/>
        <v>0</v>
      </c>
      <c r="K35" s="34">
        <f t="shared" si="5"/>
        <v>0</v>
      </c>
      <c r="L35" s="39" t="s">
        <v>32</v>
      </c>
      <c r="M35" s="86"/>
    </row>
    <row r="36" spans="2:13" ht="63">
      <c r="B36" s="47" t="s">
        <v>36</v>
      </c>
      <c r="C36" s="78" t="s">
        <v>42</v>
      </c>
      <c r="D36" s="47"/>
      <c r="E36" s="47" t="s">
        <v>71</v>
      </c>
      <c r="F36" s="81" t="s">
        <v>131</v>
      </c>
      <c r="G36" s="48">
        <v>8000</v>
      </c>
      <c r="H36" s="35"/>
      <c r="I36" s="35"/>
      <c r="J36" s="34">
        <f t="shared" si="4"/>
        <v>0</v>
      </c>
      <c r="K36" s="34">
        <f t="shared" si="5"/>
        <v>0</v>
      </c>
      <c r="L36" s="39" t="s">
        <v>32</v>
      </c>
      <c r="M36" s="86"/>
    </row>
    <row r="37" spans="2:13" ht="63">
      <c r="B37" s="47" t="s">
        <v>36</v>
      </c>
      <c r="C37" s="78" t="s">
        <v>43</v>
      </c>
      <c r="D37" s="47"/>
      <c r="E37" s="47" t="s">
        <v>87</v>
      </c>
      <c r="F37" s="81" t="s">
        <v>131</v>
      </c>
      <c r="G37" s="48">
        <v>8000</v>
      </c>
      <c r="H37" s="35"/>
      <c r="I37" s="35"/>
      <c r="J37" s="34">
        <f t="shared" si="4"/>
        <v>0</v>
      </c>
      <c r="K37" s="34">
        <f t="shared" si="5"/>
        <v>0</v>
      </c>
      <c r="L37" s="39" t="s">
        <v>32</v>
      </c>
      <c r="M37" s="88"/>
    </row>
    <row r="38" spans="2:13" ht="63">
      <c r="B38" s="47" t="s">
        <v>36</v>
      </c>
      <c r="C38" s="78" t="s">
        <v>44</v>
      </c>
      <c r="D38" s="47"/>
      <c r="E38" s="47" t="s">
        <v>88</v>
      </c>
      <c r="F38" s="81" t="s">
        <v>33</v>
      </c>
      <c r="G38" s="48">
        <v>4000</v>
      </c>
      <c r="H38" s="35"/>
      <c r="I38" s="35"/>
      <c r="J38" s="34">
        <f t="shared" si="4"/>
        <v>0</v>
      </c>
      <c r="K38" s="34">
        <f t="shared" si="5"/>
        <v>0</v>
      </c>
      <c r="L38" s="39" t="s">
        <v>32</v>
      </c>
      <c r="M38" s="86"/>
    </row>
    <row r="39" spans="2:13" ht="63">
      <c r="B39" s="47" t="s">
        <v>36</v>
      </c>
      <c r="C39" s="78" t="s">
        <v>45</v>
      </c>
      <c r="D39" s="80" t="s">
        <v>56</v>
      </c>
      <c r="E39" s="47" t="s">
        <v>56</v>
      </c>
      <c r="F39" s="48" t="s">
        <v>134</v>
      </c>
      <c r="G39" s="48">
        <v>1</v>
      </c>
      <c r="H39" s="35"/>
      <c r="I39" s="35"/>
      <c r="J39" s="34">
        <f t="shared" si="4"/>
        <v>0</v>
      </c>
      <c r="K39" s="34">
        <f t="shared" si="5"/>
        <v>0</v>
      </c>
      <c r="L39" s="39" t="s">
        <v>32</v>
      </c>
      <c r="M39" s="89">
        <v>5000</v>
      </c>
    </row>
    <row r="40" spans="2:13" ht="63">
      <c r="B40" s="47" t="s">
        <v>36</v>
      </c>
      <c r="C40" s="78" t="s">
        <v>46</v>
      </c>
      <c r="D40" s="47" t="s">
        <v>57</v>
      </c>
      <c r="E40" s="80" t="s">
        <v>57</v>
      </c>
      <c r="F40" s="48" t="s">
        <v>134</v>
      </c>
      <c r="G40" s="48">
        <v>1</v>
      </c>
      <c r="H40" s="35"/>
      <c r="I40" s="35"/>
      <c r="J40" s="34">
        <f t="shared" si="4"/>
        <v>0</v>
      </c>
      <c r="K40" s="34">
        <f t="shared" si="5"/>
        <v>0</v>
      </c>
      <c r="L40" s="39" t="s">
        <v>32</v>
      </c>
      <c r="M40" s="85">
        <v>10000</v>
      </c>
    </row>
    <row r="41" spans="2:13" ht="63">
      <c r="B41" s="47" t="s">
        <v>36</v>
      </c>
      <c r="C41" s="78" t="s">
        <v>47</v>
      </c>
      <c r="D41" s="47" t="s">
        <v>58</v>
      </c>
      <c r="E41" s="47" t="s">
        <v>89</v>
      </c>
      <c r="F41" s="48" t="s">
        <v>134</v>
      </c>
      <c r="G41" s="48">
        <v>1</v>
      </c>
      <c r="H41" s="35"/>
      <c r="I41" s="35"/>
      <c r="J41" s="34">
        <f t="shared" si="4"/>
        <v>0</v>
      </c>
      <c r="K41" s="34">
        <f t="shared" si="5"/>
        <v>0</v>
      </c>
      <c r="L41" s="39" t="s">
        <v>32</v>
      </c>
      <c r="M41" s="89">
        <v>6000</v>
      </c>
    </row>
    <row r="42" spans="2:13" ht="63">
      <c r="B42" s="47" t="s">
        <v>36</v>
      </c>
      <c r="C42" s="78" t="s">
        <v>48</v>
      </c>
      <c r="D42" s="47" t="s">
        <v>59</v>
      </c>
      <c r="E42" s="47" t="s">
        <v>59</v>
      </c>
      <c r="F42" s="48" t="s">
        <v>134</v>
      </c>
      <c r="G42" s="48">
        <v>1</v>
      </c>
      <c r="H42" s="35"/>
      <c r="I42" s="35"/>
      <c r="J42" s="34">
        <f t="shared" si="4"/>
        <v>0</v>
      </c>
      <c r="K42" s="34">
        <f t="shared" si="5"/>
        <v>0</v>
      </c>
      <c r="L42" s="39" t="s">
        <v>32</v>
      </c>
      <c r="M42" s="85">
        <v>5000</v>
      </c>
    </row>
    <row r="43" spans="2:13" ht="90">
      <c r="B43" s="47" t="s">
        <v>36</v>
      </c>
      <c r="C43" s="78" t="s">
        <v>49</v>
      </c>
      <c r="D43" s="47" t="s">
        <v>60</v>
      </c>
      <c r="E43" s="47" t="s">
        <v>90</v>
      </c>
      <c r="F43" s="48" t="s">
        <v>134</v>
      </c>
      <c r="G43" s="48">
        <v>1</v>
      </c>
      <c r="H43" s="35"/>
      <c r="I43" s="35"/>
      <c r="J43" s="34">
        <f t="shared" si="4"/>
        <v>0</v>
      </c>
      <c r="K43" s="34">
        <f t="shared" si="5"/>
        <v>0</v>
      </c>
      <c r="L43" s="39" t="s">
        <v>32</v>
      </c>
      <c r="M43" s="85">
        <v>11000</v>
      </c>
    </row>
    <row r="44" spans="2:13" ht="90">
      <c r="B44" s="47" t="s">
        <v>36</v>
      </c>
      <c r="C44" s="78" t="s">
        <v>50</v>
      </c>
      <c r="D44" s="47" t="s">
        <v>60</v>
      </c>
      <c r="E44" s="47" t="s">
        <v>91</v>
      </c>
      <c r="F44" s="48" t="s">
        <v>134</v>
      </c>
      <c r="G44" s="48">
        <v>1</v>
      </c>
      <c r="H44" s="35"/>
      <c r="I44" s="35"/>
      <c r="J44" s="34">
        <f t="shared" si="4"/>
        <v>0</v>
      </c>
      <c r="K44" s="34">
        <f t="shared" si="5"/>
        <v>0</v>
      </c>
      <c r="L44" s="39" t="s">
        <v>32</v>
      </c>
      <c r="M44" s="85">
        <v>11000</v>
      </c>
    </row>
    <row r="45" spans="2:13" ht="90">
      <c r="B45" s="47" t="s">
        <v>36</v>
      </c>
      <c r="C45" s="78" t="s">
        <v>51</v>
      </c>
      <c r="D45" s="47" t="s">
        <v>60</v>
      </c>
      <c r="E45" s="47" t="s">
        <v>92</v>
      </c>
      <c r="F45" s="48" t="s">
        <v>134</v>
      </c>
      <c r="G45" s="48">
        <v>1</v>
      </c>
      <c r="H45" s="35"/>
      <c r="I45" s="35"/>
      <c r="J45" s="34">
        <f t="shared" si="4"/>
        <v>0</v>
      </c>
      <c r="K45" s="34">
        <f t="shared" si="5"/>
        <v>0</v>
      </c>
      <c r="L45" s="39" t="s">
        <v>32</v>
      </c>
      <c r="M45" s="85">
        <v>11000</v>
      </c>
    </row>
    <row r="46" spans="2:13" ht="75">
      <c r="B46" s="47" t="s">
        <v>36</v>
      </c>
      <c r="C46" s="78" t="s">
        <v>52</v>
      </c>
      <c r="D46" s="47" t="s">
        <v>61</v>
      </c>
      <c r="E46" s="47" t="s">
        <v>93</v>
      </c>
      <c r="F46" s="48" t="s">
        <v>134</v>
      </c>
      <c r="G46" s="48">
        <v>1</v>
      </c>
      <c r="H46" s="35"/>
      <c r="I46" s="35"/>
      <c r="J46" s="34">
        <f t="shared" si="4"/>
        <v>0</v>
      </c>
      <c r="K46" s="34">
        <f t="shared" si="5"/>
        <v>0</v>
      </c>
      <c r="L46" s="39" t="s">
        <v>32</v>
      </c>
      <c r="M46" s="85">
        <v>10000</v>
      </c>
    </row>
    <row r="47" spans="2:13">
      <c r="G47" s="49" t="s">
        <v>34</v>
      </c>
      <c r="H47" s="90"/>
      <c r="I47" s="90"/>
      <c r="J47" s="91">
        <f>SUM(J8:J46)</f>
        <v>0</v>
      </c>
      <c r="K47" s="91">
        <f>SUM(K8:K46)</f>
        <v>0</v>
      </c>
      <c r="L47" s="91"/>
      <c r="M47" s="91">
        <f>SUM(M8:M46)</f>
        <v>5062000</v>
      </c>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2" sqref="D12:R19"/>
    </sheetView>
  </sheetViews>
  <sheetFormatPr defaultRowHeight="12.75"/>
  <sheetData>
    <row r="11" spans="2:12" s="1" customFormat="1" ht="15.75">
      <c r="B11" s="9"/>
      <c r="C11" s="9"/>
      <c r="D11" s="9"/>
      <c r="E11" s="9"/>
      <c r="F11" s="10"/>
      <c r="G11" s="9"/>
      <c r="H11" s="11"/>
      <c r="I11" s="11"/>
      <c r="J11" s="9"/>
      <c r="K11" s="9"/>
      <c r="L11" s="9"/>
    </row>
    <row r="12" spans="2:12" s="1" customFormat="1" ht="15.75">
      <c r="B12" s="9"/>
      <c r="C12" s="9"/>
      <c r="D12" s="9"/>
      <c r="E12" s="9"/>
      <c r="F12" s="10"/>
      <c r="G12" s="9"/>
      <c r="H12" s="76" t="s">
        <v>25</v>
      </c>
      <c r="I12" s="76"/>
      <c r="J12" s="7" t="e">
        <f>SUM(#REF!)</f>
        <v>#REF!</v>
      </c>
      <c r="K12" s="7" t="e">
        <f>SUM(#REF!)</f>
        <v>#REF!</v>
      </c>
      <c r="L12" s="9"/>
    </row>
    <row r="13" spans="2:12" s="1" customFormat="1" ht="15.75">
      <c r="F13" s="6"/>
    </row>
    <row r="14" spans="2:12" s="1" customFormat="1" ht="15.75">
      <c r="F14" s="6"/>
    </row>
    <row r="15" spans="2:12" s="8" customFormat="1" ht="20.25">
      <c r="D15" s="8" t="s">
        <v>15</v>
      </c>
    </row>
    <row r="16" spans="2:12" s="8" customFormat="1" ht="20.25"/>
    <row r="17" spans="4:4" s="8" customFormat="1" ht="20.25">
      <c r="D17" s="8"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Jantuan Mariana</cp:lastModifiedBy>
  <cp:lastPrinted>2017-06-21T13:37:38Z</cp:lastPrinted>
  <dcterms:created xsi:type="dcterms:W3CDTF">2017-08-17T12:48:14Z</dcterms:created>
  <dcterms:modified xsi:type="dcterms:W3CDTF">2025-09-30T09:41:22Z</dcterms:modified>
</cp:coreProperties>
</file>