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de Laborator +Reagenti SUplimentar 2025\"/>
    </mc:Choice>
  </mc:AlternateContent>
  <xr:revisionPtr revIDLastSave="0" documentId="8_{606A1C00-3C12-4127-B65D-ACFF67E83B3F}" xr6:coauthVersionLast="47" xr6:coauthVersionMax="47" xr10:uidLastSave="{00000000-0000-0000-0000-000000000000}"/>
  <bookViews>
    <workbookView xWindow="-120" yWindow="-120" windowWidth="29040" windowHeight="15720" xr2:uid="{60FA88F6-D719-496B-AE64-8C820E53DFAE}"/>
  </bookViews>
  <sheets>
    <sheet name="Sheet1" sheetId="1" r:id="rId1"/>
  </sheets>
  <definedNames>
    <definedName name="_xlnm._FilterDatabase" localSheetId="0" hidden="1">Sheet1!$A$1:$L$19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1" l="1"/>
  <c r="Q35" i="1" s="1"/>
  <c r="P34" i="1"/>
  <c r="Q34" i="1" s="1"/>
  <c r="Q33" i="1"/>
  <c r="P33" i="1"/>
  <c r="Q32" i="1"/>
  <c r="P32" i="1"/>
  <c r="P31" i="1"/>
  <c r="Q31" i="1" s="1"/>
  <c r="P30" i="1"/>
  <c r="Q30" i="1" s="1"/>
  <c r="P29" i="1"/>
  <c r="Q29" i="1" s="1"/>
  <c r="Q28" i="1"/>
  <c r="P28" i="1"/>
  <c r="P27" i="1"/>
  <c r="Q27" i="1" s="1"/>
  <c r="P26" i="1"/>
  <c r="Q26" i="1" s="1"/>
  <c r="P25" i="1"/>
  <c r="Q25" i="1" s="1"/>
  <c r="Q24" i="1"/>
  <c r="P24" i="1"/>
  <c r="P23" i="1"/>
  <c r="Q23" i="1" s="1"/>
  <c r="P22" i="1"/>
  <c r="Q22" i="1" s="1"/>
  <c r="P21" i="1"/>
  <c r="Q21" i="1" s="1"/>
  <c r="Q20" i="1"/>
  <c r="P20" i="1"/>
  <c r="P19" i="1"/>
  <c r="Q19" i="1" s="1"/>
  <c r="P18" i="1"/>
  <c r="Q18" i="1" s="1"/>
  <c r="P17" i="1"/>
  <c r="Q17" i="1" s="1"/>
  <c r="Q16" i="1"/>
  <c r="P16" i="1"/>
  <c r="P15" i="1"/>
  <c r="Q15" i="1" s="1"/>
  <c r="P14" i="1"/>
  <c r="Q14" i="1" s="1"/>
  <c r="P13" i="1"/>
  <c r="Q13" i="1" s="1"/>
  <c r="Q12" i="1"/>
  <c r="P12" i="1"/>
  <c r="P11" i="1"/>
  <c r="Q11" i="1" s="1"/>
  <c r="P10" i="1"/>
  <c r="Q10" i="1" s="1"/>
  <c r="P9" i="1"/>
  <c r="Q9" i="1" s="1"/>
  <c r="Q8" i="1"/>
  <c r="P8" i="1"/>
  <c r="P7" i="1"/>
  <c r="Q7" i="1" s="1"/>
  <c r="P6" i="1"/>
  <c r="Q6" i="1" s="1"/>
  <c r="P5" i="1"/>
  <c r="Q5" i="1" s="1"/>
  <c r="Q4" i="1"/>
  <c r="P4" i="1"/>
  <c r="P3" i="1"/>
  <c r="Q3" i="1" s="1"/>
  <c r="P2" i="1"/>
  <c r="Q2" i="1" s="1"/>
  <c r="Q36" i="1" l="1"/>
</calcChain>
</file>

<file path=xl/sharedStrings.xml><?xml version="1.0" encoding="utf-8"?>
<sst xmlns="http://schemas.openxmlformats.org/spreadsheetml/2006/main" count="152" uniqueCount="86">
  <si>
    <t>Nr Lot</t>
  </si>
  <si>
    <t>Nr Lot Procedură</t>
  </si>
  <si>
    <t>Denumire Lot</t>
  </si>
  <si>
    <t>Denumire poziție</t>
  </si>
  <si>
    <t>Unitatea de măsură</t>
  </si>
  <si>
    <t>Preț estimat fără TVA</t>
  </si>
  <si>
    <t>Specificația Tehnică</t>
  </si>
  <si>
    <t>SERVICIUL DE INFORMATII SI SECURITATE AL REPUBLICII MOLDOVA</t>
  </si>
  <si>
    <t>IMSP INSTITUTUL DE PNEUMOLOGIE CHIRIL DRAGANIUC</t>
  </si>
  <si>
    <t>IMSP SPITALUL RAIONAL ANENII NOI</t>
  </si>
  <si>
    <t>IMSP CENTRUL REPUBLICAN DE DIAGNOSTICARE MEDICALA</t>
  </si>
  <si>
    <t>IMSP INSTITUTUL MAMEI SI COPILULUI</t>
  </si>
  <si>
    <t>IMSP ASOCIATIA MEDICALA TERITORIALA CENTRU</t>
  </si>
  <si>
    <t>IMSP CENTRUL DE SANATATE NISPORENI</t>
  </si>
  <si>
    <t>IMSP SPITALUL RAIONAL BRICENI</t>
  </si>
  <si>
    <t>Cantitatea totală</t>
  </si>
  <si>
    <t>Valoarea Estimată</t>
  </si>
  <si>
    <t>Eprubetă pentru recoltarea sîngelui capilar cu EDTA K3 (0.5ML)</t>
  </si>
  <si>
    <t>Bucată</t>
  </si>
  <si>
    <t>Eprubeta cu capilar cu K3EDTA  - 0,5 ml cu eticheta
1. Volumul de sânge: 0,5 ml
2. Dimensiunile tubului maximum: 8x45 mm
3. Material: PP/ PET/ PS
4. Cu etichetă pentru marcare
5. Cu capac cu capilar
6.Ambalarea până la 100 bucăți</t>
  </si>
  <si>
    <t>Lanceta automata 1.8 mm</t>
  </si>
  <si>
    <t>Lancete-piston încorporat   pentru copii. 1.8 mm  (±0,3 mm) împachetate individual sterile pentru copii (recoltare din deget)</t>
  </si>
  <si>
    <t xml:space="preserve">Tampon steril din lemn si coton 150mm </t>
  </si>
  <si>
    <t xml:space="preserve">Tampon steril din lemn și coton 150 mm, ambalat individual, cutia până la 100 bucăți. Bumbac fixat bine (termofixare) numai pe un capăt. </t>
  </si>
  <si>
    <t>Containere pentru păstrarea lamelelor nr. 50</t>
  </si>
  <si>
    <t>Cutii confecționate din plastic rezistent, destinate pentru păstrarea lamelelor standard de laborator, mărimea 26X76 mm nr.50</t>
  </si>
  <si>
    <t xml:space="preserve">Dozator volum variabil 0,5-5µl </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</si>
  <si>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de 0,5-10 µl.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0,5 - 5 µl
15.Precizie: ±0,1 la dozare 5 µl, ±0,035 la dozare 1 µl</t>
  </si>
  <si>
    <t>Dozator volum variabil 1-10µl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</si>
  <si>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de 0,5-10 µl.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±0,1 la dozare 10 µl, ±0,035 la dozare 1 µl</t>
  </si>
  <si>
    <t>Dozator volum variabil 5-50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</si>
  <si>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 Certificat de etalonare. 
13.Garanție 3 ani.
14.Gama de pipete 5-50 µl
15.Precizie: ±0,3 la dozare 50 µl, ±0,15 la dozare 5 µl</t>
  </si>
  <si>
    <t>Dozator volum variabil 10-100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</si>
  <si>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±0,8 la dozare 100 µl, ±0,25 la dozare 10 µl</t>
  </si>
  <si>
    <t xml:space="preserve">Dozator volum variabil 20-200 µl  </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</si>
  <si>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±1,2 la dozare 200 µl, ±0,36 la dozare 20 µl</t>
  </si>
  <si>
    <t>Dozator volum variabil 100-1000 µl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</si>
  <si>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±6,0 la dozare 1000 µl, ±1,0 la dozare 100 µl</t>
  </si>
  <si>
    <t>Dozator volum variabil de: 0,5-5 ml</t>
  </si>
  <si>
    <t>1.Pipete automat monocanal cu volum variabil.
2.Mecanism modular de control al volumului cu
setare volum sutimi de microlitru cu 
ajustare precisa a volumului, în care fiecare pas în setarea volumului este însoțit de clic. 
3.Modulul de reglare a volumului izolat de corpul dozatorului, realizat sub forma unui modul autonom, izolat de corpul dozatorului, pentru a elimina posibila influență a căldurii mâinii asupra preciziei măsurătorii.
4.Valoarea volumului setată afișată pe un display alb-negru mare, ușor de citit, încorporat în mânerul dozatorului.
5.Din materiale autoclavabile - complet autoclavabil. Autoclavabil integral la temperatura de 121°C, fabricat din PVDF (fluorura de poliviniliden), cu rezistență mecanică și rigiditate excelente, inerție chimică și rezistență la lumină și umiditate.
6. Suportul pentru degete lat, ce permite mâinii să se relaxeze între ciclurile de dozare, cu reducerea riscul de rănire din cauza sarcinii constante (repetitive strain injury, RSI).
7. Buton de operare rotunjit, partea rotativă a butonului se mișcă independent de mecanism, cu prevenirea modificărilor accidentale ale volumului.
8.Con de vârf proiectat pentru compatibilitatea cu vârful universal. 
9.Mecanism de super-ejectie, eforturi de dozare minime.
10.Loc pentru eticheta de identificare a dozatorului.
11.Completitudinea: cheie multifunctionala, tub cu lubrifiant, mostre de virfuri, inel de etanșare, manual de utilizare, pasaport, metoda de verificare, totul ambalat in cutie individuala. 
12.Certificat de etalonare. 
13.Garanție 3 ani.
14.Gama de pipete 0,5 - 10 µl
15.Precizie: ±25,0 la dozare 5000 µl, ±5,0 la dozare 500 µl</t>
  </si>
  <si>
    <t>Suport pentru dozatoare</t>
  </si>
  <si>
    <t>Suport vertical, tip stand, din plastic pentru dozatoare mecanice 
-Cu 4 - 6 locuri 
-Plastic rezistent la substante dezinfectante
-Structură robustă cu bară transversala, cu gauri pentru suportul de deget al pipetei, cu fantă pentru fiecare pipetă pentru depozitare în siguranță
-Potrivit atât pentru modelele cu un singur canal, cât și pentru modelele multicanal</t>
  </si>
  <si>
    <t>Mapa pentru lame citologice/histologice</t>
  </si>
  <si>
    <t>Depozitare pentru lame microscop pentru 20 de lame
-tip planseta pentru lame citologice/histologice
-din carton, cu 2 capace
-compartimente orizontale scufundate pentru a proteja specimenele atunci când capacul este închis 
-compatibila cu lame de pina la 76x26 mm și 1-1,2 mm grosime.
-Sa dispuna de tăieturi pentru degetul mare, pentru îndepărtarea ușoară a lamelor</t>
  </si>
  <si>
    <t>Plic compact pentru generare de gaz</t>
  </si>
  <si>
    <t>Plic compact pentru generare de gaz, care produce o atmosferă gazoasă adecvată pentru creșterea microorganismelor microaerofile. Echivalent cu Campygen compact  N20</t>
  </si>
  <si>
    <t>Pungi din plastic pentru generarea condițiilor atmosferice optime pentru microorganismele micoaerofile</t>
  </si>
  <si>
    <t>Pungi din plastic cu capacitate pentru 4 plăci de 90 mm utilizate pentru generarea condițiilor atmosferice optime pentru microorganismele micoaerofile.</t>
  </si>
  <si>
    <t xml:space="preserve">Cleme de sigilare pentru compact-anaerob </t>
  </si>
  <si>
    <t>Cleme de sigilare pentru compact-anaerob N5</t>
  </si>
  <si>
    <t>Baza de agar pe cărbune (deshidratata)</t>
  </si>
  <si>
    <t>kg</t>
  </si>
  <si>
    <t>Baza de agar pe cărbune (deshidratata), echivalent cu Charcoal agar Dehidratat, 0,5 kg /amb</t>
  </si>
  <si>
    <t>Mediu cromogen pentru identificarea ESBL</t>
  </si>
  <si>
    <t>Mediu cromogen pentru identificarea ESBL-producătoare tulpinelor Dehidratat. 0,5 kg /amb (echivalent Mediu HiCrome ESBL Agar Base )</t>
  </si>
  <si>
    <t>Expres test p/u analiza de rutina a urinei 11A</t>
  </si>
  <si>
    <t>Expres test p/u analiza de rutina a urinei 11A ( NIT,URO,PRO,Ph,BLO,KET,BIL,GLU, LEU,SG,ASC), până la  100 teste in set. Certificat ISO,SE</t>
  </si>
  <si>
    <t xml:space="preserve"> Test Anti -SS –A</t>
  </si>
  <si>
    <t>test</t>
  </si>
  <si>
    <t xml:space="preserve">Metoda ELISA, test cantitativ. Cerinte generale , notă conform ord. MS RM nr.  701 din 18.10.2010. Să fie inclusi in se
Setul include 12 sau 24 sau 48 sau 96 testet control pozitiv, negativ, calibratori.  </t>
  </si>
  <si>
    <t>4.20</t>
  </si>
  <si>
    <t xml:space="preserve"> Test Anti - SS – B</t>
  </si>
  <si>
    <t xml:space="preserve">Metoda ELISA, test cantitativ. Cerinte generale , notă conform ord. MS RM nr.  701 din 18.10.2010. Să fie inclusi in set control pozitiv, negativ, calibratori. 
Setul include 12 sau 24 sau 48 sau 96 teste </t>
  </si>
  <si>
    <t xml:space="preserve">AntiHBcoreAg sumar </t>
  </si>
  <si>
    <t xml:space="preserve">Cerinţe generale*, de asemenea să fie incluşi, în afară de controlul “+”şi “-”, să conțină și calibratori. Metoda de determinare ELISA, Set de 6 sau 12 sau 24 sau 48 sau 96 teste </t>
  </si>
  <si>
    <t>AntiHBsAg</t>
  </si>
  <si>
    <t>Test  ANA (Anticorpii Anti-Nucleari)</t>
  </si>
  <si>
    <t>HBsAg, 96 teste ELISA</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</si>
  <si>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</si>
  <si>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Anti HDV sumar</t>
  </si>
  <si>
    <t xml:space="preserve">Cerinţe generale*+Nota**, Componența kitului: set diagnostic standart, controale, cu calibratori. Metoda de determinare ELISA, Set de 6 sau 12 sau 24 sau 48 sau 96 teste </t>
  </si>
  <si>
    <t>CA 724 cu calibratori</t>
  </si>
  <si>
    <t xml:space="preserve">Cerinţe generale*, de asemenea să fie incluşi, în afară de controlul “+”şi “-” calibratori. Metoda de determinare ELISA, Set de 6 sau 12 sau 24 sau 48 sau 96 teste </t>
  </si>
  <si>
    <t>Test expres p/u determinarea calitativă Ag Helycobacter Pylori în mase fecale</t>
  </si>
  <si>
    <t>Metoda Imunocromatografică.  Teste pentru determinarea Ag Helicobacter pylori  în mase fecale, cu o sensibilitate și specificitate de peste 90%, ambalate individual, termen de valabilitate indicat, regenți și consumabile necesari pentru efectuare.</t>
  </si>
  <si>
    <t xml:space="preserve"> Test Anticorpii anti-cardiolipini IgG/IgM</t>
  </si>
  <si>
    <t>Metoda ELISA, test cantitativ. Cerinte generale , notă conform ord. MS RM nr.  701 din 18.10.2010. Să fie inclusi in set control pozitiv, negativ, calibratori.  
Setul include 12 sau 24 sau 48 sau 96 teste</t>
  </si>
  <si>
    <t xml:space="preserve"> Test Anticorpii antifosfolipidici IgG/IgM</t>
  </si>
  <si>
    <t>Anti HCV sumar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</si>
  <si>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</si>
  <si>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Test Rapid Antigen Covid-19</t>
  </si>
  <si>
    <t>Ușor de folosit - Foarte sensibil cu încărcături
virale ridicate: 97,56% - Rezultate rapide și
fiabile ale testelor în doar 15 minute. -
Testarea poate fi efectuată folosind probe nazo
și orofaringiene. -Poate fi depozitat la
temperatura camerei -Toate componentele
testului - inclusiv tampoane sterile - sunt
incluse. -Să nu există reactivitate încrucișată
cu coronavirusuri patogene umane (cum ar fi
hCoV-229E, -HKU1, -NL63 și -OC43) și nici
virusuri gripale (cum ar fi gripa A / B) -
Specificitatea diagnosticului (97 – 100%).</t>
  </si>
  <si>
    <t>Test rapid
Step A, din exudat
farinfian, caseta</t>
  </si>
  <si>
    <t>Test rapid Step A, din exudat farinfian,
caseta, include :
Instrucțiune de utilizare
Sensibilitatea: &gt; 80 %
Specificitatea : &gt;95 %
Simplicitate în aplicare (1-2 etape maxim)
Termenul de valabilitate restant (la
momentul livrării) va constituii nu mai
puțin de 80% din teremenul total al
produsului, dar nu mai mic de 12luni.</t>
  </si>
  <si>
    <t>Test rapid
Influenza A+B, din
probe nazale, caseta</t>
  </si>
  <si>
    <t>Test rapid Influenza A+B, din probe
nazale, caseta, include
Sensibilitatea: &gt; 80 %
Specificitatea : &gt;95 %
Simplicitate în aplicare (1-2 etape maxim)
Termenul de valabilitate restant (la
momentul livrării) va constituii nu mai
puțin de 80% din teremenul total al
produsului, dar nu mai mic de 12luni.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</si>
</sst>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charset val="204"/>
      <scheme val="minor"/>
    </font>
    <font>
      <sz val="11"/>
      <color theme="1"/>
      <name val="Times New Roman"/>
      <family val="1"/>
      <charset val="204"/>
    </font>
    <font>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1" fillId="0" borderId="1" xfId="0" applyFont="1" applyBorder="1"/>
    <xf numFmtId="0" fontId="1" fillId="0" borderId="1" xfId="0" applyFont="1" applyBorder="1" applyAlignment="1">
      <alignment wrapText="1"/>
    </xf>
    <xf numFmtId="0" fontId="0" fillId="0" borderId="2" xfId="0" applyBorder="1" applyAlignment="1">
      <alignment wrapText="1"/>
    </xf>
    <xf numFmtId="0" fontId="0" fillId="0" borderId="1" xfId="0" applyBorder="1" applyAlignment="1">
      <alignment wrapText="1"/>
    </xf>
    <xf numFmtId="0" fontId="2" fillId="0" borderId="1" xfId="0" applyFont="1" applyBorder="1"/>
    <xf numFmtId="0" fontId="2" fillId="0" borderId="1" xfId="0" applyFont="1" applyBorder="1" applyAlignment="1">
      <alignment wrapText="1"/>
    </xf>
    <xf numFmtId="0" fontId="3" fillId="0" borderId="1" xfId="0" applyFont="1" applyBorder="1" applyProtection="1">
      <protection locked="0"/>
    </xf>
    <xf numFmtId="0" fontId="0" fillId="0" borderId="1" xfId="0" applyBorder="1"/>
    <xf numFmtId="0" fontId="0" fillId="0" borderId="2" xfId="0" applyBorder="1"/>
    <xf numFmtId="0" fontId="2" fillId="0" borderId="3" xfId="0" applyFont="1" applyBorder="1" applyAlignment="1">
      <alignment wrapText="1"/>
    </xf>
    <xf numFmtId="0" fontId="2" fillId="0" borderId="3" xfId="0" applyFont="1" applyBorder="1"/>
    <xf numFmtId="0" fontId="3" fillId="0" borderId="3" xfId="0" applyFont="1" applyBorder="1" applyProtection="1">
      <protection locked="0"/>
    </xf>
    <xf numFmtId="0" fontId="0" fillId="0" borderId="4" xfId="0" applyBorder="1"/>
    <xf numFmtId="49" fontId="0" fillId="0" borderId="4" xfId="0" applyNumberFormat="1" applyBorder="1"/>
    <xf numFmtId="0" fontId="0" fillId="0" borderId="0" xfId="0" applyAlignment="1">
      <alignment wrapText="1"/>
    </xf>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782A-120E-4172-AE64-B5E071FF09F8}">
  <dimension ref="A1:T36"/>
  <sheetViews>
    <sheetView tabSelected="1" topLeftCell="B1" workbookViewId="0">
      <pane ySplit="1" topLeftCell="A28" activePane="bottomLeft" state="frozen"/>
      <selection pane="bottomLeft" activeCell="H1" sqref="H1:O1048576"/>
    </sheetView>
  </sheetViews>
  <sheetFormatPr defaultRowHeight="48.75" customHeight="1" x14ac:dyDescent="0.25"/>
  <cols>
    <col min="2" max="2" width="10.42578125" customWidth="1"/>
    <col min="3" max="3" width="25.28515625" customWidth="1"/>
    <col min="4" max="4" width="18.42578125" hidden="1" customWidth="1"/>
    <col min="5" max="6" width="0" hidden="1" customWidth="1"/>
    <col min="7" max="7" width="37.42578125" hidden="1" customWidth="1"/>
    <col min="8" max="12" width="16.5703125" style="15" customWidth="1"/>
    <col min="13" max="13" width="16.5703125" customWidth="1"/>
    <col min="14" max="16" width="14.140625" customWidth="1"/>
    <col min="17" max="17" width="14.140625" hidden="1" customWidth="1"/>
    <col min="18" max="20" width="14.140625" customWidth="1"/>
  </cols>
  <sheetData>
    <row r="1" spans="1:20" ht="48.75" customHeight="1" x14ac:dyDescent="0.25">
      <c r="A1" s="1" t="s">
        <v>0</v>
      </c>
      <c r="B1" s="2" t="s">
        <v>1</v>
      </c>
      <c r="C1" s="1" t="s">
        <v>2</v>
      </c>
      <c r="D1" s="1" t="s">
        <v>3</v>
      </c>
      <c r="E1" s="1" t="s">
        <v>4</v>
      </c>
      <c r="F1" s="1" t="s">
        <v>5</v>
      </c>
      <c r="G1" s="1" t="s">
        <v>6</v>
      </c>
      <c r="H1" s="2" t="s">
        <v>7</v>
      </c>
      <c r="I1" s="2" t="s">
        <v>8</v>
      </c>
      <c r="J1" s="2" t="s">
        <v>9</v>
      </c>
      <c r="K1" s="2" t="s">
        <v>10</v>
      </c>
      <c r="L1" s="2" t="s">
        <v>11</v>
      </c>
      <c r="M1" s="2" t="s">
        <v>12</v>
      </c>
      <c r="N1" s="2" t="s">
        <v>13</v>
      </c>
      <c r="O1" s="2" t="s">
        <v>14</v>
      </c>
      <c r="P1" s="2" t="s">
        <v>15</v>
      </c>
      <c r="Q1" s="2" t="s">
        <v>16</v>
      </c>
      <c r="R1" s="3"/>
      <c r="S1" s="4"/>
      <c r="T1" s="4"/>
    </row>
    <row r="2" spans="1:20" ht="48.75" customHeight="1" x14ac:dyDescent="0.25">
      <c r="A2" s="5">
        <v>114</v>
      </c>
      <c r="B2" s="5">
        <v>1</v>
      </c>
      <c r="C2" s="6" t="s">
        <v>17</v>
      </c>
      <c r="D2" s="6" t="s">
        <v>17</v>
      </c>
      <c r="E2" s="5" t="s">
        <v>18</v>
      </c>
      <c r="F2" s="7">
        <v>0.88</v>
      </c>
      <c r="G2" s="6" t="s">
        <v>19</v>
      </c>
      <c r="H2" s="4">
        <v>1000</v>
      </c>
      <c r="I2" s="4"/>
      <c r="J2" s="4"/>
      <c r="K2" s="4"/>
      <c r="L2" s="4"/>
      <c r="M2" s="8"/>
      <c r="N2" s="8"/>
      <c r="O2" s="8"/>
      <c r="P2" s="8">
        <f>SUM(H2:O2)</f>
        <v>1000</v>
      </c>
      <c r="Q2" s="8">
        <f>P2*F2</f>
        <v>880</v>
      </c>
    </row>
    <row r="3" spans="1:20" ht="48.75" customHeight="1" x14ac:dyDescent="0.25">
      <c r="A3" s="5">
        <v>182</v>
      </c>
      <c r="B3" s="5">
        <v>2</v>
      </c>
      <c r="C3" s="6" t="s">
        <v>20</v>
      </c>
      <c r="D3" s="6" t="s">
        <v>20</v>
      </c>
      <c r="E3" s="5" t="s">
        <v>18</v>
      </c>
      <c r="F3" s="7">
        <v>1.1399999999999999</v>
      </c>
      <c r="G3" s="6" t="s">
        <v>21</v>
      </c>
      <c r="H3" s="8">
        <v>1000</v>
      </c>
      <c r="I3" s="8"/>
      <c r="J3" s="8"/>
      <c r="K3" s="8"/>
      <c r="L3" s="8"/>
      <c r="M3" s="8"/>
      <c r="N3" s="8"/>
      <c r="O3" s="8"/>
      <c r="P3" s="8">
        <f t="shared" ref="P3:P35" si="0">SUM(H3:O3)</f>
        <v>1000</v>
      </c>
      <c r="Q3" s="8">
        <f t="shared" ref="Q3:Q35" si="1">P3*F3</f>
        <v>1140</v>
      </c>
    </row>
    <row r="4" spans="1:20" ht="48.75" customHeight="1" x14ac:dyDescent="0.25">
      <c r="A4" s="5">
        <v>241</v>
      </c>
      <c r="B4" s="5">
        <v>3</v>
      </c>
      <c r="C4" s="6" t="s">
        <v>22</v>
      </c>
      <c r="D4" s="6" t="s">
        <v>22</v>
      </c>
      <c r="E4" s="5" t="s">
        <v>18</v>
      </c>
      <c r="F4" s="7">
        <v>0.42</v>
      </c>
      <c r="G4" s="6" t="s">
        <v>23</v>
      </c>
      <c r="H4" s="8"/>
      <c r="I4" s="8"/>
      <c r="J4" s="8">
        <v>3000</v>
      </c>
      <c r="K4" s="8"/>
      <c r="L4" s="8"/>
      <c r="M4" s="8"/>
      <c r="N4" s="8"/>
      <c r="O4" s="8"/>
      <c r="P4" s="8">
        <f t="shared" si="0"/>
        <v>3000</v>
      </c>
      <c r="Q4" s="8">
        <f t="shared" si="1"/>
        <v>1260</v>
      </c>
      <c r="R4" s="9"/>
      <c r="S4" s="8"/>
      <c r="T4" s="8"/>
    </row>
    <row r="5" spans="1:20" ht="48.75" customHeight="1" x14ac:dyDescent="0.25">
      <c r="B5" s="5">
        <v>4</v>
      </c>
      <c r="C5" s="10" t="s">
        <v>24</v>
      </c>
      <c r="D5" s="10" t="s">
        <v>24</v>
      </c>
      <c r="E5" s="11" t="s">
        <v>18</v>
      </c>
      <c r="F5" s="12">
        <v>23.75</v>
      </c>
      <c r="G5" s="10" t="s">
        <v>25</v>
      </c>
      <c r="H5" s="4"/>
      <c r="I5" s="4">
        <v>50</v>
      </c>
      <c r="J5" s="4"/>
      <c r="K5" s="4"/>
      <c r="L5" s="4"/>
      <c r="M5" s="8"/>
      <c r="N5" s="8"/>
      <c r="O5" s="8"/>
      <c r="P5" s="8">
        <f t="shared" si="0"/>
        <v>50</v>
      </c>
      <c r="Q5" s="8">
        <f t="shared" si="1"/>
        <v>1187.5</v>
      </c>
    </row>
    <row r="6" spans="1:20" ht="48.75" customHeight="1" x14ac:dyDescent="0.25">
      <c r="A6" s="8"/>
      <c r="B6" s="5">
        <v>5</v>
      </c>
      <c r="C6" s="6" t="s">
        <v>26</v>
      </c>
      <c r="D6" s="6" t="s">
        <v>26</v>
      </c>
      <c r="E6" s="5" t="s">
        <v>18</v>
      </c>
      <c r="F6" s="7">
        <v>4167</v>
      </c>
      <c r="G6" s="4" t="s">
        <v>27</v>
      </c>
      <c r="H6" s="4"/>
      <c r="I6" s="4"/>
      <c r="J6" s="4"/>
      <c r="K6" s="4">
        <v>2</v>
      </c>
      <c r="L6" s="4"/>
      <c r="M6" s="8"/>
      <c r="N6" s="8"/>
      <c r="O6" s="8"/>
      <c r="P6" s="8">
        <f t="shared" si="0"/>
        <v>2</v>
      </c>
      <c r="Q6" s="8">
        <f t="shared" si="1"/>
        <v>8334</v>
      </c>
      <c r="R6" s="9"/>
      <c r="S6" s="8"/>
      <c r="T6" s="8"/>
    </row>
    <row r="7" spans="1:20" ht="48.75" customHeight="1" x14ac:dyDescent="0.25">
      <c r="A7" s="8"/>
      <c r="B7" s="5">
        <v>6</v>
      </c>
      <c r="C7" s="6" t="s">
        <v>28</v>
      </c>
      <c r="D7" s="6" t="s">
        <v>28</v>
      </c>
      <c r="E7" s="5" t="s">
        <v>18</v>
      </c>
      <c r="F7" s="7">
        <v>4167</v>
      </c>
      <c r="G7" s="4" t="s">
        <v>29</v>
      </c>
      <c r="H7" s="4"/>
      <c r="I7" s="4"/>
      <c r="J7" s="4"/>
      <c r="K7" s="4">
        <v>3</v>
      </c>
      <c r="L7" s="4"/>
      <c r="M7" s="8"/>
      <c r="N7" s="8"/>
      <c r="O7" s="8"/>
      <c r="P7" s="8">
        <f t="shared" si="0"/>
        <v>3</v>
      </c>
      <c r="Q7" s="8">
        <f t="shared" si="1"/>
        <v>12501</v>
      </c>
      <c r="R7" s="9"/>
      <c r="S7" s="8"/>
      <c r="T7" s="8"/>
    </row>
    <row r="8" spans="1:20" ht="48.75" customHeight="1" x14ac:dyDescent="0.25">
      <c r="A8" s="8"/>
      <c r="B8" s="5">
        <v>7</v>
      </c>
      <c r="C8" s="6" t="s">
        <v>30</v>
      </c>
      <c r="D8" s="6" t="s">
        <v>30</v>
      </c>
      <c r="E8" s="5" t="s">
        <v>18</v>
      </c>
      <c r="F8" s="7">
        <v>4167</v>
      </c>
      <c r="G8" s="4" t="s">
        <v>31</v>
      </c>
      <c r="H8" s="4"/>
      <c r="I8" s="4"/>
      <c r="J8" s="4"/>
      <c r="K8" s="4">
        <v>4</v>
      </c>
      <c r="L8" s="4"/>
      <c r="M8" s="8"/>
      <c r="N8" s="8"/>
      <c r="O8" s="8"/>
      <c r="P8" s="8">
        <f t="shared" si="0"/>
        <v>4</v>
      </c>
      <c r="Q8" s="8">
        <f t="shared" si="1"/>
        <v>16668</v>
      </c>
      <c r="R8" s="9"/>
      <c r="S8" s="8"/>
      <c r="T8" s="8"/>
    </row>
    <row r="9" spans="1:20" ht="48.75" customHeight="1" x14ac:dyDescent="0.25">
      <c r="A9" s="8"/>
      <c r="B9" s="5">
        <v>8</v>
      </c>
      <c r="C9" s="6" t="s">
        <v>32</v>
      </c>
      <c r="D9" s="6" t="s">
        <v>32</v>
      </c>
      <c r="E9" s="5" t="s">
        <v>18</v>
      </c>
      <c r="F9" s="7">
        <v>4167</v>
      </c>
      <c r="G9" s="4" t="s">
        <v>33</v>
      </c>
      <c r="H9" s="4"/>
      <c r="I9" s="4"/>
      <c r="J9" s="4"/>
      <c r="K9" s="4">
        <v>3</v>
      </c>
      <c r="L9" s="4"/>
      <c r="M9" s="8"/>
      <c r="N9" s="8"/>
      <c r="O9" s="8"/>
      <c r="P9" s="8">
        <f t="shared" si="0"/>
        <v>3</v>
      </c>
      <c r="Q9" s="8">
        <f t="shared" si="1"/>
        <v>12501</v>
      </c>
      <c r="R9" s="9"/>
      <c r="S9" s="8"/>
      <c r="T9" s="8"/>
    </row>
    <row r="10" spans="1:20" ht="48.75" customHeight="1" x14ac:dyDescent="0.25">
      <c r="A10" s="8"/>
      <c r="B10" s="5">
        <v>9</v>
      </c>
      <c r="C10" s="6" t="s">
        <v>34</v>
      </c>
      <c r="D10" s="6" t="s">
        <v>34</v>
      </c>
      <c r="E10" s="5" t="s">
        <v>18</v>
      </c>
      <c r="F10" s="7">
        <v>4167</v>
      </c>
      <c r="G10" s="4" t="s">
        <v>35</v>
      </c>
      <c r="H10" s="4"/>
      <c r="I10" s="4"/>
      <c r="J10" s="4"/>
      <c r="K10" s="4">
        <v>3</v>
      </c>
      <c r="L10" s="4"/>
      <c r="M10" s="8"/>
      <c r="N10" s="8"/>
      <c r="O10" s="8"/>
      <c r="P10" s="8">
        <f t="shared" si="0"/>
        <v>3</v>
      </c>
      <c r="Q10" s="8">
        <f t="shared" si="1"/>
        <v>12501</v>
      </c>
      <c r="R10" s="9"/>
      <c r="S10" s="8"/>
      <c r="T10" s="8"/>
    </row>
    <row r="11" spans="1:20" ht="48.75" customHeight="1" x14ac:dyDescent="0.25">
      <c r="A11" s="8"/>
      <c r="B11" s="5">
        <v>10</v>
      </c>
      <c r="C11" s="6" t="s">
        <v>36</v>
      </c>
      <c r="D11" s="6" t="s">
        <v>36</v>
      </c>
      <c r="E11" s="5" t="s">
        <v>18</v>
      </c>
      <c r="F11" s="7">
        <v>4167</v>
      </c>
      <c r="G11" s="4" t="s">
        <v>37</v>
      </c>
      <c r="H11" s="4"/>
      <c r="I11" s="4"/>
      <c r="J11" s="4"/>
      <c r="K11" s="4">
        <v>10</v>
      </c>
      <c r="L11" s="4"/>
      <c r="M11" s="8"/>
      <c r="N11" s="8"/>
      <c r="O11" s="8"/>
      <c r="P11" s="8">
        <f t="shared" si="0"/>
        <v>10</v>
      </c>
      <c r="Q11" s="8">
        <f t="shared" si="1"/>
        <v>41670</v>
      </c>
      <c r="R11" s="9"/>
      <c r="S11" s="8"/>
      <c r="T11" s="8"/>
    </row>
    <row r="12" spans="1:20" ht="48.75" customHeight="1" x14ac:dyDescent="0.25">
      <c r="A12" s="13"/>
      <c r="B12" s="5">
        <v>11</v>
      </c>
      <c r="C12" s="6" t="s">
        <v>38</v>
      </c>
      <c r="D12" s="6" t="s">
        <v>38</v>
      </c>
      <c r="E12" s="5" t="s">
        <v>18</v>
      </c>
      <c r="F12" s="7">
        <v>4375</v>
      </c>
      <c r="G12" s="4" t="s">
        <v>39</v>
      </c>
      <c r="H12" s="4"/>
      <c r="I12" s="4"/>
      <c r="J12" s="4"/>
      <c r="K12" s="4">
        <v>2</v>
      </c>
      <c r="L12" s="4"/>
      <c r="M12" s="8"/>
      <c r="N12" s="8"/>
      <c r="O12" s="8"/>
      <c r="P12" s="8">
        <f t="shared" si="0"/>
        <v>2</v>
      </c>
      <c r="Q12" s="8">
        <f t="shared" si="1"/>
        <v>8750</v>
      </c>
      <c r="R12" s="9"/>
      <c r="S12" s="8"/>
      <c r="T12" s="8"/>
    </row>
    <row r="13" spans="1:20" ht="48.75" customHeight="1" x14ac:dyDescent="0.25">
      <c r="A13" s="13"/>
      <c r="B13" s="5">
        <v>12</v>
      </c>
      <c r="C13" s="6" t="s">
        <v>40</v>
      </c>
      <c r="D13" s="6" t="s">
        <v>40</v>
      </c>
      <c r="E13" s="5" t="s">
        <v>18</v>
      </c>
      <c r="F13" s="7">
        <v>2083.33</v>
      </c>
      <c r="G13" s="4" t="s">
        <v>41</v>
      </c>
      <c r="H13" s="4"/>
      <c r="I13" s="4"/>
      <c r="J13" s="4"/>
      <c r="K13" s="4">
        <v>10</v>
      </c>
      <c r="L13" s="4"/>
      <c r="M13" s="8"/>
      <c r="N13" s="8"/>
      <c r="O13" s="8"/>
      <c r="P13" s="8">
        <f t="shared" si="0"/>
        <v>10</v>
      </c>
      <c r="Q13" s="8">
        <f t="shared" si="1"/>
        <v>20833.3</v>
      </c>
      <c r="R13" s="9"/>
      <c r="S13" s="8"/>
      <c r="T13" s="8"/>
    </row>
    <row r="14" spans="1:20" ht="48.75" customHeight="1" x14ac:dyDescent="0.25">
      <c r="A14" s="13"/>
      <c r="B14" s="5">
        <v>13</v>
      </c>
      <c r="C14" s="6" t="s">
        <v>42</v>
      </c>
      <c r="D14" s="6" t="s">
        <v>42</v>
      </c>
      <c r="E14" s="5" t="s">
        <v>18</v>
      </c>
      <c r="F14" s="7">
        <v>292</v>
      </c>
      <c r="G14" s="4" t="s">
        <v>43</v>
      </c>
      <c r="H14" s="4"/>
      <c r="I14" s="4"/>
      <c r="J14" s="4"/>
      <c r="K14" s="4">
        <v>20</v>
      </c>
      <c r="L14" s="4"/>
      <c r="M14" s="8"/>
      <c r="N14" s="8"/>
      <c r="O14" s="8"/>
      <c r="P14" s="8">
        <f t="shared" si="0"/>
        <v>20</v>
      </c>
      <c r="Q14" s="8">
        <f t="shared" si="1"/>
        <v>5840</v>
      </c>
      <c r="R14" s="9"/>
      <c r="S14" s="8"/>
      <c r="T14" s="8"/>
    </row>
    <row r="15" spans="1:20" ht="48.75" customHeight="1" x14ac:dyDescent="0.25">
      <c r="A15" s="13">
        <v>2</v>
      </c>
      <c r="B15" s="5">
        <v>14</v>
      </c>
      <c r="C15" s="4" t="s">
        <v>44</v>
      </c>
      <c r="D15" s="4" t="s">
        <v>44</v>
      </c>
      <c r="E15" s="8" t="s">
        <v>18</v>
      </c>
      <c r="F15" s="8">
        <v>49.5</v>
      </c>
      <c r="G15" s="4" t="s">
        <v>45</v>
      </c>
      <c r="H15" s="4"/>
      <c r="I15" s="4"/>
      <c r="J15" s="4"/>
      <c r="K15" s="4">
        <v>20</v>
      </c>
      <c r="L15" s="4"/>
      <c r="M15" s="8"/>
      <c r="N15" s="8"/>
      <c r="O15" s="8"/>
      <c r="P15" s="8">
        <f t="shared" si="0"/>
        <v>20</v>
      </c>
      <c r="Q15" s="8">
        <f t="shared" si="1"/>
        <v>990</v>
      </c>
      <c r="R15" s="9"/>
      <c r="S15" s="8"/>
      <c r="T15" s="8"/>
    </row>
    <row r="16" spans="1:20" ht="48.75" customHeight="1" x14ac:dyDescent="0.25">
      <c r="A16" s="13">
        <v>3</v>
      </c>
      <c r="B16" s="5">
        <v>15</v>
      </c>
      <c r="C16" s="4" t="s">
        <v>46</v>
      </c>
      <c r="D16" s="4" t="s">
        <v>46</v>
      </c>
      <c r="E16" s="8" t="s">
        <v>18</v>
      </c>
      <c r="F16" s="8">
        <v>37.5</v>
      </c>
      <c r="G16" s="4" t="s">
        <v>47</v>
      </c>
      <c r="H16" s="4"/>
      <c r="I16" s="4"/>
      <c r="J16" s="4"/>
      <c r="K16" s="4">
        <v>20</v>
      </c>
      <c r="L16" s="4"/>
      <c r="M16" s="8"/>
      <c r="N16" s="8"/>
      <c r="O16" s="8"/>
      <c r="P16" s="8">
        <f t="shared" si="0"/>
        <v>20</v>
      </c>
      <c r="Q16" s="8">
        <f t="shared" si="1"/>
        <v>750</v>
      </c>
      <c r="R16" s="9"/>
      <c r="S16" s="8"/>
      <c r="T16" s="8"/>
    </row>
    <row r="17" spans="1:20" ht="48.75" customHeight="1" x14ac:dyDescent="0.25">
      <c r="A17" s="13">
        <v>4</v>
      </c>
      <c r="B17" s="5">
        <v>16</v>
      </c>
      <c r="C17" s="4" t="s">
        <v>48</v>
      </c>
      <c r="D17" s="4" t="s">
        <v>48</v>
      </c>
      <c r="E17" s="8" t="s">
        <v>18</v>
      </c>
      <c r="F17" s="8">
        <v>96</v>
      </c>
      <c r="G17" s="4" t="s">
        <v>49</v>
      </c>
      <c r="H17" s="4"/>
      <c r="I17" s="4"/>
      <c r="J17" s="4"/>
      <c r="K17" s="4">
        <v>5</v>
      </c>
      <c r="L17" s="4"/>
      <c r="M17" s="8"/>
      <c r="N17" s="8"/>
      <c r="O17" s="8"/>
      <c r="P17" s="8">
        <f t="shared" si="0"/>
        <v>5</v>
      </c>
      <c r="Q17" s="8">
        <f t="shared" si="1"/>
        <v>480</v>
      </c>
      <c r="R17" s="9"/>
      <c r="S17" s="8"/>
      <c r="T17" s="8"/>
    </row>
    <row r="18" spans="1:20" ht="48.75" customHeight="1" x14ac:dyDescent="0.25">
      <c r="A18" s="13">
        <v>1</v>
      </c>
      <c r="B18" s="5">
        <v>17</v>
      </c>
      <c r="C18" s="4" t="s">
        <v>50</v>
      </c>
      <c r="D18" s="4" t="s">
        <v>50</v>
      </c>
      <c r="E18" s="4" t="s">
        <v>51</v>
      </c>
      <c r="F18" s="4">
        <v>1900</v>
      </c>
      <c r="G18" s="4" t="s">
        <v>52</v>
      </c>
      <c r="H18" s="4"/>
      <c r="I18" s="4"/>
      <c r="J18" s="4"/>
      <c r="K18" s="4">
        <v>0.5</v>
      </c>
      <c r="L18" s="4"/>
      <c r="M18" s="8"/>
      <c r="N18" s="8"/>
      <c r="O18" s="8"/>
      <c r="P18" s="8">
        <f t="shared" si="0"/>
        <v>0.5</v>
      </c>
      <c r="Q18" s="8">
        <f t="shared" si="1"/>
        <v>950</v>
      </c>
      <c r="R18" s="9"/>
      <c r="S18" s="8"/>
      <c r="T18" s="8"/>
    </row>
    <row r="19" spans="1:20" ht="48.75" customHeight="1" x14ac:dyDescent="0.25">
      <c r="A19" s="13">
        <v>9</v>
      </c>
      <c r="B19" s="5">
        <v>18</v>
      </c>
      <c r="C19" s="4" t="s">
        <v>53</v>
      </c>
      <c r="D19" s="4" t="s">
        <v>53</v>
      </c>
      <c r="E19" s="4" t="s">
        <v>51</v>
      </c>
      <c r="F19" s="4">
        <v>7700</v>
      </c>
      <c r="G19" s="4" t="s">
        <v>54</v>
      </c>
      <c r="H19" s="4"/>
      <c r="I19" s="4"/>
      <c r="J19" s="4"/>
      <c r="K19" s="4">
        <v>2</v>
      </c>
      <c r="L19" s="4"/>
      <c r="M19" s="8"/>
      <c r="N19" s="8"/>
      <c r="O19" s="8"/>
      <c r="P19" s="8">
        <f t="shared" si="0"/>
        <v>2</v>
      </c>
      <c r="Q19" s="8">
        <f t="shared" si="1"/>
        <v>15400</v>
      </c>
      <c r="R19" s="9"/>
      <c r="S19" s="8"/>
      <c r="T19" s="8"/>
    </row>
    <row r="20" spans="1:20" ht="48.75" customHeight="1" x14ac:dyDescent="0.25">
      <c r="A20" s="13">
        <v>1.75</v>
      </c>
      <c r="B20" s="5">
        <v>19</v>
      </c>
      <c r="C20" s="4" t="s">
        <v>55</v>
      </c>
      <c r="D20" s="4" t="s">
        <v>55</v>
      </c>
      <c r="E20" s="8" t="s">
        <v>18</v>
      </c>
      <c r="F20" s="8">
        <v>0.8</v>
      </c>
      <c r="G20" s="4" t="s">
        <v>56</v>
      </c>
      <c r="H20" s="4"/>
      <c r="I20" s="4"/>
      <c r="J20" s="4"/>
      <c r="K20" s="4"/>
      <c r="L20" s="4"/>
      <c r="M20" s="8">
        <v>70000</v>
      </c>
      <c r="N20" s="8">
        <v>30000</v>
      </c>
      <c r="O20" s="8"/>
      <c r="P20" s="8">
        <f t="shared" si="0"/>
        <v>100000</v>
      </c>
      <c r="Q20" s="8">
        <f t="shared" si="1"/>
        <v>80000</v>
      </c>
    </row>
    <row r="21" spans="1:20" ht="48.75" customHeight="1" x14ac:dyDescent="0.25">
      <c r="A21" s="13">
        <v>4.22</v>
      </c>
      <c r="B21" s="5">
        <v>20</v>
      </c>
      <c r="C21" s="8" t="s">
        <v>57</v>
      </c>
      <c r="D21" s="8"/>
      <c r="E21" s="8" t="s">
        <v>58</v>
      </c>
      <c r="F21" s="8">
        <v>29.797499999999999</v>
      </c>
      <c r="G21" s="4" t="s">
        <v>59</v>
      </c>
      <c r="H21" s="4"/>
      <c r="I21" s="4"/>
      <c r="J21" s="4"/>
      <c r="K21" s="4">
        <v>384</v>
      </c>
      <c r="L21" s="4"/>
      <c r="M21" s="8"/>
      <c r="N21" s="8"/>
      <c r="O21" s="8"/>
      <c r="P21" s="8">
        <f t="shared" si="0"/>
        <v>384</v>
      </c>
      <c r="Q21" s="8">
        <f t="shared" si="1"/>
        <v>11442.24</v>
      </c>
    </row>
    <row r="22" spans="1:20" ht="48.75" customHeight="1" x14ac:dyDescent="0.25">
      <c r="A22" s="14" t="s">
        <v>60</v>
      </c>
      <c r="B22" s="5">
        <v>21</v>
      </c>
      <c r="C22" s="8" t="s">
        <v>61</v>
      </c>
      <c r="D22" s="8"/>
      <c r="E22" s="8" t="s">
        <v>58</v>
      </c>
      <c r="F22" s="8">
        <v>29.797499999999999</v>
      </c>
      <c r="G22" s="4" t="s">
        <v>62</v>
      </c>
      <c r="H22" s="4"/>
      <c r="I22" s="4"/>
      <c r="J22" s="4"/>
      <c r="K22" s="4">
        <v>384</v>
      </c>
      <c r="L22" s="4"/>
      <c r="M22" s="8"/>
      <c r="N22" s="8"/>
      <c r="O22" s="8"/>
      <c r="P22" s="8">
        <f t="shared" si="0"/>
        <v>384</v>
      </c>
      <c r="Q22" s="8">
        <f t="shared" si="1"/>
        <v>11442.24</v>
      </c>
    </row>
    <row r="23" spans="1:20" ht="48.75" customHeight="1" x14ac:dyDescent="0.25">
      <c r="A23" s="8">
        <v>4.76</v>
      </c>
      <c r="B23" s="5">
        <v>22</v>
      </c>
      <c r="C23" s="8" t="s">
        <v>63</v>
      </c>
      <c r="D23" s="8" t="s">
        <v>63</v>
      </c>
      <c r="E23" s="8" t="s">
        <v>58</v>
      </c>
      <c r="F23" s="8">
        <v>6.8000000000000007</v>
      </c>
      <c r="G23" s="4" t="s">
        <v>64</v>
      </c>
      <c r="H23" s="4"/>
      <c r="I23" s="4"/>
      <c r="J23" s="4"/>
      <c r="K23" s="4">
        <v>2880</v>
      </c>
      <c r="L23" s="4"/>
      <c r="M23" s="8"/>
      <c r="N23" s="8"/>
      <c r="O23" s="8"/>
      <c r="P23" s="8">
        <f t="shared" si="0"/>
        <v>2880</v>
      </c>
      <c r="Q23" s="8">
        <f t="shared" si="1"/>
        <v>19584.000000000004</v>
      </c>
    </row>
    <row r="24" spans="1:20" ht="48.75" customHeight="1" x14ac:dyDescent="0.25">
      <c r="A24" s="8">
        <v>4.7699999999999996</v>
      </c>
      <c r="B24" s="5">
        <v>23</v>
      </c>
      <c r="C24" s="8" t="s">
        <v>65</v>
      </c>
      <c r="D24" s="8" t="s">
        <v>65</v>
      </c>
      <c r="E24" s="8" t="s">
        <v>58</v>
      </c>
      <c r="F24" s="8">
        <v>12.4</v>
      </c>
      <c r="G24" s="4" t="s">
        <v>64</v>
      </c>
      <c r="H24" s="4"/>
      <c r="I24" s="4"/>
      <c r="J24" s="4"/>
      <c r="K24" s="4">
        <v>2880</v>
      </c>
      <c r="L24" s="4"/>
      <c r="M24" s="8"/>
      <c r="N24" s="8"/>
      <c r="O24" s="8"/>
      <c r="P24" s="8">
        <f t="shared" si="0"/>
        <v>2880</v>
      </c>
      <c r="Q24" s="8">
        <f t="shared" si="1"/>
        <v>35712</v>
      </c>
    </row>
    <row r="25" spans="1:20" ht="48.75" customHeight="1" x14ac:dyDescent="0.25">
      <c r="A25" s="8">
        <v>4.28</v>
      </c>
      <c r="B25" s="5">
        <v>24</v>
      </c>
      <c r="C25" s="8" t="s">
        <v>66</v>
      </c>
      <c r="D25" s="8" t="s">
        <v>66</v>
      </c>
      <c r="E25" s="8" t="s">
        <v>58</v>
      </c>
      <c r="F25" s="8">
        <v>25</v>
      </c>
      <c r="G25" s="4" t="s">
        <v>62</v>
      </c>
      <c r="H25" s="4"/>
      <c r="I25" s="4"/>
      <c r="J25" s="4"/>
      <c r="K25" s="4">
        <v>960</v>
      </c>
      <c r="L25" s="4"/>
      <c r="M25" s="8"/>
      <c r="N25" s="8"/>
      <c r="O25" s="8"/>
      <c r="P25" s="8">
        <f t="shared" si="0"/>
        <v>960</v>
      </c>
      <c r="Q25" s="8">
        <f t="shared" si="1"/>
        <v>24000</v>
      </c>
    </row>
    <row r="26" spans="1:20" ht="48.75" customHeight="1" x14ac:dyDescent="0.25">
      <c r="A26" s="8">
        <v>4.55</v>
      </c>
      <c r="B26" s="5">
        <v>25</v>
      </c>
      <c r="C26" s="8" t="s">
        <v>67</v>
      </c>
      <c r="D26" s="8" t="s">
        <v>67</v>
      </c>
      <c r="E26" s="8" t="s">
        <v>58</v>
      </c>
      <c r="F26" s="8">
        <v>6.3</v>
      </c>
      <c r="G26" s="4" t="s">
        <v>68</v>
      </c>
      <c r="H26" s="4"/>
      <c r="I26" s="4"/>
      <c r="J26" s="4"/>
      <c r="K26" s="4">
        <v>2880</v>
      </c>
      <c r="L26" s="4"/>
      <c r="M26" s="8"/>
      <c r="N26" s="8"/>
      <c r="O26" s="8"/>
      <c r="P26" s="8">
        <f t="shared" si="0"/>
        <v>2880</v>
      </c>
      <c r="Q26" s="8">
        <f t="shared" si="1"/>
        <v>18144</v>
      </c>
    </row>
    <row r="27" spans="1:20" ht="48.75" customHeight="1" x14ac:dyDescent="0.25">
      <c r="A27" s="8">
        <v>4.57</v>
      </c>
      <c r="B27" s="5">
        <v>26</v>
      </c>
      <c r="C27" s="8" t="s">
        <v>69</v>
      </c>
      <c r="D27" s="8" t="s">
        <v>69</v>
      </c>
      <c r="E27" s="8" t="s">
        <v>58</v>
      </c>
      <c r="F27" s="8">
        <v>23.000000000000004</v>
      </c>
      <c r="G27" s="4" t="s">
        <v>70</v>
      </c>
      <c r="H27" s="4"/>
      <c r="I27" s="4"/>
      <c r="J27" s="4"/>
      <c r="K27" s="4">
        <v>1440</v>
      </c>
      <c r="L27" s="4"/>
      <c r="M27" s="8"/>
      <c r="N27" s="8"/>
      <c r="O27" s="8"/>
      <c r="P27" s="8">
        <f t="shared" si="0"/>
        <v>1440</v>
      </c>
      <c r="Q27" s="8">
        <f t="shared" si="1"/>
        <v>33120.000000000007</v>
      </c>
    </row>
    <row r="28" spans="1:20" ht="48.75" customHeight="1" x14ac:dyDescent="0.25">
      <c r="A28" s="8">
        <v>4.8499999999999996</v>
      </c>
      <c r="B28" s="5">
        <v>27</v>
      </c>
      <c r="C28" s="8" t="s">
        <v>71</v>
      </c>
      <c r="D28" s="8" t="s">
        <v>71</v>
      </c>
      <c r="E28" s="8" t="s">
        <v>58</v>
      </c>
      <c r="F28" s="8">
        <v>23.25</v>
      </c>
      <c r="G28" s="4" t="s">
        <v>72</v>
      </c>
      <c r="H28" s="4"/>
      <c r="I28" s="4"/>
      <c r="J28" s="4"/>
      <c r="K28" s="4">
        <v>768</v>
      </c>
      <c r="L28" s="4"/>
      <c r="M28" s="8"/>
      <c r="N28" s="8"/>
      <c r="O28" s="8"/>
      <c r="P28" s="8">
        <f t="shared" si="0"/>
        <v>768</v>
      </c>
      <c r="Q28" s="8">
        <f t="shared" si="1"/>
        <v>17856</v>
      </c>
    </row>
    <row r="29" spans="1:20" ht="48.75" customHeight="1" x14ac:dyDescent="0.25">
      <c r="A29" s="8">
        <v>4.1310000000000002</v>
      </c>
      <c r="B29" s="5">
        <v>28</v>
      </c>
      <c r="C29" s="4" t="s">
        <v>73</v>
      </c>
      <c r="D29" s="4" t="s">
        <v>73</v>
      </c>
      <c r="E29" s="4" t="s">
        <v>58</v>
      </c>
      <c r="F29" s="4">
        <v>11.950000000000001</v>
      </c>
      <c r="G29" s="4" t="s">
        <v>74</v>
      </c>
      <c r="H29" s="4"/>
      <c r="I29" s="4"/>
      <c r="J29" s="4"/>
      <c r="K29" s="4">
        <v>600</v>
      </c>
      <c r="L29" s="4">
        <v>100</v>
      </c>
      <c r="M29" s="8"/>
      <c r="N29" s="8"/>
      <c r="O29" s="8"/>
      <c r="P29" s="8">
        <f t="shared" si="0"/>
        <v>700</v>
      </c>
      <c r="Q29" s="8">
        <f t="shared" si="1"/>
        <v>8365</v>
      </c>
    </row>
    <row r="30" spans="1:20" ht="48.75" customHeight="1" x14ac:dyDescent="0.25">
      <c r="A30" s="8">
        <v>4.2300000000000004</v>
      </c>
      <c r="B30" s="5">
        <v>29</v>
      </c>
      <c r="C30" s="4" t="s">
        <v>75</v>
      </c>
      <c r="D30" s="4" t="s">
        <v>75</v>
      </c>
      <c r="E30" s="4" t="s">
        <v>58</v>
      </c>
      <c r="F30" s="4">
        <v>19.350000000000001</v>
      </c>
      <c r="G30" s="4" t="s">
        <v>76</v>
      </c>
      <c r="H30" s="4"/>
      <c r="I30" s="4"/>
      <c r="J30" s="4"/>
      <c r="K30" s="4">
        <v>384</v>
      </c>
      <c r="L30" s="4"/>
      <c r="M30" s="8"/>
      <c r="N30" s="8"/>
      <c r="O30" s="8"/>
      <c r="P30" s="8">
        <f t="shared" si="0"/>
        <v>384</v>
      </c>
      <c r="Q30" s="8">
        <f t="shared" si="1"/>
        <v>7430.4000000000005</v>
      </c>
    </row>
    <row r="31" spans="1:20" ht="48.75" customHeight="1" x14ac:dyDescent="0.25">
      <c r="A31" s="8">
        <v>4.24</v>
      </c>
      <c r="B31" s="5">
        <v>30</v>
      </c>
      <c r="C31" s="4" t="s">
        <v>77</v>
      </c>
      <c r="D31" s="4" t="s">
        <v>77</v>
      </c>
      <c r="E31" s="4" t="s">
        <v>58</v>
      </c>
      <c r="F31" s="4">
        <v>19.350000000000001</v>
      </c>
      <c r="G31" s="4" t="s">
        <v>76</v>
      </c>
      <c r="H31" s="4"/>
      <c r="I31" s="4"/>
      <c r="J31" s="4"/>
      <c r="K31" s="4">
        <v>384</v>
      </c>
      <c r="L31" s="4"/>
      <c r="M31" s="8"/>
      <c r="N31" s="8"/>
      <c r="O31" s="8"/>
      <c r="P31" s="8">
        <f t="shared" si="0"/>
        <v>384</v>
      </c>
      <c r="Q31" s="8">
        <f t="shared" si="1"/>
        <v>7430.4000000000005</v>
      </c>
    </row>
    <row r="32" spans="1:20" ht="48.75" customHeight="1" x14ac:dyDescent="0.25">
      <c r="A32" s="8">
        <v>4.54</v>
      </c>
      <c r="B32" s="5">
        <v>31</v>
      </c>
      <c r="C32" s="8" t="s">
        <v>78</v>
      </c>
      <c r="D32" s="8" t="s">
        <v>78</v>
      </c>
      <c r="E32" s="8" t="s">
        <v>58</v>
      </c>
      <c r="F32" s="8">
        <v>6.25</v>
      </c>
      <c r="G32" s="4" t="s">
        <v>79</v>
      </c>
      <c r="H32" s="4"/>
      <c r="I32" s="4"/>
      <c r="J32" s="4"/>
      <c r="K32" s="4">
        <v>4320</v>
      </c>
      <c r="L32" s="4"/>
      <c r="M32" s="8"/>
      <c r="N32" s="8"/>
      <c r="O32" s="8"/>
      <c r="P32" s="8">
        <f t="shared" si="0"/>
        <v>4320</v>
      </c>
      <c r="Q32" s="8">
        <f t="shared" si="1"/>
        <v>27000</v>
      </c>
    </row>
    <row r="33" spans="1:17" ht="48.75" customHeight="1" x14ac:dyDescent="0.25">
      <c r="A33" s="8"/>
      <c r="B33" s="5">
        <v>32</v>
      </c>
      <c r="C33" s="4" t="s">
        <v>80</v>
      </c>
      <c r="D33" s="4" t="s">
        <v>80</v>
      </c>
      <c r="E33" s="8" t="s">
        <v>58</v>
      </c>
      <c r="F33" s="4">
        <v>19.2</v>
      </c>
      <c r="G33" s="4" t="s">
        <v>81</v>
      </c>
      <c r="H33" s="4"/>
      <c r="I33" s="4"/>
      <c r="J33" s="4"/>
      <c r="K33" s="4"/>
      <c r="L33" s="4"/>
      <c r="M33" s="8"/>
      <c r="N33" s="8"/>
      <c r="O33" s="8">
        <v>600</v>
      </c>
      <c r="P33" s="8">
        <f t="shared" si="0"/>
        <v>600</v>
      </c>
      <c r="Q33" s="8">
        <f t="shared" si="1"/>
        <v>11520</v>
      </c>
    </row>
    <row r="34" spans="1:17" ht="48.75" customHeight="1" x14ac:dyDescent="0.25">
      <c r="A34" s="8"/>
      <c r="B34" s="5">
        <v>33</v>
      </c>
      <c r="C34" s="4" t="s">
        <v>82</v>
      </c>
      <c r="D34" s="4" t="s">
        <v>82</v>
      </c>
      <c r="E34" s="8" t="s">
        <v>58</v>
      </c>
      <c r="F34" s="8">
        <v>22</v>
      </c>
      <c r="G34" s="4" t="s">
        <v>83</v>
      </c>
      <c r="H34" s="4"/>
      <c r="I34" s="4"/>
      <c r="J34" s="4"/>
      <c r="K34" s="4"/>
      <c r="L34" s="4">
        <v>150</v>
      </c>
      <c r="M34" s="8"/>
      <c r="N34" s="8"/>
      <c r="O34" s="8"/>
      <c r="P34" s="8">
        <f t="shared" si="0"/>
        <v>150</v>
      </c>
      <c r="Q34" s="8">
        <f t="shared" si="1"/>
        <v>3300</v>
      </c>
    </row>
    <row r="35" spans="1:17" ht="48.75" customHeight="1" x14ac:dyDescent="0.25">
      <c r="A35" s="8"/>
      <c r="B35" s="5">
        <v>34</v>
      </c>
      <c r="C35" s="4" t="s">
        <v>84</v>
      </c>
      <c r="D35" s="4" t="s">
        <v>84</v>
      </c>
      <c r="E35" s="8" t="s">
        <v>58</v>
      </c>
      <c r="F35" s="8">
        <v>33</v>
      </c>
      <c r="G35" s="4" t="s">
        <v>85</v>
      </c>
      <c r="H35" s="4"/>
      <c r="I35" s="4"/>
      <c r="J35" s="4"/>
      <c r="K35" s="4"/>
      <c r="L35" s="4">
        <v>100</v>
      </c>
      <c r="M35" s="8"/>
      <c r="N35" s="8"/>
      <c r="O35" s="8"/>
      <c r="P35" s="8">
        <f t="shared" si="0"/>
        <v>100</v>
      </c>
      <c r="Q35" s="8">
        <f t="shared" si="1"/>
        <v>3300</v>
      </c>
    </row>
    <row r="36" spans="1:17" ht="48.75" customHeight="1" x14ac:dyDescent="0.25">
      <c r="Q36" s="16">
        <f>SUM(Q2:Q35)</f>
        <v>482282.08</v>
      </c>
    </row>
  </sheetData>
  <autoFilter ref="A1:L19" xr:uid="{052807D8-7230-4B88-BB60-A83928875EE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2025-03-04T12:31:37Z</dcterms:created>
  <dcterms:modified xsi:type="dcterms:W3CDTF">2025-03-04T12:32:02Z</dcterms:modified>
</cp:coreProperties>
</file>