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17886 Articole pentru fabricarea medicamentelor Repetat\Repetat\"/>
    </mc:Choice>
  </mc:AlternateContent>
  <xr:revisionPtr revIDLastSave="0" documentId="13_ncr:1_{E9B1671F-6074-4D47-BFAE-B2D9FF1B4C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'!$A$6:$P$9</definedName>
    <definedName name="_Hlk125125747" localSheetId="1">'Specificaţii de preț        '!$D$8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/>
  <c r="J12" i="7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</calcChain>
</file>

<file path=xl/sharedStrings.xml><?xml version="1.0" encoding="utf-8"?>
<sst xmlns="http://schemas.openxmlformats.org/spreadsheetml/2006/main" count="155" uniqueCount="63">
  <si>
    <t>Specificaţii tehnice</t>
  </si>
  <si>
    <t>[Acest tabel va fi completat de către ofertant în coloanele 3, 4, 5, 7, iar de către autoritatea contractantă – în coloanele 1, 2, 6,]</t>
  </si>
  <si>
    <t>Numărul procedurii:</t>
  </si>
  <si>
    <t xml:space="preserve">nr.     </t>
  </si>
  <si>
    <t>Data: „___” _________________ 20__</t>
  </si>
  <si>
    <t>Alternativa nr.: ___________</t>
  </si>
  <si>
    <t>Denumirea procedurii:</t>
  </si>
  <si>
    <t>Achiziționarea  materialelor, articolelor, ambalajului primar și  secundar utilizate la prepararea formelor  farmaceutice magistrale (extemporale )pentru anul 2026  - REPETAT</t>
  </si>
  <si>
    <t>Pagina: __din __</t>
  </si>
  <si>
    <t>Cod CPV</t>
  </si>
  <si>
    <t>Nr. Lot</t>
  </si>
  <si>
    <t>Denumire Lot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</si>
  <si>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</si>
  <si>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</si>
  <si>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</si>
  <si>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</si>
  <si>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</si>
  <si>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Specificația tehnică propusă de operatorul economic</t>
  </si>
  <si>
    <t>Standarde de referință/ Număr de înregistrare AMDM</t>
  </si>
  <si>
    <t>33100000-1</t>
  </si>
  <si>
    <t xml:space="preserve">Cutii din carton pentru ambalarea medicamentelor </t>
  </si>
  <si>
    <t xml:space="preserve">Etichete din hîrtie, autoadezive </t>
  </si>
  <si>
    <t>32x25mm 1000 buc.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</si>
  <si>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</si>
  <si>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</si>
  <si>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</si>
  <si>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Flacone din sticlă 30 ml cu dop intern si extern</t>
  </si>
  <si>
    <t>Flacon 30 ml (sticlă/cafenii)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</si>
  <si>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</si>
  <si>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</si>
  <si>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</si>
  <si>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Dopuri externe D-30 (masă plastică)</t>
  </si>
  <si>
    <t xml:space="preserve"> Dopuri externe D-30 (masă plastică) pentru flacoane 30 ml </t>
  </si>
  <si>
    <t>Flacone din sticlă 50 ml cu dop intern si extern</t>
  </si>
  <si>
    <t>Flacon 50 ml (sticlă/cafenii)</t>
  </si>
  <si>
    <t>Dopuri interne  D- 50  (masă plastică)</t>
  </si>
  <si>
    <t xml:space="preserve"> Dopuri interne  D- 50  (masă plastică) pentru flacoane 50 ml </t>
  </si>
  <si>
    <t>Dopuri externe D-50 (masă plastică)</t>
  </si>
  <si>
    <t xml:space="preserve"> Dopuri externe D-50 (masă plastică) pentru flacoane 50 ml </t>
  </si>
  <si>
    <t xml:space="preserve"> Flacone din sticlă 100 ml cu dop intern si extern</t>
  </si>
  <si>
    <t>Flacon 100 ml (sticlă/cafenii)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</si>
  <si>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</si>
  <si>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</si>
  <si>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</si>
  <si>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Dopuri externe D-100 (masă plastică)</t>
  </si>
  <si>
    <t xml:space="preserve"> Dopuri externe D-100 (masă plastică) pentru flacoane 100 ml </t>
  </si>
  <si>
    <t>Semnat:_______________ Numele, Prenumele:_____________________________ În calitate de: ________________</t>
  </si>
  <si>
    <t>Ofertantul: _______________________ Adresa: ______________________________</t>
  </si>
  <si>
    <t>Specificaţii de preț</t>
  </si>
  <si>
    <t>[Acest tabel va fi completat de către ofertant în coloanele 5,6,7,8, iar de către autoritatea contractantă – în coloanele 1,2,3,4,9]</t>
  </si>
  <si>
    <t>Lot: 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</si>
  <si>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</si>
  <si>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</si>
  <si>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</si>
  <si>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</si>
  <si>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</si>
  <si>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</si>
  <si>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</si>
  <si>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 xml:space="preserve">valoarea estimativă </t>
  </si>
  <si>
    <t>Bucată</t>
  </si>
  <si>
    <t xml:space="preserve">În conformitate cu cerințele/ condițiile de livrare stipulate la pct.11 din anunțul de participare
</t>
  </si>
  <si>
    <t>rola</t>
  </si>
  <si>
    <t>Suma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</si>
</sst>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-* #,##0.00_-;\-* #,##0.00_-;_-* &quot;-&quot;??_-;_-@_-"/>
    <numFmt numFmtId="167" formatCode="#,##0.0000"/>
  </numFmts>
  <fonts count="29">
    <font>
      <sz val="10"/>
      <name val="Arial"/>
      <charset val="134"/>
    </font>
    <font>
      <sz val="12"/>
      <name val="Times New Roman"/>
      <family val="1"/>
    </font>
    <font>
      <sz val="16"/>
      <name val="Times New Roman"/>
      <family val="1"/>
    </font>
    <font>
      <sz val="12"/>
      <color theme="4" tint="-0.249977111117893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4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FF"/>
      <name val="Calibri"/>
      <family val="2"/>
    </font>
    <font>
      <sz val="10"/>
      <color indexed="8"/>
      <name val="Arial1"/>
      <charset val="134"/>
    </font>
    <font>
      <sz val="10"/>
      <color rgb="FF000000"/>
      <name val="Arial1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rgb="FF9999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0">
    <xf numFmtId="0" fontId="0" fillId="0" borderId="0"/>
    <xf numFmtId="0" fontId="15" fillId="4" borderId="4" applyNumberFormat="0" applyAlignment="0" applyProtection="0"/>
    <xf numFmtId="0" fontId="16" fillId="6" borderId="4" applyProtection="0"/>
    <xf numFmtId="166" fontId="14" fillId="0" borderId="0" applyFont="0" applyFill="0" applyBorder="0" applyAlignment="0" applyProtection="0"/>
    <xf numFmtId="0" fontId="17" fillId="0" borderId="0" applyBorder="0" applyProtection="0"/>
    <xf numFmtId="0" fontId="18" fillId="0" borderId="0" applyBorder="0" applyProtection="0"/>
    <xf numFmtId="0" fontId="19" fillId="0" borderId="0"/>
    <xf numFmtId="0" fontId="20" fillId="0" borderId="0"/>
    <xf numFmtId="0" fontId="28" fillId="0" borderId="0"/>
    <xf numFmtId="0" fontId="14" fillId="0" borderId="0"/>
    <xf numFmtId="0" fontId="28" fillId="0" borderId="0"/>
    <xf numFmtId="0" fontId="21" fillId="0" borderId="0"/>
    <xf numFmtId="0" fontId="22" fillId="0" borderId="0"/>
    <xf numFmtId="0" fontId="14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19" fillId="0" borderId="0"/>
    <xf numFmtId="0" fontId="14" fillId="0" borderId="0"/>
    <xf numFmtId="0" fontId="14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14" fillId="0" borderId="0"/>
    <xf numFmtId="0" fontId="23" fillId="0" borderId="0"/>
    <xf numFmtId="0" fontId="25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9" fontId="19" fillId="0" borderId="0" applyBorder="0" applyProtection="0"/>
    <xf numFmtId="0" fontId="26" fillId="5" borderId="0" applyNumberFormat="0" applyBorder="0" applyAlignment="0" applyProtection="0"/>
    <xf numFmtId="0" fontId="27" fillId="0" borderId="0"/>
    <xf numFmtId="0" fontId="22" fillId="0" borderId="0"/>
    <xf numFmtId="0" fontId="22" fillId="0" borderId="0"/>
    <xf numFmtId="0" fontId="22" fillId="0" borderId="0"/>
    <xf numFmtId="0" fontId="14" fillId="0" borderId="0"/>
    <xf numFmtId="0" fontId="1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14" fillId="0" borderId="0"/>
    <xf numFmtId="0" fontId="23" fillId="0" borderId="0"/>
    <xf numFmtId="0" fontId="14" fillId="0" borderId="0"/>
    <xf numFmtId="166" fontId="14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8" applyFont="1" applyProtection="1">
      <protection locked="0"/>
    </xf>
    <xf numFmtId="0" fontId="2" fillId="0" borderId="0" xfId="8" applyFont="1" applyProtection="1">
      <protection locked="0"/>
    </xf>
    <xf numFmtId="0" fontId="1" fillId="0" borderId="0" xfId="8" applyFont="1"/>
    <xf numFmtId="0" fontId="1" fillId="0" borderId="0" xfId="8" applyFont="1" applyAlignment="1">
      <alignment horizontal="center"/>
    </xf>
    <xf numFmtId="167" fontId="1" fillId="0" borderId="0" xfId="8" applyNumberFormat="1" applyFont="1"/>
    <xf numFmtId="0" fontId="1" fillId="0" borderId="0" xfId="8" applyFont="1" applyAlignment="1" applyProtection="1">
      <alignment horizontal="center"/>
      <protection locked="0"/>
    </xf>
    <xf numFmtId="0" fontId="1" fillId="0" borderId="0" xfId="8" applyFont="1" applyAlignment="1" applyProtection="1">
      <alignment wrapText="1"/>
      <protection locked="0"/>
    </xf>
    <xf numFmtId="2" fontId="1" fillId="0" borderId="0" xfId="8" applyNumberFormat="1" applyFont="1" applyAlignment="1" applyProtection="1">
      <alignment horizontal="center" vertical="center"/>
      <protection locked="0"/>
    </xf>
    <xf numFmtId="0" fontId="3" fillId="0" borderId="0" xfId="8" applyFont="1" applyAlignment="1" applyProtection="1">
      <alignment horizontal="center"/>
      <protection locked="0"/>
    </xf>
    <xf numFmtId="0" fontId="4" fillId="0" borderId="0" xfId="8" applyFont="1" applyAlignment="1" applyProtection="1">
      <alignment horizontal="center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6" fillId="0" borderId="1" xfId="8" applyFont="1" applyBorder="1" applyAlignment="1" applyProtection="1">
      <alignment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6" fillId="0" borderId="2" xfId="8" applyFont="1" applyBorder="1" applyAlignment="1">
      <alignment horizontal="center" vertical="center" wrapText="1"/>
    </xf>
    <xf numFmtId="0" fontId="6" fillId="0" borderId="0" xfId="8" applyFont="1" applyAlignment="1">
      <alignment horizontal="center" vertical="center" wrapText="1"/>
    </xf>
    <xf numFmtId="0" fontId="6" fillId="0" borderId="1" xfId="8" applyFont="1" applyBorder="1" applyAlignment="1">
      <alignment horizontal="center" vertical="center" wrapText="1"/>
    </xf>
    <xf numFmtId="2" fontId="6" fillId="0" borderId="1" xfId="8" applyNumberFormat="1" applyFont="1" applyBorder="1" applyAlignment="1">
      <alignment horizontal="center" vertical="center" wrapText="1"/>
    </xf>
    <xf numFmtId="0" fontId="1" fillId="0" borderId="3" xfId="8" applyFont="1" applyBorder="1" applyProtection="1">
      <protection locked="0"/>
    </xf>
    <xf numFmtId="0" fontId="8" fillId="0" borderId="1" xfId="0" applyFont="1" applyBorder="1" applyAlignment="1">
      <alignment horizontal="center" vertical="center" wrapText="1"/>
    </xf>
    <xf numFmtId="0" fontId="1" fillId="0" borderId="1" xfId="8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" fillId="0" borderId="1" xfId="8" applyFont="1" applyBorder="1" applyProtection="1">
      <protection locked="0"/>
    </xf>
    <xf numFmtId="4" fontId="10" fillId="0" borderId="1" xfId="0" applyNumberFormat="1" applyFont="1" applyBorder="1" applyAlignment="1">
      <alignment horizontal="right" vertical="top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0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9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" fillId="0" borderId="1" xfId="8" applyNumberFormat="1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2" fillId="0" borderId="1" xfId="8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right" vertical="center" wrapText="1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>
      <alignment horizontal="center" vertical="top" wrapText="1"/>
    </xf>
    <xf numFmtId="0" fontId="3" fillId="0" borderId="0" xfId="8" applyFont="1" applyAlignment="1" applyProtection="1">
      <alignment horizontal="center"/>
      <protection locked="0"/>
    </xf>
    <xf numFmtId="0" fontId="4" fillId="0" borderId="0" xfId="8" applyFont="1" applyAlignment="1" applyProtection="1">
      <alignment horizontal="center" wrapText="1"/>
      <protection locked="0"/>
    </xf>
    <xf numFmtId="0" fontId="1" fillId="0" borderId="0" xfId="8" applyFont="1" applyAlignment="1" applyProtection="1">
      <alignment horizontal="left" vertical="center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6" fillId="0" borderId="1" xfId="8" applyFont="1" applyBorder="1" applyAlignment="1">
      <alignment horizontal="center" vertical="center" wrapText="1"/>
    </xf>
    <xf numFmtId="0" fontId="1" fillId="0" borderId="0" xfId="8" applyFont="1" applyAlignment="1">
      <alignment horizontal="center"/>
    </xf>
    <xf numFmtId="4" fontId="1" fillId="0" borderId="0" xfId="8" applyNumberFormat="1" applyFont="1" applyAlignment="1" applyProtection="1">
      <alignment horizontal="center"/>
      <protection locked="0"/>
    </xf>
    <xf numFmtId="0" fontId="10" fillId="0" borderId="1" xfId="0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left" vertical="top"/>
      <protection locked="0"/>
    </xf>
    <xf numFmtId="0" fontId="1" fillId="3" borderId="1" xfId="0" applyFont="1" applyFill="1" applyBorder="1" applyProtection="1">
      <protection locked="0"/>
    </xf>
  </cellXfs>
  <cellStyles count="70">
    <cellStyle name="Check Cell 2" xfId="1" xr:uid="{00000000-0005-0000-0000-000031000000}"/>
    <cellStyle name="Check Cell 2 2" xfId="2" xr:uid="{00000000-0005-0000-0000-000032000000}"/>
    <cellStyle name="Comma 2" xfId="3" xr:uid="{00000000-0005-0000-0000-000033000000}"/>
    <cellStyle name="Excel Built-in Normal" xfId="4" xr:uid="{00000000-0005-0000-0000-000034000000}"/>
    <cellStyle name="Excel Built-in Normal 2" xfId="5" xr:uid="{00000000-0005-0000-0000-000035000000}"/>
    <cellStyle name="Normal" xfId="0" builtinId="0"/>
    <cellStyle name="Normal 10" xfId="6" xr:uid="{00000000-0005-0000-0000-000036000000}"/>
    <cellStyle name="Normal 11" xfId="7" xr:uid="{00000000-0005-0000-0000-000037000000}"/>
    <cellStyle name="Normal 2" xfId="8" xr:uid="{00000000-0005-0000-0000-000038000000}"/>
    <cellStyle name="Normal 2 2" xfId="9" xr:uid="{00000000-0005-0000-0000-000039000000}"/>
    <cellStyle name="Normal 2 2 2" xfId="10" xr:uid="{00000000-0005-0000-0000-00003A000000}"/>
    <cellStyle name="Normal 2 2 2 2" xfId="11" xr:uid="{00000000-0005-0000-0000-00003B000000}"/>
    <cellStyle name="Normal 2 2 3" xfId="12" xr:uid="{00000000-0005-0000-0000-00003C000000}"/>
    <cellStyle name="Normal 2 2 4" xfId="13" xr:uid="{00000000-0005-0000-0000-00003D000000}"/>
    <cellStyle name="Normal 2 3" xfId="14" xr:uid="{00000000-0005-0000-0000-00003E000000}"/>
    <cellStyle name="Normal 2 3 2" xfId="15" xr:uid="{00000000-0005-0000-0000-00003F000000}"/>
    <cellStyle name="Normal 2 4" xfId="16" xr:uid="{00000000-0005-0000-0000-000040000000}"/>
    <cellStyle name="Normal 3" xfId="17" xr:uid="{00000000-0005-0000-0000-000041000000}"/>
    <cellStyle name="Normal 3 2" xfId="18" xr:uid="{00000000-0005-0000-0000-000042000000}"/>
    <cellStyle name="Normal 3 3" xfId="19" xr:uid="{00000000-0005-0000-0000-000043000000}"/>
    <cellStyle name="Normal 3 4" xfId="20" xr:uid="{00000000-0005-0000-0000-000044000000}"/>
    <cellStyle name="Normal 4" xfId="21" xr:uid="{00000000-0005-0000-0000-000045000000}"/>
    <cellStyle name="Normal 4 2" xfId="22" xr:uid="{00000000-0005-0000-0000-000046000000}"/>
    <cellStyle name="Normal 5" xfId="23" xr:uid="{00000000-0005-0000-0000-000047000000}"/>
    <cellStyle name="Normal 5 2" xfId="24" xr:uid="{00000000-0005-0000-0000-000048000000}"/>
    <cellStyle name="Normal 5 3" xfId="25" xr:uid="{00000000-0005-0000-0000-000049000000}"/>
    <cellStyle name="Normal 5 3 2" xfId="26" xr:uid="{00000000-0005-0000-0000-00004A000000}"/>
    <cellStyle name="Normal 5 4" xfId="27" xr:uid="{00000000-0005-0000-0000-00004B000000}"/>
    <cellStyle name="Normal 5 5" xfId="28" xr:uid="{00000000-0005-0000-0000-00004C000000}"/>
    <cellStyle name="Normal 5 6" xfId="29" xr:uid="{00000000-0005-0000-0000-00004D000000}"/>
    <cellStyle name="Normal 5 7" xfId="30" xr:uid="{00000000-0005-0000-0000-00004E000000}"/>
    <cellStyle name="Normal 6" xfId="31" xr:uid="{00000000-0005-0000-0000-00004F000000}"/>
    <cellStyle name="Normal 6 2" xfId="32" xr:uid="{00000000-0005-0000-0000-000050000000}"/>
    <cellStyle name="Normal 6 3" xfId="33" xr:uid="{00000000-0005-0000-0000-000051000000}"/>
    <cellStyle name="Normal 7" xfId="34" xr:uid="{00000000-0005-0000-0000-000052000000}"/>
    <cellStyle name="Normal 7 2" xfId="35" xr:uid="{00000000-0005-0000-0000-000053000000}"/>
    <cellStyle name="Normal 7 2 2" xfId="36" xr:uid="{00000000-0005-0000-0000-000054000000}"/>
    <cellStyle name="Normal 7 3" xfId="37" xr:uid="{00000000-0005-0000-0000-000055000000}"/>
    <cellStyle name="Normal 7 4" xfId="38" xr:uid="{00000000-0005-0000-0000-000056000000}"/>
    <cellStyle name="Normal 7 5" xfId="39" xr:uid="{00000000-0005-0000-0000-000057000000}"/>
    <cellStyle name="Normal 7 6" xfId="40" xr:uid="{00000000-0005-0000-0000-000058000000}"/>
    <cellStyle name="Normal 8" xfId="41" xr:uid="{00000000-0005-0000-0000-000059000000}"/>
    <cellStyle name="Normal 9" xfId="42" xr:uid="{00000000-0005-0000-0000-00005A000000}"/>
    <cellStyle name="Percent 2" xfId="43" xr:uid="{00000000-0005-0000-0000-00005B000000}"/>
    <cellStyle name="Percent 2 2" xfId="44" xr:uid="{00000000-0005-0000-0000-00005C000000}"/>
    <cellStyle name="Нейтральный 2" xfId="45" xr:uid="{00000000-0005-0000-0000-00005D000000}"/>
    <cellStyle name="Обычный 2" xfId="46" xr:uid="{00000000-0005-0000-0000-00005E000000}"/>
    <cellStyle name="Обычный 2 2" xfId="47" xr:uid="{00000000-0005-0000-0000-00005F000000}"/>
    <cellStyle name="Обычный 2 2 2" xfId="48" xr:uid="{00000000-0005-0000-0000-000060000000}"/>
    <cellStyle name="Обычный 2 3" xfId="49" xr:uid="{00000000-0005-0000-0000-000061000000}"/>
    <cellStyle name="Обычный 2 4" xfId="50" xr:uid="{00000000-0005-0000-0000-000062000000}"/>
    <cellStyle name="Обычный 2 4 2" xfId="51" xr:uid="{00000000-0005-0000-0000-000063000000}"/>
    <cellStyle name="Обычный 3" xfId="52" xr:uid="{00000000-0005-0000-0000-000064000000}"/>
    <cellStyle name="Обычный 3 2" xfId="53" xr:uid="{00000000-0005-0000-0000-000065000000}"/>
    <cellStyle name="Обычный 3 2 2" xfId="54" xr:uid="{00000000-0005-0000-0000-000066000000}"/>
    <cellStyle name="Обычный 3 2 2 2" xfId="55" xr:uid="{00000000-0005-0000-0000-000067000000}"/>
    <cellStyle name="Обычный 3 2 3" xfId="56" xr:uid="{00000000-0005-0000-0000-000068000000}"/>
    <cellStyle name="Обычный 3 2 4" xfId="57" xr:uid="{00000000-0005-0000-0000-000069000000}"/>
    <cellStyle name="Обычный 3 3" xfId="58" xr:uid="{00000000-0005-0000-0000-00006A000000}"/>
    <cellStyle name="Обычный 3 3 2" xfId="59" xr:uid="{00000000-0005-0000-0000-00006B000000}"/>
    <cellStyle name="Обычный 3 3 2 2" xfId="60" xr:uid="{00000000-0005-0000-0000-00006C000000}"/>
    <cellStyle name="Обычный 3 3 3" xfId="61" xr:uid="{00000000-0005-0000-0000-00006D000000}"/>
    <cellStyle name="Обычный 3 3 4" xfId="62" xr:uid="{00000000-0005-0000-0000-00006E000000}"/>
    <cellStyle name="Обычный 3 4" xfId="63" xr:uid="{00000000-0005-0000-0000-00006F000000}"/>
    <cellStyle name="Обычный 3 4 2" xfId="64" xr:uid="{00000000-0005-0000-0000-000070000000}"/>
    <cellStyle name="Обычный 3 5" xfId="65" xr:uid="{00000000-0005-0000-0000-000071000000}"/>
    <cellStyle name="Обычный 3 6" xfId="66" xr:uid="{00000000-0005-0000-0000-000072000000}"/>
    <cellStyle name="Обычный 3 7" xfId="67" xr:uid="{00000000-0005-0000-0000-000073000000}"/>
    <cellStyle name="Обычный 4" xfId="68" xr:uid="{00000000-0005-0000-0000-000074000000}"/>
    <cellStyle name="Финансовый 3" xfId="69" xr:uid="{00000000-0005-0000-0000-00007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28"/>
  <sheetViews>
    <sheetView tabSelected="1" zoomScale="85" zoomScaleNormal="85" workbookViewId="0">
      <selection activeCell="S8" sqref="S8"/>
    </sheetView>
  </sheetViews>
  <sheetFormatPr defaultColWidth="9.140625" defaultRowHeight="15.75"/>
  <cols>
    <col min="1" max="1" width="5.7109375" style="29" customWidth="1"/>
    <col min="2" max="2" width="8.28515625" style="28" customWidth="1"/>
    <col min="3" max="4" width="25.85546875" style="27" customWidth="1"/>
    <col min="5" max="5" width="10.5703125" style="28" customWidth="1"/>
    <col min="6" max="6" width="11.28515625" style="28" customWidth="1"/>
    <col min="7" max="7" width="10.7109375" style="28" customWidth="1"/>
    <col min="8" max="8" width="49.140625" style="30" customWidth="1"/>
    <col min="9" max="9" width="30.42578125" style="28" customWidth="1"/>
    <col min="10" max="10" width="30" style="27" customWidth="1"/>
    <col min="11" max="11" width="1.7109375" style="28" customWidth="1"/>
    <col min="12" max="16384" width="9.140625" style="28"/>
  </cols>
  <sheetData>
    <row r="1" spans="1:11">
      <c r="A1" s="31"/>
      <c r="B1" s="32"/>
      <c r="C1" s="49" t="s">
        <v>0</v>
      </c>
      <c r="D1" s="49"/>
      <c r="E1" s="49"/>
      <c r="F1" s="49"/>
      <c r="G1" s="49"/>
      <c r="H1" s="49"/>
      <c r="I1" s="49"/>
      <c r="J1" s="49"/>
      <c r="K1" s="49"/>
    </row>
    <row r="2" spans="1:11">
      <c r="A2" s="31"/>
      <c r="B2" s="32"/>
      <c r="C2" s="33"/>
      <c r="D2" s="50" t="s">
        <v>1</v>
      </c>
      <c r="E2" s="50"/>
      <c r="F2" s="50"/>
      <c r="G2" s="50"/>
      <c r="H2" s="50"/>
      <c r="I2" s="32"/>
      <c r="J2" s="33"/>
      <c r="K2" s="32"/>
    </row>
    <row r="3" spans="1:11">
      <c r="A3" s="51" t="s">
        <v>2</v>
      </c>
      <c r="B3" s="51"/>
      <c r="C3" s="51"/>
      <c r="D3" s="52" t="s">
        <v>3</v>
      </c>
      <c r="E3" s="52"/>
      <c r="F3" s="52"/>
      <c r="G3" s="52"/>
      <c r="H3" s="52"/>
      <c r="I3" s="32" t="s">
        <v>4</v>
      </c>
      <c r="J3" s="33" t="s">
        <v>5</v>
      </c>
      <c r="K3" s="32"/>
    </row>
    <row r="4" spans="1:11" s="27" customFormat="1">
      <c r="A4" s="53" t="s">
        <v>6</v>
      </c>
      <c r="B4" s="53"/>
      <c r="C4" s="53"/>
      <c r="D4" s="54" t="s">
        <v>7</v>
      </c>
      <c r="E4" s="54"/>
      <c r="F4" s="54"/>
      <c r="G4" s="54"/>
      <c r="H4" s="54"/>
      <c r="I4" s="54"/>
      <c r="J4" s="34" t="s">
        <v>8</v>
      </c>
      <c r="K4" s="35"/>
    </row>
    <row r="5" spans="1:11">
      <c r="A5" s="31"/>
      <c r="B5" s="32"/>
      <c r="C5" s="33"/>
      <c r="D5" s="55"/>
      <c r="E5" s="55"/>
      <c r="F5" s="55"/>
      <c r="G5" s="55"/>
      <c r="H5" s="55"/>
      <c r="I5" s="55"/>
      <c r="J5" s="55"/>
      <c r="K5" s="35"/>
    </row>
    <row r="6" spans="1:11" ht="47.25">
      <c r="A6" s="36" t="s">
        <v>9</v>
      </c>
      <c r="B6" s="37" t="s">
        <v>10</v>
      </c>
      <c r="C6" s="37" t="s">
        <v>11</v>
      </c>
      <c r="D6" s="37" t="s">
        <v>12</v>
      </c>
      <c r="E6" s="38" t="s">
        <v>13</v>
      </c>
      <c r="F6" s="38" t="s">
        <v>14</v>
      </c>
      <c r="G6" s="38" t="s">
        <v>15</v>
      </c>
      <c r="H6" s="39" t="s">
        <v>16</v>
      </c>
      <c r="I6" s="40" t="s">
        <v>17</v>
      </c>
      <c r="J6" s="40" t="s">
        <v>18</v>
      </c>
      <c r="K6" s="35"/>
    </row>
    <row r="7" spans="1:11">
      <c r="A7" s="41">
        <v>1</v>
      </c>
      <c r="B7" s="56">
        <v>2</v>
      </c>
      <c r="C7" s="56"/>
      <c r="D7" s="56"/>
      <c r="E7" s="40">
        <v>3</v>
      </c>
      <c r="F7" s="40">
        <v>4</v>
      </c>
      <c r="G7" s="40">
        <v>5</v>
      </c>
      <c r="H7" s="40">
        <v>6</v>
      </c>
      <c r="I7" s="42">
        <v>7</v>
      </c>
      <c r="J7" s="40"/>
      <c r="K7" s="35"/>
    </row>
    <row r="8" spans="1:11" ht="31.5">
      <c r="A8" s="43" t="s">
        <v>19</v>
      </c>
      <c r="B8" s="48">
        <v>1</v>
      </c>
      <c r="C8" s="46" t="s">
        <v>20</v>
      </c>
      <c r="D8" s="46" t="s">
        <v>20</v>
      </c>
      <c r="E8" s="66"/>
      <c r="F8" s="66"/>
      <c r="G8" s="67"/>
      <c r="H8" s="46" t="s">
        <v>20</v>
      </c>
      <c r="I8" s="44"/>
      <c r="J8" s="45"/>
      <c r="K8" s="32"/>
    </row>
    <row r="9" spans="1:11" ht="31.5">
      <c r="A9" s="43" t="s">
        <v>19</v>
      </c>
      <c r="B9" s="48">
        <v>2</v>
      </c>
      <c r="C9" s="46" t="s">
        <v>21</v>
      </c>
      <c r="D9" s="46" t="s">
        <v>21</v>
      </c>
      <c r="E9" s="66"/>
      <c r="F9" s="66"/>
      <c r="G9" s="67"/>
      <c r="H9" s="46" t="s">
        <v>22</v>
      </c>
      <c r="I9" s="44"/>
      <c r="J9" s="45"/>
      <c r="K9" s="32"/>
    </row>
    <row r="10" spans="1:11" ht="236.25">
      <c r="A10" s="43" t="s">
        <v>19</v>
      </c>
      <c r="B10" s="48">
        <v>3</v>
      </c>
      <c r="C10" s="46" t="s">
        <v>23</v>
      </c>
      <c r="D10" s="46" t="s">
        <v>24</v>
      </c>
      <c r="E10" s="68"/>
      <c r="F10" s="68"/>
      <c r="G10" s="68"/>
      <c r="H10" s="46" t="s">
        <v>25</v>
      </c>
      <c r="I10" s="32"/>
      <c r="J10" s="33"/>
      <c r="K10" s="32"/>
    </row>
    <row r="11" spans="1:11" ht="31.5">
      <c r="A11" s="43" t="s">
        <v>19</v>
      </c>
      <c r="B11" s="48">
        <v>4</v>
      </c>
      <c r="C11" s="46" t="s">
        <v>26</v>
      </c>
      <c r="D11" s="46" t="s">
        <v>27</v>
      </c>
      <c r="E11" s="68"/>
      <c r="F11" s="68"/>
      <c r="G11" s="68"/>
      <c r="H11" s="46" t="s">
        <v>27</v>
      </c>
      <c r="I11" s="32"/>
      <c r="J11" s="33"/>
      <c r="K11" s="32"/>
    </row>
    <row r="12" spans="1:11" ht="31.5">
      <c r="A12" s="43" t="s">
        <v>19</v>
      </c>
      <c r="B12" s="48">
        <v>4</v>
      </c>
      <c r="C12" s="46" t="s">
        <v>28</v>
      </c>
      <c r="D12" s="46" t="s">
        <v>29</v>
      </c>
      <c r="E12" s="68"/>
      <c r="F12" s="68"/>
      <c r="G12" s="68"/>
      <c r="H12" s="46" t="s">
        <v>30</v>
      </c>
      <c r="I12" s="32"/>
      <c r="J12" s="33"/>
      <c r="K12" s="32"/>
    </row>
    <row r="13" spans="1:11" ht="31.5">
      <c r="A13" s="43" t="s">
        <v>19</v>
      </c>
      <c r="B13" s="48">
        <v>4</v>
      </c>
      <c r="C13" s="46" t="s">
        <v>26</v>
      </c>
      <c r="D13" s="46" t="s">
        <v>31</v>
      </c>
      <c r="E13" s="68"/>
      <c r="F13" s="68"/>
      <c r="G13" s="68"/>
      <c r="H13" s="46" t="s">
        <v>32</v>
      </c>
      <c r="I13" s="32"/>
      <c r="J13" s="33"/>
      <c r="K13" s="32"/>
    </row>
    <row r="14" spans="1:11" ht="31.5">
      <c r="A14" s="43" t="s">
        <v>19</v>
      </c>
      <c r="B14" s="48">
        <v>5</v>
      </c>
      <c r="C14" s="46" t="s">
        <v>33</v>
      </c>
      <c r="D14" s="46" t="s">
        <v>34</v>
      </c>
      <c r="E14" s="68"/>
      <c r="F14" s="68"/>
      <c r="G14" s="68"/>
      <c r="H14" s="47" t="s">
        <v>34</v>
      </c>
      <c r="I14" s="32"/>
      <c r="J14" s="33"/>
      <c r="K14" s="32"/>
    </row>
    <row r="15" spans="1:11" ht="31.5">
      <c r="A15" s="43" t="s">
        <v>19</v>
      </c>
      <c r="B15" s="48">
        <v>5</v>
      </c>
      <c r="C15" s="46" t="s">
        <v>33</v>
      </c>
      <c r="D15" s="46" t="s">
        <v>35</v>
      </c>
      <c r="E15" s="68"/>
      <c r="F15" s="68"/>
      <c r="G15" s="68"/>
      <c r="H15" s="46" t="s">
        <v>36</v>
      </c>
      <c r="I15" s="32"/>
      <c r="J15" s="33"/>
      <c r="K15" s="32"/>
    </row>
    <row r="16" spans="1:11" ht="31.5">
      <c r="A16" s="43" t="s">
        <v>19</v>
      </c>
      <c r="B16" s="48">
        <v>5</v>
      </c>
      <c r="C16" s="46" t="s">
        <v>33</v>
      </c>
      <c r="D16" s="46" t="s">
        <v>37</v>
      </c>
      <c r="E16" s="68"/>
      <c r="F16" s="68"/>
      <c r="G16" s="68"/>
      <c r="H16" s="46" t="s">
        <v>38</v>
      </c>
      <c r="I16" s="32"/>
      <c r="J16" s="33"/>
      <c r="K16" s="32"/>
    </row>
    <row r="17" spans="1:20" ht="31.5">
      <c r="A17" s="43" t="s">
        <v>19</v>
      </c>
      <c r="B17" s="48">
        <v>6</v>
      </c>
      <c r="C17" s="46" t="s">
        <v>39</v>
      </c>
      <c r="D17" s="46" t="s">
        <v>40</v>
      </c>
      <c r="E17" s="68"/>
      <c r="F17" s="68"/>
      <c r="G17" s="68"/>
      <c r="H17" s="46" t="s">
        <v>40</v>
      </c>
      <c r="I17" s="32"/>
      <c r="J17" s="33"/>
      <c r="K17" s="32"/>
    </row>
    <row r="18" spans="1:20" ht="31.5">
      <c r="A18" s="43" t="s">
        <v>19</v>
      </c>
      <c r="B18" s="48">
        <v>6</v>
      </c>
      <c r="C18" s="46" t="s">
        <v>41</v>
      </c>
      <c r="D18" s="46" t="s">
        <v>42</v>
      </c>
      <c r="E18" s="68"/>
      <c r="F18" s="68"/>
      <c r="G18" s="68"/>
      <c r="H18" s="46" t="s">
        <v>43</v>
      </c>
      <c r="I18" s="32"/>
      <c r="J18" s="33"/>
      <c r="K18" s="32"/>
    </row>
    <row r="19" spans="1:20" ht="31.5">
      <c r="A19" s="43" t="s">
        <v>19</v>
      </c>
      <c r="B19" s="48">
        <v>6</v>
      </c>
      <c r="C19" s="46" t="s">
        <v>41</v>
      </c>
      <c r="D19" s="46" t="s">
        <v>44</v>
      </c>
      <c r="E19" s="68"/>
      <c r="F19" s="68"/>
      <c r="G19" s="68"/>
      <c r="H19" s="46" t="s">
        <v>45</v>
      </c>
      <c r="I19" s="32"/>
      <c r="J19" s="33"/>
      <c r="K19" s="32"/>
    </row>
    <row r="22" spans="1:20">
      <c r="C22" s="1"/>
      <c r="D22" s="1"/>
      <c r="E22" s="1"/>
      <c r="F22" s="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0.25">
      <c r="C23" s="2"/>
      <c r="D23" s="2" t="s">
        <v>46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2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20.25">
      <c r="C25" s="2"/>
      <c r="D25" s="2" t="s">
        <v>47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</sheetData>
  <mergeCells count="9">
    <mergeCell ref="D5:H5"/>
    <mergeCell ref="I5:J5"/>
    <mergeCell ref="B7:D7"/>
    <mergeCell ref="C1:K1"/>
    <mergeCell ref="D2:H2"/>
    <mergeCell ref="A3:C3"/>
    <mergeCell ref="D3:H3"/>
    <mergeCell ref="A4:C4"/>
    <mergeCell ref="D4:I4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7"/>
  <sheetViews>
    <sheetView zoomScale="85" zoomScaleNormal="85" workbookViewId="0">
      <selection activeCell="R8" sqref="R8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8" style="1" customWidth="1"/>
    <col min="4" max="4" width="20.7109375" style="1" customWidth="1"/>
    <col min="5" max="5" width="23" style="7" customWidth="1"/>
    <col min="6" max="6" width="15.28515625" style="6" customWidth="1"/>
    <col min="7" max="7" width="14.7109375" style="8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6" customWidth="1"/>
    <col min="14" max="16384" width="9.140625" style="1"/>
  </cols>
  <sheetData>
    <row r="1" spans="1:13">
      <c r="D1" s="57" t="s">
        <v>48</v>
      </c>
      <c r="E1" s="57"/>
      <c r="F1" s="57"/>
      <c r="G1" s="57"/>
      <c r="H1" s="57"/>
      <c r="I1" s="57"/>
      <c r="J1" s="57"/>
      <c r="K1" s="57"/>
      <c r="L1" s="57"/>
      <c r="M1" s="9"/>
    </row>
    <row r="2" spans="1:13">
      <c r="D2" s="58" t="s">
        <v>49</v>
      </c>
      <c r="E2" s="58"/>
      <c r="F2" s="58"/>
      <c r="G2" s="58"/>
      <c r="H2" s="58"/>
      <c r="I2" s="58"/>
      <c r="J2" s="58"/>
      <c r="K2" s="10"/>
    </row>
    <row r="3" spans="1:13">
      <c r="B3" s="51" t="s">
        <v>2</v>
      </c>
      <c r="C3" s="51"/>
      <c r="D3" s="51"/>
      <c r="E3" s="59" t="s">
        <v>3</v>
      </c>
      <c r="F3" s="59"/>
      <c r="G3" s="59"/>
      <c r="H3" s="59"/>
      <c r="I3" s="59"/>
      <c r="K3" s="1" t="s">
        <v>4</v>
      </c>
      <c r="L3" s="1" t="s">
        <v>5</v>
      </c>
    </row>
    <row r="4" spans="1:13" s="7" customFormat="1" ht="31.5">
      <c r="A4" s="11"/>
      <c r="B4" s="53" t="s">
        <v>6</v>
      </c>
      <c r="C4" s="53"/>
      <c r="D4" s="53"/>
      <c r="E4" s="54" t="s">
        <v>7</v>
      </c>
      <c r="F4" s="54"/>
      <c r="G4" s="54"/>
      <c r="H4" s="54"/>
      <c r="I4" s="54"/>
      <c r="J4" s="54"/>
      <c r="K4" s="12" t="s">
        <v>50</v>
      </c>
      <c r="L4" s="12" t="s">
        <v>8</v>
      </c>
      <c r="M4" s="13"/>
    </row>
    <row r="5" spans="1:13">
      <c r="A5" s="11"/>
      <c r="E5" s="60"/>
      <c r="F5" s="60"/>
      <c r="G5" s="60"/>
      <c r="H5" s="60"/>
      <c r="I5" s="60"/>
      <c r="J5" s="14"/>
      <c r="K5" s="14"/>
      <c r="L5" s="14"/>
      <c r="M5" s="15"/>
    </row>
    <row r="6" spans="1:13" ht="47.25">
      <c r="A6" s="11"/>
      <c r="B6" s="16" t="s">
        <v>9</v>
      </c>
      <c r="C6" s="16" t="s">
        <v>10</v>
      </c>
      <c r="D6" s="16" t="s">
        <v>11</v>
      </c>
      <c r="E6" s="16" t="s">
        <v>12</v>
      </c>
      <c r="F6" s="16" t="s">
        <v>51</v>
      </c>
      <c r="G6" s="17" t="s">
        <v>52</v>
      </c>
      <c r="H6" s="16" t="s">
        <v>53</v>
      </c>
      <c r="I6" s="16" t="s">
        <v>54</v>
      </c>
      <c r="J6" s="16" t="s">
        <v>55</v>
      </c>
      <c r="K6" s="16" t="s">
        <v>56</v>
      </c>
      <c r="L6" s="16" t="s">
        <v>57</v>
      </c>
      <c r="M6" s="15" t="s">
        <v>58</v>
      </c>
    </row>
    <row r="7" spans="1:13">
      <c r="A7" s="11"/>
      <c r="B7" s="16">
        <v>1</v>
      </c>
      <c r="C7" s="61">
        <v>2</v>
      </c>
      <c r="D7" s="61"/>
      <c r="E7" s="61"/>
      <c r="F7" s="16">
        <v>3</v>
      </c>
      <c r="G7" s="16">
        <v>4</v>
      </c>
      <c r="H7" s="16">
        <v>5</v>
      </c>
      <c r="I7" s="16">
        <v>6</v>
      </c>
      <c r="J7" s="16">
        <v>7</v>
      </c>
      <c r="K7" s="16">
        <v>8</v>
      </c>
      <c r="L7" s="16">
        <v>9</v>
      </c>
      <c r="M7" s="15"/>
    </row>
    <row r="8" spans="1:13" ht="89.25" customHeight="1">
      <c r="A8" s="18"/>
      <c r="B8" s="19" t="s">
        <v>19</v>
      </c>
      <c r="C8" s="21">
        <v>1</v>
      </c>
      <c r="D8" s="22" t="s">
        <v>20</v>
      </c>
      <c r="E8" s="22" t="s">
        <v>20</v>
      </c>
      <c r="F8" s="22" t="s">
        <v>59</v>
      </c>
      <c r="G8" s="24">
        <v>10</v>
      </c>
      <c r="H8" s="20"/>
      <c r="I8" s="20"/>
      <c r="J8" s="20">
        <f>H8*G8</f>
        <v>0</v>
      </c>
      <c r="K8" s="20">
        <f>I8*G8</f>
        <v>0</v>
      </c>
      <c r="L8" s="16" t="s">
        <v>60</v>
      </c>
      <c r="M8" s="26">
        <v>28.6</v>
      </c>
    </row>
    <row r="9" spans="1:13" ht="89.25" customHeight="1">
      <c r="B9" s="19" t="s">
        <v>19</v>
      </c>
      <c r="C9" s="21">
        <v>2</v>
      </c>
      <c r="D9" s="22" t="s">
        <v>21</v>
      </c>
      <c r="E9" s="22" t="s">
        <v>21</v>
      </c>
      <c r="F9" s="22" t="s">
        <v>61</v>
      </c>
      <c r="G9" s="24">
        <v>11</v>
      </c>
      <c r="H9" s="20"/>
      <c r="I9" s="20"/>
      <c r="J9" s="20">
        <f t="shared" ref="J9:J19" si="0">H9*G9</f>
        <v>0</v>
      </c>
      <c r="K9" s="20">
        <f t="shared" ref="K9:K19" si="1">I9*G9</f>
        <v>0</v>
      </c>
      <c r="L9" s="16" t="s">
        <v>60</v>
      </c>
      <c r="M9" s="26">
        <v>458.33</v>
      </c>
    </row>
    <row r="10" spans="1:13" ht="89.25" customHeight="1">
      <c r="B10" s="19" t="s">
        <v>19</v>
      </c>
      <c r="C10" s="21">
        <v>3</v>
      </c>
      <c r="D10" s="22" t="s">
        <v>23</v>
      </c>
      <c r="E10" s="22" t="s">
        <v>24</v>
      </c>
      <c r="F10" s="22" t="s">
        <v>59</v>
      </c>
      <c r="G10" s="24">
        <v>6050</v>
      </c>
      <c r="H10" s="20"/>
      <c r="I10" s="25"/>
      <c r="J10" s="20">
        <f t="shared" si="0"/>
        <v>0</v>
      </c>
      <c r="K10" s="20">
        <f t="shared" si="1"/>
        <v>0</v>
      </c>
      <c r="L10" s="16" t="s">
        <v>60</v>
      </c>
      <c r="M10" s="64">
        <v>189062.5</v>
      </c>
    </row>
    <row r="11" spans="1:13" ht="89.25" customHeight="1">
      <c r="B11" s="19" t="s">
        <v>19</v>
      </c>
      <c r="C11" s="21">
        <v>4</v>
      </c>
      <c r="D11" s="22" t="s">
        <v>26</v>
      </c>
      <c r="E11" s="22" t="s">
        <v>27</v>
      </c>
      <c r="F11" s="22" t="s">
        <v>59</v>
      </c>
      <c r="G11" s="24">
        <v>100</v>
      </c>
      <c r="H11" s="20"/>
      <c r="I11" s="25"/>
      <c r="J11" s="20">
        <f t="shared" si="0"/>
        <v>0</v>
      </c>
      <c r="K11" s="20">
        <f t="shared" si="1"/>
        <v>0</v>
      </c>
      <c r="L11" s="16" t="s">
        <v>60</v>
      </c>
      <c r="M11" s="64">
        <v>178</v>
      </c>
    </row>
    <row r="12" spans="1:13" ht="89.25" customHeight="1">
      <c r="B12" s="19" t="s">
        <v>19</v>
      </c>
      <c r="C12" s="21">
        <v>4</v>
      </c>
      <c r="D12" s="22" t="s">
        <v>28</v>
      </c>
      <c r="E12" s="23" t="s">
        <v>29</v>
      </c>
      <c r="F12" s="22" t="s">
        <v>59</v>
      </c>
      <c r="G12" s="24">
        <v>100</v>
      </c>
      <c r="H12" s="20"/>
      <c r="I12" s="25"/>
      <c r="J12" s="20">
        <f t="shared" si="0"/>
        <v>0</v>
      </c>
      <c r="K12" s="20">
        <f t="shared" si="1"/>
        <v>0</v>
      </c>
      <c r="L12" s="16" t="s">
        <v>60</v>
      </c>
      <c r="M12" s="26"/>
    </row>
    <row r="13" spans="1:13" ht="89.25" customHeight="1">
      <c r="B13" s="19" t="s">
        <v>19</v>
      </c>
      <c r="C13" s="21">
        <v>4</v>
      </c>
      <c r="D13" s="22" t="s">
        <v>26</v>
      </c>
      <c r="E13" s="22" t="s">
        <v>31</v>
      </c>
      <c r="F13" s="22" t="s">
        <v>59</v>
      </c>
      <c r="G13" s="24">
        <v>100</v>
      </c>
      <c r="H13" s="20"/>
      <c r="I13" s="25"/>
      <c r="J13" s="20">
        <f t="shared" si="0"/>
        <v>0</v>
      </c>
      <c r="K13" s="20">
        <f t="shared" si="1"/>
        <v>0</v>
      </c>
      <c r="L13" s="16" t="s">
        <v>60</v>
      </c>
      <c r="M13" s="26"/>
    </row>
    <row r="14" spans="1:13" ht="89.25" customHeight="1">
      <c r="B14" s="19" t="s">
        <v>19</v>
      </c>
      <c r="C14" s="21">
        <v>5</v>
      </c>
      <c r="D14" s="22" t="s">
        <v>33</v>
      </c>
      <c r="E14" s="22" t="s">
        <v>34</v>
      </c>
      <c r="F14" s="22" t="s">
        <v>59</v>
      </c>
      <c r="G14" s="24">
        <v>100</v>
      </c>
      <c r="H14" s="20"/>
      <c r="I14" s="25"/>
      <c r="J14" s="20">
        <f t="shared" si="0"/>
        <v>0</v>
      </c>
      <c r="K14" s="20">
        <f t="shared" si="1"/>
        <v>0</v>
      </c>
      <c r="L14" s="16" t="s">
        <v>60</v>
      </c>
      <c r="M14" s="26">
        <v>401</v>
      </c>
    </row>
    <row r="15" spans="1:13" ht="89.25" customHeight="1">
      <c r="B15" s="19" t="s">
        <v>19</v>
      </c>
      <c r="C15" s="21">
        <v>5</v>
      </c>
      <c r="D15" s="22" t="s">
        <v>33</v>
      </c>
      <c r="E15" s="22" t="s">
        <v>35</v>
      </c>
      <c r="F15" s="22" t="s">
        <v>59</v>
      </c>
      <c r="G15" s="24">
        <v>100</v>
      </c>
      <c r="H15" s="20"/>
      <c r="I15" s="25"/>
      <c r="J15" s="20">
        <f t="shared" si="0"/>
        <v>0</v>
      </c>
      <c r="K15" s="20">
        <f t="shared" si="1"/>
        <v>0</v>
      </c>
      <c r="L15" s="16"/>
      <c r="M15" s="65"/>
    </row>
    <row r="16" spans="1:13" ht="89.25" customHeight="1">
      <c r="B16" s="19" t="s">
        <v>19</v>
      </c>
      <c r="C16" s="21">
        <v>5</v>
      </c>
      <c r="D16" s="22" t="s">
        <v>33</v>
      </c>
      <c r="E16" s="22" t="s">
        <v>37</v>
      </c>
      <c r="F16" s="22" t="s">
        <v>59</v>
      </c>
      <c r="G16" s="24">
        <v>100</v>
      </c>
      <c r="H16" s="20"/>
      <c r="I16" s="25"/>
      <c r="J16" s="20">
        <f t="shared" si="0"/>
        <v>0</v>
      </c>
      <c r="K16" s="20">
        <f t="shared" si="1"/>
        <v>0</v>
      </c>
      <c r="L16" s="16" t="s">
        <v>60</v>
      </c>
      <c r="M16" s="26"/>
    </row>
    <row r="17" spans="2:21" ht="89.25" customHeight="1">
      <c r="B17" s="19" t="s">
        <v>19</v>
      </c>
      <c r="C17" s="21">
        <v>6</v>
      </c>
      <c r="D17" s="22" t="s">
        <v>39</v>
      </c>
      <c r="E17" s="22" t="s">
        <v>40</v>
      </c>
      <c r="F17" s="22" t="s">
        <v>59</v>
      </c>
      <c r="G17" s="24">
        <v>180</v>
      </c>
      <c r="H17" s="20"/>
      <c r="I17" s="25"/>
      <c r="J17" s="20">
        <f t="shared" si="0"/>
        <v>0</v>
      </c>
      <c r="K17" s="20">
        <f t="shared" si="1"/>
        <v>0</v>
      </c>
      <c r="L17" s="16" t="s">
        <v>60</v>
      </c>
      <c r="M17" s="26">
        <v>782.40000000000009</v>
      </c>
    </row>
    <row r="18" spans="2:21" ht="89.25" customHeight="1">
      <c r="B18" s="19" t="s">
        <v>19</v>
      </c>
      <c r="C18" s="21">
        <v>6</v>
      </c>
      <c r="D18" s="22" t="s">
        <v>41</v>
      </c>
      <c r="E18" s="22" t="s">
        <v>42</v>
      </c>
      <c r="F18" s="22" t="s">
        <v>59</v>
      </c>
      <c r="G18" s="24">
        <v>150</v>
      </c>
      <c r="H18" s="20"/>
      <c r="I18" s="25"/>
      <c r="J18" s="20">
        <f t="shared" si="0"/>
        <v>0</v>
      </c>
      <c r="K18" s="20">
        <f t="shared" si="1"/>
        <v>0</v>
      </c>
      <c r="L18" s="16" t="s">
        <v>60</v>
      </c>
      <c r="M18" s="26"/>
    </row>
    <row r="19" spans="2:21" ht="89.25" customHeight="1">
      <c r="B19" s="19" t="s">
        <v>19</v>
      </c>
      <c r="C19" s="21">
        <v>6</v>
      </c>
      <c r="D19" s="22" t="s">
        <v>41</v>
      </c>
      <c r="E19" s="22" t="s">
        <v>44</v>
      </c>
      <c r="F19" s="22" t="s">
        <v>59</v>
      </c>
      <c r="G19" s="24">
        <v>150</v>
      </c>
      <c r="H19" s="20"/>
      <c r="I19" s="25"/>
      <c r="J19" s="20">
        <f t="shared" si="0"/>
        <v>0</v>
      </c>
      <c r="K19" s="20">
        <f t="shared" si="1"/>
        <v>0</v>
      </c>
      <c r="L19" s="16" t="s">
        <v>60</v>
      </c>
      <c r="M19" s="26"/>
    </row>
    <row r="20" spans="2:21">
      <c r="M20" s="63">
        <f>SUM(M8:M19)</f>
        <v>190910.83</v>
      </c>
    </row>
    <row r="21" spans="2:21">
      <c r="E21" s="1"/>
      <c r="F21" s="1"/>
      <c r="G21" s="6"/>
      <c r="M21" s="1"/>
    </row>
    <row r="22" spans="2:21" ht="20.25">
      <c r="D22" s="2"/>
      <c r="E22" s="2" t="s">
        <v>46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2:21" ht="20.25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2:21" ht="20.25">
      <c r="D24" s="2"/>
      <c r="E24" s="2" t="s">
        <v>47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2:21"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1"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1"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T20"/>
    </sheetView>
  </sheetViews>
  <sheetFormatPr defaultColWidth="9" defaultRowHeight="12.75"/>
  <sheetData>
    <row r="11" spans="2:12" s="1" customFormat="1" ht="15.75">
      <c r="B11" s="3"/>
      <c r="C11" s="3"/>
      <c r="D11" s="3"/>
      <c r="E11" s="3"/>
      <c r="F11" s="4"/>
      <c r="G11" s="3"/>
      <c r="H11" s="3"/>
      <c r="I11" s="3"/>
      <c r="J11" s="3"/>
      <c r="K11" s="3"/>
      <c r="L11" s="3"/>
    </row>
    <row r="12" spans="2:12" s="1" customFormat="1" ht="15.75">
      <c r="B12" s="3"/>
      <c r="C12" s="3"/>
      <c r="D12" s="3"/>
      <c r="E12" s="3"/>
      <c r="F12" s="4"/>
      <c r="G12" s="3"/>
      <c r="H12" s="62" t="s">
        <v>62</v>
      </c>
      <c r="I12" s="62"/>
      <c r="J12" s="5" t="e">
        <f>SUM(#REF!)</f>
        <v>#REF!</v>
      </c>
      <c r="K12" s="5" t="e">
        <f>SUM(#REF!)</f>
        <v>#REF!</v>
      </c>
      <c r="L12" s="3"/>
    </row>
    <row r="13" spans="2:12" s="1" customFormat="1" ht="15.75">
      <c r="F13" s="6"/>
    </row>
    <row r="14" spans="2:12" s="1" customFormat="1" ht="15.75">
      <c r="F14" s="6"/>
    </row>
    <row r="15" spans="2:12" s="2" customFormat="1" ht="20.25">
      <c r="D15" s="2" t="s">
        <v>46</v>
      </c>
    </row>
    <row r="16" spans="2:12" s="2" customFormat="1" ht="20.25"/>
    <row r="17" spans="4:4" s="2" customFormat="1" ht="20.25">
      <c r="D17" s="2" t="s">
        <v>47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2017-06-21T13:37:00Z</cp:lastPrinted>
  <dcterms:created xsi:type="dcterms:W3CDTF">2017-08-17T12:48:00Z</dcterms:created>
  <dcterms:modified xsi:type="dcterms:W3CDTF">2026-05-19T11:13:24Z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549A8C03DAEB4070B26BC1299D2D353C_12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