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192.168.110.2\Dispozitive\+LP ADM 2026\+PROCEDURI CENTRALIZATE\Consumabile DM 26 Repetat\Consumabile DM Baza - Repetat\DEMARARE\"/>
    </mc:Choice>
  </mc:AlternateContent>
  <xr:revisionPtr revIDLastSave="0" documentId="13_ncr:1_{D53F780D-F595-4EE6-8254-00FDD39425EB}" xr6:coauthVersionLast="47" xr6:coauthVersionMax="47" xr10:uidLastSave="{00000000-0000-0000-0000-000000000000}"/>
  <bookViews>
    <workbookView xWindow="-120" yWindow="-120" windowWidth="29040" windowHeight="1572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'!$A$6:$J$7</definedName>
    <definedName name="_Hlk125125747" localSheetId="1">'Specificaţii de preț        '!#REF!</definedName>
    <definedName name="OLE_LINK1" localSheetId="0">'Specificaţii tehnice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09" i="5" l="1"/>
  <c r="K109" i="5"/>
  <c r="J109"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K91" i="5"/>
  <c r="J91" i="5"/>
  <c r="K87" i="5"/>
  <c r="K88" i="5"/>
  <c r="K89" i="5"/>
  <c r="K90" i="5"/>
  <c r="J86" i="5"/>
  <c r="J87" i="5"/>
  <c r="J88" i="5"/>
  <c r="J89" i="5"/>
  <c r="J90" i="5"/>
  <c r="K86" i="5"/>
  <c r="J8" i="5"/>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K12" i="7" l="1"/>
  <c r="J12" i="7"/>
</calcChain>
</file>

<file path=xl/sharedStrings.xml><?xml version="1.0" encoding="utf-8"?>
<sst xmlns="http://schemas.openxmlformats.org/spreadsheetml/2006/main" count="950" uniqueCount="242">
  <si>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</si>
  <si>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</si>
  <si>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</si>
  <si>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</si>
  <si>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</si>
  <si>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</si>
  <si>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</si>
  <si>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</si>
  <si>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</si>
  <si>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</si>
  <si>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</si>
  <si>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</si>
  <si>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</si>
  <si>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</si>
  <si>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</si>
  <si>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</si>
  <si>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</si>
  <si>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</si>
  <si>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</si>
  <si>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</si>
  <si>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</si>
  <si>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</si>
  <si>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</si>
  <si>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</si>
  <si>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</si>
  <si>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</si>
  <si>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</si>
  <si>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</si>
  <si>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</si>
  <si>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</si>
  <si>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</si>
  <si>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VALOAREA ESTIMATĂ Totală fără TVA</t>
  </si>
  <si>
    <t>Bucată</t>
  </si>
  <si>
    <t>11. Termenul de livrare/prestare/executare/instalare, instruire și dare în exploatare: în conformitatea cu pct.11 din Anunțul de Participare</t>
  </si>
  <si>
    <t>Achiziţionarea centralizată a Consumabilelor, accesoriilor și pieselor de schimb pentru Dispozitive medicale conform necesităților instituțiilor medico-sanitare publice- IMSP- pentru anul 2026 – PARTEA I (Bază) - Repetat</t>
  </si>
  <si>
    <t>Cablu pacient ECG, 10 fire ( 006939 )</t>
  </si>
  <si>
    <t>Cablu pacient ECG, 10 fire ( 006939 ), Dotat cu 10 fire pentru electrocardiograf,conectori 4,0 mm, conector internațional 15 pini, standart de culori, Bucată</t>
  </si>
  <si>
    <t>Electrod EEG, ureche, EEG-1200K ( 006953 )</t>
  </si>
  <si>
    <t>Electrod EEG, ureche, EEG-1200K ( 006953 ), Electrod  EEG tip clips pentru ureche, reutilizabil  compatibili cu EEG-1200K, Bucată</t>
  </si>
  <si>
    <t>Electrozi din cauciuc, 50x50, Chinesport Medic Stim 4 ( 006964 )</t>
  </si>
  <si>
    <t>Pereche</t>
  </si>
  <si>
    <t>Electrozi din cauciuc, 80x120, Chinesport Medic Stim 4 ( 006965 )</t>
  </si>
  <si>
    <t>Electrozi din cauciuc, 80x120, Chinesport Medic Stim 4 ( 006965 ), compatibili cu aparatul Chinesport, stimulator electric EL12054MEDIC-STIM 4 Complet Plus Line. Diametrul orificiului 4 mm, 80X120, Perechi</t>
  </si>
  <si>
    <t>Electrozi din cauciuc, 50x50, Neurodin 5103 ( 006966 )</t>
  </si>
  <si>
    <t>Electrozi din cauciuc, 50x50, Neurodin 5103 ( 006966 ), compatibil cu aparatul Neurodin numarul de serie 5103 anul producerii 2010,dimensiuni 50x50 cm, Perechi</t>
  </si>
  <si>
    <t>Film radiologic digital DVB p/u impr. Carestr. Drz View 5700 L.I.  ( 006986 )</t>
  </si>
  <si>
    <t>Film radiologic digital DVB p/u impr. Carestr. Drz View 5700 L.I.  ( 006986 ), Film radiologic digital DVB p/u impr. Carestr. Drz View 5700 L.I. (nr.100) 20x25, Bucată</t>
  </si>
  <si>
    <t>Film radiologic cu baza verde 24 x 30  cm ( 006989 )</t>
  </si>
  <si>
    <t>Filtru antibacterian hidrofob compatibil cu aspiratoarele chirurgicale ( 007006 )</t>
  </si>
  <si>
    <t>Filtru pentru circuite de respirație, mecanic, adult  ( 007010 )</t>
  </si>
  <si>
    <t>Filtru pentru circuite de respirație, neonatal ( 007011 )</t>
  </si>
  <si>
    <t>Fire ECG  ( 007018 )</t>
  </si>
  <si>
    <t>Fire ECG  ( 007018 ), Set din 3 bucati., cu conector DIN 42802 și conexiune la electrod snap clip de lungime de 1.5m. Un set= O bucată, Bucată</t>
  </si>
  <si>
    <t>Hârtie termosensibilă, 50mm x25m, Cybov Reader 720 ( 007031 )</t>
  </si>
  <si>
    <t>Muștuc pentru spirograf Pony FX, copii  ( 007095 )</t>
  </si>
  <si>
    <t>Hîrtie pentru sterilizare articolelor medicale, rulou 100mm x100m ( 007102 )</t>
  </si>
  <si>
    <t>Hîrtie pentru sterilizare articolelor medicale, rulou 100mm x100m ( 007102 ), Rolă din hîrtie măr.100mmx100m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11140-1 în conformitate cu EN 868-5. Termenul de păstrare a materialului împachetat după sterilizare nu mai mic de 12 luni. Bucată=O rolă, Bucată</t>
  </si>
  <si>
    <t>Rolă de bandă indicator chimic sterilizare cu plazmă  ( 007112 )</t>
  </si>
  <si>
    <t>Rolă de bandă indicator chimic sterilizare cu plazmă  ( 007112 ), Rolă lăţimea 200 mm  lungimea 70 m, pentru sterilizare cu plazmă 54 grade C, pretăiate, să fie asigurată desprinderea ușoară, Bucată</t>
  </si>
  <si>
    <t>Sensor  SpO2, adulti, p/u Drager Infiniti XL  ( 007113 )</t>
  </si>
  <si>
    <t>Sensor pentru măsurarea saturaţiei de oxigen la deget (SpO2) adulti, p/u Nihon Kohden  ( 007114 )</t>
  </si>
  <si>
    <t>Sensor pentru măsurarea saturaţiei de oxigen la deget (SpO2) adulti, p/u Nihon Kohden  ( 007114 ), Pentru adulţi, &gt; 30 kg, fără latex, cu pelicula adeziva,compatibil cu monitorul NIHON KOHDEN să nu fie din materiale cu proprietăţi poroase.Unica folosinta., Bucată</t>
  </si>
  <si>
    <t>Seringa pentru infuzomat, 30-60 ml ( 007119 )</t>
  </si>
  <si>
    <t>Seringa pentru infuzomat, 30-60 ml ( 007119 ), Seringa pentru infuzomat, 30-60 ml, de unică folosință, Bucată</t>
  </si>
  <si>
    <t>Sisteme de infuzie a lichidelor pina la 48 h (compatibil cu infuzomatul din dotare BBraun)  ( 007125 )</t>
  </si>
  <si>
    <t>Sisteme pentru masurarea presiunii arteriale directe jetabile, tip “Combitrans”, 2linii p/u monitor B. Braun ( 007127 )</t>
  </si>
  <si>
    <t>Test-indicator sterilizare 120°/20 min, Intern și Registru Test-indicator sterilizare 120°/20 min, Intern ( 007133 )</t>
  </si>
  <si>
    <t>Test-indicator sterilizare 120°/20 min, Intern și Registru Test-indicator sterilizare 120°/20 min, Intern ( 007133 ), Indicator p/u controlul calităţii sterilizării la 120 grade 20 min. Intern nr. de până la 1000 teste pe bază adezivă, clasa 4, cu virarea culorii indicatorului. Termen de valabilitate nu mai puțin de 24 luni, instrucțiune de utilizare în limba romană cu registru., Test</t>
  </si>
  <si>
    <t>Test</t>
  </si>
  <si>
    <t>Test-indicator sterilizare 120°/20 min, Intern și Registru REGISTRU ( 007134 )</t>
  </si>
  <si>
    <t>Test-indicator sterilizare 120°/20 min, Intern și Registru REGISTRU ( 007134 ), Registru aprobat de M.S al RM, Ord nr 828 din 31.10.2011 F257/e., Bucată</t>
  </si>
  <si>
    <t>Test-indicator sterilizare 121/20 min și Registru Test-indicator sterilizare 121/20 min ( 007139 )</t>
  </si>
  <si>
    <t>Test-indicator sterilizare 121/20 min și Registru Test-indicator sterilizare 121/20 min ( 007139 ), Indicator p/u controlul calităţii sterilizării la 121 grade 20 min.  nr. de până la 1000 teste pe bază adezivă, clasa 4, cu virarea culorii indicatorului. Termen de valabilitate nu mai puțin de 24 luni, instrucțiune de utilizare în limba romană cu registru. ., Test</t>
  </si>
  <si>
    <t>Test-indicator sterilizare 121/20 min și Registru REGISTRU ( 007140 )</t>
  </si>
  <si>
    <t>Test-indicator sterilizare 121/20 min și Registru REGISTRU ( 007140 ), Registru aprobat de M.S al RM, Ord nr 828 din 31.10.2011 F257/e., Bucată</t>
  </si>
  <si>
    <t>Test-indicator sterilizare 132° și Registru Test-indicator sterilizare 132° ( 007141 )</t>
  </si>
  <si>
    <t>Test-indicator sterilizare 132° și Registru Test-indicator sterilizare 132° ( 007141 ), Indicator p/u controlul calităţii sterilizării la 132 grade . Universal, nr. de până la 1000 teste pe bază adezivă, clasa 4, cu virarea culorii indicatorului. Termen de valabilitate nu mai puțin de 24 luni, instrucțiune de utilizare în limba romană cu registru., Test</t>
  </si>
  <si>
    <t>Test-indicator sterilizare 132° și Registru REGISTRU ( 007142 )</t>
  </si>
  <si>
    <t>Test-indicator sterilizare 132° și Registru REGISTRU ( 007142 ), Registru aprobat de M.S al RM, Ord nr 828 din 31.10.2011 F257/e., Bucată</t>
  </si>
  <si>
    <t>Test-indicator sterilizare 132° / 20 min extern și Registru Test-indicator sterilizare 132° / 20 min extern ( 007143 )</t>
  </si>
  <si>
    <t>Test-indicator sterilizare 132° / 20 min extern și Registru Test-indicator sterilizare 132° / 20 min extern ( 007143 ), Indicator p/u controlul calităţii sterilizării la 132 grade 20 min. Extern, nr. de până la 1000 teste pe bază adezivă, clasa 4, cu virarea culorii indicatorului. Termen de valabilitate nu mai puțin de 24 luni, instrucțiune de utilizare în limba romană cu registru., Test</t>
  </si>
  <si>
    <t>Test-indicator sterilizare 132° / 20 min extern și Registru REGISTRU ( 007144 )</t>
  </si>
  <si>
    <t>Test-indicator sterilizare 132° / 20 min extern și Registru REGISTRU ( 007144 ), Registru aprobat de M.S al RM, Ord nr 828 din 31.10.2011 F257/e., Bucată</t>
  </si>
  <si>
    <t>Test-indicator sterilizare 132°/ 20 min  intern și Registru Test-indicator sterilizare 132°/ 20 min  intern ( 007145 )</t>
  </si>
  <si>
    <t>Test-indicator sterilizare 132°/ 20 min  intern și Registru Test-indicator sterilizare 132°/ 20 min  intern ( 007145 ), Indicator p/u controlul calităţii sterilizării la 132 grade 20 min. Intern, nr. de până la 1000 teste pe bază adezivă, clasa 4, cu virarea culorii indicatorului. Termen de valabilitate nu mai puțin de 24 luni, instrucțiune de utilizare în limba romană cu registru., Test</t>
  </si>
  <si>
    <t>Test-indicator sterilizare 132°/ 20 min  intern și Registru REGISTRU ( 007146 )</t>
  </si>
  <si>
    <t>Test-indicator sterilizare 132°/ 20 min  intern și Registru REGISTRU ( 007146 ), Registru aprobat de M.S al RM, Ord nr 828 din 31.10.2011 F257/e., Bucată</t>
  </si>
  <si>
    <t>Test-indicator sterilizare 134/20 min extern și Registru Test-indicator sterilizare 134/20 min extern ( 007147 )</t>
  </si>
  <si>
    <t>Test-indicator sterilizare 134/20 min extern și Registru Test-indicator sterilizare 134/20 min extern ( 007147 ), Indicator p/u controlul calităţii sterilizării la 134 grade 20 min. Extern, nr. de până la 1000 teste pe bază adezivă,  cu virarea culorii indicatorului. Termen de valabilitate nu mai puțin de 24 luni, instrucțiune de utilizare în limba romană cu registru., Test</t>
  </si>
  <si>
    <t>Test-indicator sterilizare 134/20 min extern și Registru REGISTRU ( 007148 )</t>
  </si>
  <si>
    <t>Test-indicator sterilizare 134/20 min extern și Registru REGISTRU ( 007148 ), Registru aprobat de M.S al RM, Ord nr 828 din 31.10.2011 F257/e., Bucată</t>
  </si>
  <si>
    <t>Test-indicator sterilizare 180° intern și Registru Test-indicator sterilizare 180° intern ( 007161 )</t>
  </si>
  <si>
    <t>Test-indicator sterilizare 180° intern și Registru Test-indicator sterilizare 180° intern ( 007161 ), Indicator p/u controlul calităţii sterilizării la 180 grade . Intern, nr.de până la 1000 teste pe bază adezivă, clasa 4, cu virarea culorii indicatorului. Termen de valabilitate nu mai puțin de 24 luni, instrucțiune de utilizare în limba romană cu registru., Test</t>
  </si>
  <si>
    <t>Test-indicator sterilizare 180° intern și Registru REGISTRU ( 007162 )</t>
  </si>
  <si>
    <t>Test-indicator sterilizare 180° intern și Registru REGISTRU ( 007162 ), Registru aprobat de M.S al RM, Ord nr 828 din 31.10.2011 F257/e., Bucată</t>
  </si>
  <si>
    <t>Test-indicator sterilizare 180°/60 min extern și Registru Test-indicator sterilizare 180°/60 min extern ( 007163 )</t>
  </si>
  <si>
    <t>Test-indicator sterilizare 180°/60 min extern și Registru Test-indicator sterilizare 180°/60 min extern ( 007163 ), Indicator p/u controlul calităţii sterilizării la 180 grade . Extern, nr. de până la 1000 teste pe bază adezivă, clasa 4, cu virarea culorii indicatorului. Termen de valabilitate nu mai puțin de 24 luni, instrucțiune de utilizare în limba romană cu registru., Test</t>
  </si>
  <si>
    <t>Test-indicator sterilizare 180°/60 min extern și Registru REGISTRU ( 007164 )</t>
  </si>
  <si>
    <t>Test-indicator sterilizare 180°/60 min extern și Registru REGISTRU ( 007164 ), Registru aprobat de M.S al RM, Ord nr 828 din 31.10.2011 F257/e., Bucată</t>
  </si>
  <si>
    <t>Gel EEG, EMG, 250 ml  ( 007169 )</t>
  </si>
  <si>
    <t>Set seringă pentru substanța de contrast, 200ml  ( 007170 )</t>
  </si>
  <si>
    <t>Set</t>
  </si>
  <si>
    <t>Electrozi din cauciuc, 50x50, Chinesport Medic Stim 4 ( 006964 ), Compatibili  cu aparatul Chinesport, stimulator electric EL12054MEDIC-STIM 4
Complet-Plus Line. Diametrul orificiului 4 mm, 50X50, Perechi</t>
  </si>
  <si>
    <t>Film radiologic cu baza verde 24 x 30  cm ( 006989 ), Film radiologic cu baza verde 24 x 30 cm
ambalaj pînă la 100 bucăți în cutie, Bucată</t>
  </si>
  <si>
    <t>Filtru antibacterian hidrofob compatibil cu aspiratoarele chirurgicale ( 007006 ), Filtru antibacterian hidrofob compatibil cu aspiratoare chirurgicale, diametru conector 8 mm
, Bucată</t>
  </si>
  <si>
    <t>Filtru pentru circuite de respirație, mecanic, adult  ( 007010 ), Tip pacient: Adult
Tip filtru: mecanic / HEPA
Rata de filtrare  ≥ 99,999%
Rezistența la flux 30l/min  ≤ 2,55 cm H2O
Volum compresiabil ≤  90 ml
Port luer lock obligatoriu
Conexiuni 22F-15M, 22M-15F
Steril sau asamblat in conditii curate conform  EN14644-1
Ambalaj individual, Bucată</t>
  </si>
  <si>
    <t>Filtru pentru circuite de respirație, neonatal ( 007011 ), Tip pacient: Neonatal
Volum tidal minimal ≤ 30 ml
Rata de filtrare  ≥ 99,9%
Volum compresiabil ≤  11 ml
Pierderea de umiditate (mg/l la VT
= 500 ml) ≤ 15 mg/l
Retur de umiditate (mg/l la VT =
500 ml) ≥ 29 mg/l
Port luer lock obligatoriu
Conexiuni 22F-15M, 22M-15F
Ambalaj individual, Bucată</t>
  </si>
  <si>
    <t>Hârtie termosensibilă, 50mm x25m, Cybov Reader 720 ( 007031 ), parametrii 50 mm, 25 m. tip: rolă 
compatibil cu imprimanta Cybov Reader 720, Bucată</t>
  </si>
  <si>
    <t>Muștuc pentru spirograf Pony FX, copii  ( 007095 ), 1.Muștuc pentru spirometrie
2. Dimensiuni:
Diametrul exterior  dispozitiv 30,5 mm (+/- 0,5 mm)
Diametrul exterior pacient  22 mm (+/- 0,5 mm)
Lungime 70 mm (+/- 5 mm)
3. Destinat pentru copii
4. Poate fi utilizat la aparatul PoniFX
5. De unică folosința
6. Material: carton
7. Ambalaj individual
 Se vor prezenta mostre pentru verificare., Bucată</t>
  </si>
  <si>
    <t>Sensor  SpO2, adulti, p/u Drager Infiniti XL  ( 007113 ), Pentru măsurarea saturaţiei de oxigen la deget,
Pentru adulţi cu greutatea &gt; 30 kg cu pelicula adeziva, compatibil cu monitorul Draeger Infiniti XL, să nu fie din materiale cu proprietăţi poroase. Unica folosinta., Bucată</t>
  </si>
  <si>
    <t>Sisteme de infuzie a lichidelor pina la 48 h (compatibil cu infuzomatul din dotare BBraun)  ( 007125 ), Tub calibrat                                                       
Nu contine latex
  Rezistent la presiune (2 bari)
Lungimea tubului 240-310 cm
Steril
Compatibil cu Infusomat Compact Plus, Bucată</t>
  </si>
  <si>
    <t xml:space="preserve">Sisteme pentru masurarea presiunii arteriale directe jetabile, tip “Combitrans”, 2linii p/u monitor Nihon ( 007127 ), Cu 2 linii, Diapazonul de masurare 50 mmHg - 300 mHg5mv/v/mmHg± 1%,  Protecţie de impulsul defibrilatorulu suport pentru amplasarea si fixarea   sennzorilor de presiune arteriala si  venoasa. Compatibil cu cablul tip B. Braun., Bucată
</t>
  </si>
  <si>
    <t>Gel EEG, EMG, 250 ml  ( 007169 ), Gel EEG, EMG,
Flacon cu capac filetat, dozator cu duză resigilabilă de 250 ml
Incolor si inodor
hipoalergenic, nu irită pielea, Bucată</t>
  </si>
  <si>
    <t>Set seringă pentru substanța de contrast, 200ml  ( 007170 ), Compatibil cu NEMOTO
Componența minima a setului: 
Seringă 200ml
Tub Spiralat
Tub de tip "J", set</t>
  </si>
  <si>
    <t>Set seringă pentru substanța de contrast, 100 ml  ( 007171 )</t>
  </si>
  <si>
    <t>Set seringă pentru substanța de contrast, 100 ml  ( 007171 ), Compatibil cu NEMOTO
Componența minima a setului: 
Seringa 100ml
Tub Spiralat
Tub de tip "J", set</t>
  </si>
  <si>
    <t>Soluție  hipertonică 3% pentru inhalare, fiole  ( 007172 )</t>
  </si>
  <si>
    <t>Soluție  hipertonică 3% pentru inhalare, fiole  ( 007172 ), Soluție  hipertonică 3 % pentru inhalare, ambalaj fiole 4-5 ml
Echivalent cu model Respisun
(1 ml = bucata), Bucată</t>
  </si>
  <si>
    <t>Sensor SpO2 tip clește adult reutilizabil compatibil cu monitor aXcent medical GmbH, Cetus x12  ( 007184 )</t>
  </si>
  <si>
    <t>Sensor SpO2 tip clește adult reutilizabil compatibil cu monitor aXcent medical GmbH, Cetus x12  ( 007184 ), Senzor Sp02 reutilizabil (adult) + cablu de interconectare, compatibil cu monitorul de
pacient, model Cetus x 12, producător aXcent medical GmbH, Germania, Bucată</t>
  </si>
  <si>
    <t>Ac pentru blocaj nervos de unică folosință  ( 007187 )</t>
  </si>
  <si>
    <t>Ac pentru blocaj nervos de unică folosință  ( 007187 ), Ac pentru blocaj nervos de unică folosință
inclinare acului 30°
diametru acului 20G
lungumea 100 mm
Echivalent cu model ULTRAPLEX 360, 30° 20GX100MM-EU, Bucată</t>
  </si>
  <si>
    <t>Adaptor pentru firul de încălzire compatibil cu sistem de umidificare SH530 pentru Ventilator Mindray SV 650  ( 007189 )</t>
  </si>
  <si>
    <t>Adaptor pentru firul de încălzire compatibil cu sistem de umidificare SH530 pentru Ventilator Mindray SV 650  ( 007189 ), Adaptor pentru firul de încălzire compatibil cu circuite de multiplă utilizare și compatibil cu sistem de umidificare SH530 PN:400SH511, Bucată</t>
  </si>
  <si>
    <t>Cablu chirurgical pentru conectarea electrozilor de stimulare cardiaca temporara, compatibil cu cardiostimulatorul Osypka PACE 101 H  ( 007195 )</t>
  </si>
  <si>
    <t>Cablu chirurgical pentru conectarea electrozilor de stimulare cardiaca temporara, compatibil cu cardiostimulatorul Osypka PACE 101 H  ( 007195 ), Cablu chirurgical pentru conectarea electrozilor de stimulare cardiaca temporara, compatibil cu cardiostimulatorul Osypka PACE 101 H. Lungimea de 2,5m, Bucată</t>
  </si>
  <si>
    <t>Cablu ECG cu 5 fire compatibil cu monitorul ECG BISTOS BT-770  ( 007198 )</t>
  </si>
  <si>
    <t>Cablu ECG cu 5 fire compatibil cu monitorul ECG BISTOS BT-770  ( 007198 ), Cablu ECG cu 5 fire compatibil cu monitorul ECG BISTOS BT-770, Bucată</t>
  </si>
  <si>
    <t>Set electrozi ECG 4 cleste + 6 pare (adult), reutilizabil, + Cablu SE-12 Edan ( 007199 )</t>
  </si>
  <si>
    <t>Set electrozi ECG 4 cleste + 6 pare (adult), reutilizabil, + Cablu SE-12 Edan ( 007199 ), Cablu ECG in set cu 6 electrozi precordiali model ventuza si 4 electrozi pentru membre, marime pentru adulti, compatibil cu electrocardiograf seria SE-12 Edan, Bucată</t>
  </si>
  <si>
    <t>Cablu pentru monitorizarea temperaturii la suprafata pielii, adulti, compatibil cu monitor ePM 15 Mindray  ( 007202 )</t>
  </si>
  <si>
    <t>Cablu pentru monitorizarea temperaturii la suprafata pielii, adulti, compatibil cu monitor ePM 15 Mindray  ( 007202 ), Cablu pentru monitorizarea temperaturii la suprafata pielii, adulti, compatibil cu monitor ePM 15 Mindray, Bucată</t>
  </si>
  <si>
    <t>Cablu pentru pacient compatibil cu cardiostimulatorul Medtronic model 5433 A  ( 007203 )</t>
  </si>
  <si>
    <t>Cablu pentru pacient compatibil cu cardiostimulatorul Medtronic model 5433 A  ( 007203 ), Cablu pentru pacient compatibil cu cardiostimulatorul Medtronic model 5433 A, Bucată</t>
  </si>
  <si>
    <t>Cablu pentru pacient compatibil cu cardiostimulatorul Medtronic model 5433 V  ( 007204 )</t>
  </si>
  <si>
    <t>Cablu pentru pacient compatibil cu cardiostimulatorul Medtronic model 5433 V  ( 007204 ), Cablu pentru pacient compatibil cu cardiostimulatorul Medtronic model 5433 V, Bucată</t>
  </si>
  <si>
    <t>Căciuliță EEG  set (XS,S,M,L)  ( 007206 )</t>
  </si>
  <si>
    <t>Căciuliță EEG  set (XS,S,M,L)  ( 007206 ), Căciuliță EEG preasamblată cu 41 electrozi cu grosime redusă a electrodului (cauciuc electroconductor) si firele localizate extern, Bucată</t>
  </si>
  <si>
    <t>Camera de umidificare pentru umidificator JK 530, ventilator Mindray SV 650  ( 007210 )</t>
  </si>
  <si>
    <t>Camera de umidificare pentru umidificator JK 530, ventilator Mindray SV 650  ( 007210 ), Camera de umidificare pentru umidificator JK 530, ventilator Mindray SV 650 reutilizabila, adult, Bucată</t>
  </si>
  <si>
    <t>Capcana de apa WaterLock (EtCO2 ASTRA)  ( 007214 )</t>
  </si>
  <si>
    <t>Capcana de apa WaterLock (EtCO2 ASTRA)  ( 007214 ), utilizata la modulele de CO2 pentru acumularea condensului, din plastic transparent, Adult, compatibile cu ventilatoare ASTRA, Bucată</t>
  </si>
  <si>
    <t>Electrod de coagulare  ( 007263 )</t>
  </si>
  <si>
    <t>Electrod de coagulare  ( 007263 ), Electrod de coagulare,cu capătul de lucru sub formă de bilă de 5mm, cu indicele de culoare verde, cu tija direcţionată pentru elementul de lucru  a rezectoscopului cu teaca ch, RICHARD  WOLF, Bucată</t>
  </si>
  <si>
    <t>Electrod de taiere  ( 007264 )</t>
  </si>
  <si>
    <t>Electrod de taiere  ( 007264 ), Electrod de taiere  ,cu capătul de lucru sub formă de unghi, cu indicele de culoare verde, cu tija direcţioanată, pentru elementul de lucru  a rezectoscopului cu teaca 24Ch, RICHARD  WOLF, Bucată</t>
  </si>
  <si>
    <t>Fixativ  ( 007294 )</t>
  </si>
  <si>
    <t>Fixativ  ( 007294 ), Canistre de 5 L , fixativ pentru procesare manuala, litru</t>
  </si>
  <si>
    <t>Litru</t>
  </si>
  <si>
    <t>Gel lubrificant  ( 007296 )</t>
  </si>
  <si>
    <t>Gel lubrificant  ( 007296 ), Pentru proceduri endoscopice (gastro-colono-bronhoscopie s.a.) in flacoane de 250 -300 ml cu pompa, Bucată</t>
  </si>
  <si>
    <t>Ghid de lumina reutilizabil compatibil cu ENDOLIGHT LED 1.3 Richard Wolf  ( 007297 )</t>
  </si>
  <si>
    <t>Ghid de lumina reutilizabil compatibil cu ENDOLIGHT LED 1.3 Richard Wolf  ( 007297 ), Ghid de lumina reutilizabil compatibil cu ENDOLIGHT LED 1.3 Richard Wolf ref: 80665023, Bucată</t>
  </si>
  <si>
    <t>Infusomat Space Line Standart  ( 007304 )</t>
  </si>
  <si>
    <t>Infusomat Space Line Standart  ( 007304 ), Sisteme pentru infuziea lichidelor ,preparatelor citostatice cu infuzomate FMS,non stop 24-48 ore.Tub de silicon, rezistentla presiune .PVC-free.Lungimea 300 cm, Bucată</t>
  </si>
  <si>
    <t>Kit de mentenanta anuala compatibil cu masina de anestezie Mindray Seria WATO  ( 007308 )</t>
  </si>
  <si>
    <t>Kit de mentenanta anuala compatibil cu masina de anestezie Mindray Seria WATO  ( 007308 ), Kit de mentenanta((115-021121-00) pentru 1 an  compatibil cu masinile de anestezie Mindray seria Wato, Bucată</t>
  </si>
  <si>
    <t>Kit de mentenanta anuala compatibil cu ventilatorul Mindray SV650,600 ( 007309 )</t>
  </si>
  <si>
    <t>Kit de mentenanta anuala compatibil cu ventilatorul Mindray SV650,600 ( 007309 ), Kit-ul de mentenanta 1 an (echivalent cu model 115-049765-00) , compatibil cu ventilator SV650,600 Mindray in set cu sensor O2 , Bucată</t>
  </si>
  <si>
    <t>Kit de mentenanta compatibil cu ventilatorul Savina 300 ( 007310 )</t>
  </si>
  <si>
    <t>Kit de mentenanta compatibil cu ventilatorul Savina 300 ( 007310 ), Kit de mentenanta  pentru 2 ani MX08860 PM kit for Savina 300, Bucată</t>
  </si>
  <si>
    <t>Lama de unică folosință Macintosh compatibile cu video laringoscop MEDCAPTAIN model VS-10S  ( 007312 )</t>
  </si>
  <si>
    <t>Lama de unică folosință Macintosh compatibile cu video laringoscop MEDCAPTAIN model VS-10S  ( 007312 ), Lama de unică folosință Macintosh compatibile cu video laringoscop MEDCAPTAIN model VS-10S, pentru maturi, unica folosinta, M3D, Bucată</t>
  </si>
  <si>
    <t>Lama de unica folosință Nr 4 pentru videolaringoscop VS-10 ( 007313 )</t>
  </si>
  <si>
    <t>Lama de unica folosință Nr 4 pentru videolaringoscop VS-10 ( 007313 ),  Lama de unica folosință Nr 4
Compatibil cu videolaringoscop VS-10, lama de unica folosința, in ambalaj steril, Bucată</t>
  </si>
  <si>
    <t>Pelicula X-ray 8x10 inch, compatibilă cu imprimanta medicală HQ-460DY  ( 007334 )</t>
  </si>
  <si>
    <t>Pelicula X-ray 8x10 inch, compatibilă cu imprimanta medicală HQ-460DY  ( 007334 ), Pelicula X-ray (radiologică) 8x10 inch, compatibilă cu imprimanta medicală HQ-460DY, ambalare de până la 100 foi, Bucată</t>
  </si>
  <si>
    <t>Service Kit pentru 3 ani compatibil cu masina de anestezie Drager Fabius  ( 007356 )</t>
  </si>
  <si>
    <t>Service Kit pentru 3 ani compatibil cu masina de anestezie Drager Fabius  ( 007356 ), Service Kit pentru 3 ani, set cu piese ce conține filtre, garnituri, membrane(filtru pentru conectorul de aer şi O2, filtru pentru analizatorul de gaze si altele, filtru de aier, baterie ( MX08153) compatibil cu masina de anestezie Drager Fabius, Bucată</t>
  </si>
  <si>
    <t>Set conectoare "Olympus"  ( 007357 )</t>
  </si>
  <si>
    <t>Set conectoare "Olympus"  ( 007357 ), Set conectoare endoscop Olympus" cu masina "SOLUSCOPE S 1"de reprocesare a endoscoapelor , aflate în dotare, set</t>
  </si>
  <si>
    <t>Sonde de litotripsie pneumatica  ( 007376 )</t>
  </si>
  <si>
    <t>Sonde de litotripsie pneumatica  ( 007376 ), semirigide, 3.3 Fr., adaptabile pentru generator Calcusplit Karl Storz, Bucată</t>
  </si>
  <si>
    <t>Test  indicator  55℃ ( interne)  ( 007379 )</t>
  </si>
  <si>
    <t>Test  indicator  55℃ ( interne)  ( 007379 ), 55℃ (interne)p-u sterilizarea cu vapori de peroxid de hidrogen,compatibil cu sterilizatorul  RENO S-130D  plazma,este de formă dreptunghiulară cu dimensiunile de 10cmx16mm,cu un marcaj  indicator care după sterilizare își schimbă culoarea., Bucată</t>
  </si>
  <si>
    <t>Set electrozi ECG 4 cleste + 6 pare (adult), reutilizabil ( 007121 )</t>
  </si>
  <si>
    <t>Set electrozi ECG 4 cleste + 6 pare (adult), reutilizabil  ( 007121 ), 1. Parte activa a electrodului din Ag/AgCl, 2. set electrozi 4 tip clește (roșu, glaben, verde, negru) + 6 tip pare, 3. tip pacient adult, 4. compatibil cu conectori ECG tip banana de diametru 3 si 4mm., Bucată</t>
  </si>
  <si>
    <t>Pachet pentru sterilizare, 200 x 330mm ( 007397 )</t>
  </si>
  <si>
    <t>Pachet pentru sterilizare, 200 x 330mm ( 007397 ), Pachet pentru sterilizare cu abur, cu aer, minim 180 grade/ 60 minute, 200x330 mm, Bucată</t>
  </si>
  <si>
    <t>Cablu electrozi  EKG reutilizabil integrat compatibil cu monitor Bistoss BT770  ( 007400 )</t>
  </si>
  <si>
    <t>Cablu electrozi  EKG reutilizabil integrat compatibil cu monitor Bistoss BT770  ( 007400 ), Cablu electrozi EKG  (rosu, galbem, verde, alb, negru)  reutilizabil integrat compatibil cu monitor Bistoss BT770, Bucată</t>
  </si>
  <si>
    <t>Cablu electrozi EKG  reutilizabil integrat compatibil cu monitor  Edan IM80  ( 007402 )</t>
  </si>
  <si>
    <t>Cablu electrozi EKG  reutilizabil integrat compatibil cu monitor  Edan IM80  ( 007402 ), Cablu electrozi EKG  reutilizabil integrat compatibil cu monitor Edan IM80, Bucată</t>
  </si>
  <si>
    <t>Cablu sensor SpO2  adult reutilizabil integrat compatibil cu monitor Biocare PM 900  ( 007403 )</t>
  </si>
  <si>
    <t>Cablu sensor SpO2  adult reutilizabil integrat compatibil cu monitor Biocare PM 900  ( 007403 ), Cablu sensor SpO2  adult reutilizabil integrat compatibil cu monitor Biocare PM 900, Bucată</t>
  </si>
  <si>
    <t>Cablu pacient ECG, 10 fire, Edan SE-3  ( 007411 )</t>
  </si>
  <si>
    <t>Cablu pacient ECG, 10 fire, Edan SE-3  ( 007411 ),
Cablu pacient pentru  electrocardiograf, Cu 10 fire  Compatibil cu EDAN-SE-3 
Standard de culori IEC, Bucată</t>
  </si>
  <si>
    <t>Cablul  ECG 10 fire,iE6 Schenzhen Biocare ( 007412 )</t>
  </si>
  <si>
    <t>Cablul  ECG 10 fire,iE6 Schenzhen Biocare ( 007412 ), Cablul pacientului pentru ECG
Dotat cu 10 fire pentru electrocardiograf iE6,conectori 4,0 mm, conector circular, standart de culori IEC (International Electrotechnical Commission), Bucată</t>
  </si>
  <si>
    <t>Electrod bipolar ( 007419 )</t>
  </si>
  <si>
    <t>Electrod bipolar ( 007419 ), Diametru pînă la 7 Fr. compatibil cu teacă histeroscopului Olympus, Bucată</t>
  </si>
  <si>
    <t>Electrod monopolar  ( 007420 )</t>
  </si>
  <si>
    <t>Electrod monopolar  ( 007420 ), Diametru pînă la 7 Fr. compatibil cu teacă histeroscopului, Bucată</t>
  </si>
  <si>
    <t>Film radiologic stomatologic, 3 x 4 cm ( 007421 )</t>
  </si>
  <si>
    <t>Film radiologic stomatologic, 3 x 4 cm ( 007421 ), Film radiologic stomatologic 3x4 cm, ambalaj până la 150 bucati, Bucată</t>
  </si>
  <si>
    <t>Filtru antibacterial, de unica folosința compatibil cu  Pony FX ( G48040 )</t>
  </si>
  <si>
    <t>Filtru antibacterial, de unica folosința compatibil cu  Pony FX ( G48040 ), 1.Filtru antibacterial pentru spirometrie
2. Dimensiuni:
Diametru interior – 26mm ±0,5mm
Diametru exterior – 30,7mm ±0,5mm
Lungime – 75mm ±5mm
3. Destinat pentru adulți
4.  Poate fi utilizat la aparatul Pony FX
5. De unică folosința
6. Ambalaj individual
7. Echivalent cu model A 182 300 004, Cosmed
 Se vor prezenta mostre pentru verificare., Bucată</t>
  </si>
  <si>
    <t>Hîrtie milimetrică p/u ECG , termosensibilă 128mm x150mm х300P tip: pliată, Sonicaid FM830 ( G48041 )</t>
  </si>
  <si>
    <t>Hîrtie milimetrică p/u ECG , termosensibilă 128mm x150mm х300P tip: pliată, Sonicaid FM830 ( G48041 ), Hîrtie milimetrică p/u ECG , termosensibilă 128mm x150mm х300P tip: pliată, linie de marcaj
compatibilă cu Sonicaid FM800, Bucată</t>
  </si>
  <si>
    <t>Parafină terapeutică pentru termoterapie</t>
  </si>
  <si>
    <t>Parafină terapeutică pentru termoterapie, kg</t>
  </si>
  <si>
    <t>kg</t>
  </si>
  <si>
    <t>Ozocerită medicală pentru proceduri de termoterapie</t>
  </si>
  <si>
    <t>Ozocerită medicală pentru proceduri de termoterapie, kg</t>
  </si>
  <si>
    <t xml:space="preserve">Piesă Air-Flow </t>
  </si>
  <si>
    <t>Aparat de profilaxie cu bicarbonat, ergonomic, autoclavabil la max1340C, Duze prophy cu lungime și curbură ce permit accesul ușor în zonele posterioare. Design special cu mâner ergonomic, cu părți simetrice antistropire cu dispozitiv de absorbire. Conectare la terminalul turbinei de la unit cu 4 intrări, nu necesită conexiuni externe la apă sau aer, funcționează cu toate tipurile de piesă de mână</t>
  </si>
  <si>
    <t>Piesă de turbină</t>
  </si>
  <si>
    <t>Turbina dentară cu led, dotată cu rulmenți ceramic cu 4 ieșiri.
Compatibilă cu orice unit stomatologic, auto-iluminare , funcționează și pe uniturile care nu sunt dotate cu fibra optică. Dotată cu sursă de lumină LED, luminozitate superioară, longevitate de 10000 ore. Cap ”torque” pentru mai multă putere. Sistem de prindere a frezei push button. 
Metoda de sterilizare: autoclav. Viteza rotației ≥ 300 000. Presiunea 0.25~0.27Mpa.
Nivelul zgomot &lt; 68dB.
Metoda de sterilizare: autoclav</t>
  </si>
  <si>
    <t>Piesă contraunghi</t>
  </si>
  <si>
    <t>Piesa contraunghi 1:1, din material de înaltă calitate, ușor de utilizat, dotată cu push button.
Metoda de sterilizare: autoclav și chimic
Viteza de rotație aproximativ 20000RPM. Diametru freză: 2,345 ~2,355mm. Tehnologie precisă, stabilă, fără vibrație în timpul lucrului.Priză confortabilă de utilizat și ușor de curățat. Zgomotul emis de piesă  &lt;70dB. Presiunea aer &lt; 0,3Mpa</t>
  </si>
  <si>
    <t>Dispozitiv pentru tăierea gutapercii</t>
  </si>
  <si>
    <t>Dispozitiv pentru îndepărtarea rapidă și în siguranță a excesului de gutapercă plasat în canal.
Timp de încălzire: 2 sec
Temperatura de lucru: 160 ºC
culoare alba
Tip: Wireless;
Baterie: 1.2V 2400mAh;
Tensiune de intrare incarcator: 220-240V, 50-60Hz;
Putere: 2,5 W;
Greutate: 500 gr.
Prezentarea: 
-	baza încărcător;
-	cuțit termic cu baterie încorporată;
4 duze</t>
  </si>
  <si>
    <t>Micromotor pneumatic</t>
  </si>
  <si>
    <t>Micromotor pneumatic , din oțel inoxidabil&lt; viteza de rotație, răcire internă, presiune aer:0,3Mpa. Conexiune-4 canale, funcție revers. 
Sterilizare – autoclav la t-1340C.</t>
  </si>
  <si>
    <t>Oglindă stomatologică fără mâner</t>
  </si>
  <si>
    <t>Oglindă stomatologică plană, indicată pentru examinarea cavității bucale. Dimensiuni0mm, grosimea 4mm
Prezentare: cutie x12 bucăți</t>
  </si>
  <si>
    <t>Menținător de spațiu arcadic</t>
  </si>
  <si>
    <t>Este un dispozitiv stomatologic reutilizabil, sterilizabil, utilizat pentru a menține spațiul dintre dinții arcadelor în timpul unor tratamente sau a facilita accesul în cavitatea bucală. Este fabricat din cauciuc elastic, durabil, ergonomic și previne iritațiile bucale, contribuind la confortul pacientului în timpul procedurilor stomatologice.Mărime:S,M
Mod de sterilizare – autoclav</t>
  </si>
  <si>
    <t>Mulaj stomatologic</t>
  </si>
  <si>
    <t>Model dentar didactic profiaxie, pentru a demonstra pacienților tehnici corecte de periaj dentar. Setul conține un model gigant al danturii umane, 32 dinți, cu articulație flexsibilă și o perie de curățare a dinților.
Material: vinil rezistent; peria-plastic PVC</t>
  </si>
  <si>
    <t>Mâner pentru oglinzi</t>
  </si>
  <si>
    <t>Mâner pentru oglindă stomatologică, produs solid, fabricată din oțel inoxidabil rezistent la coroziune</t>
  </si>
  <si>
    <t>Fuluar netezitoare</t>
  </si>
  <si>
    <t>Fuluar netezitoare, produs solid, fabricată din oțel inoxidabil rezistent la coroziune, indicat la restaurări.diametru 1,5</t>
  </si>
  <si>
    <t>Fuluar netezitoare, produs solid, fabricată din oțel inoxidabil rezistent la coroziune, indicat la restaurări 2 capeteun cap sferic situat ân raport cumînerrul la unghi 45,a doua partesub formă de misterie amplasată la un unghi de 45 față de mâner diametru 2,5 mm</t>
  </si>
  <si>
    <t>Fuluar compozitcondensare și modelare</t>
  </si>
  <si>
    <t>Fuluar compozit condensare și modelare,2 capete , formă conică,mâner anatomic,fabricat din oțel inoăidabil.rezistent la coroziune</t>
  </si>
  <si>
    <t xml:space="preserve">Fuluar compozit </t>
  </si>
  <si>
    <t>Fuluar compozit condensare și modelare,2 capete , vârf torpilă /ascuțit,mâner anatomic,fabricat din oțel inoăidabil.rezistent la coroziune</t>
  </si>
  <si>
    <t>Fuluar dublu compozitromd plat</t>
  </si>
  <si>
    <t>Fuluar dublu compozitromd plat,2 capete,foma romb plate,orientate perpendicilar unul față de celălalt</t>
  </si>
  <si>
    <t>Excavator, 1mm</t>
  </si>
  <si>
    <t>Excavator stomatologic, produs solid, fabricată din oțel inoxidabil rezistent la coroziune, indicat la înlaturarea țesuturilor dentare necroticate. 
Lațimea parții active 1 mm</t>
  </si>
  <si>
    <t>Netezitoare seceră</t>
  </si>
  <si>
    <t>Instrument medical din material de calitate (inclusiv din oțeluri aliate), care îndeplinesc standardele internaționale și îndeplinesc cerințele ridicate ale domeniului de aplicare. Lațimea părții active 1 - 3,0 mm; Lațimea părții active 2 - 3,0 mm</t>
  </si>
  <si>
    <t>Set de irigatie reutilizabil pentru Turn de tip Aesculap</t>
  </si>
  <si>
    <t>Set de irigatie reutilizabil cu Luer Lock (Spikes) REF пr. luпgimе 450 mm, autoclavabil pentru pompa universala de irigație cu aspirare Aesculap Multi Flow Plus ( ref. PG145)</t>
  </si>
  <si>
    <t>Electrod activ cu miner, MBC-200, Soring</t>
  </si>
  <si>
    <t xml:space="preserve"> Electrod activ cu miner, cu butoane tăiere și coagulare, cu cablu de interconectare, reutilizabil compatibil cu electrocoagulator de model MBC-200, Soring</t>
  </si>
  <si>
    <t>Electrod neutru din cauciuc, MBC-200, Soring</t>
  </si>
  <si>
    <t>Electrod neutru din cauciuc electroconductor cu cablu de interconectare compatibil cu electrocoagulator de model Soring MBC-200, Soring</t>
  </si>
  <si>
    <t>Suma totală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</si>
</sst>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0.0000"/>
  </numFmts>
  <fonts count="40">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b/>
      <sz val="12"/>
      <color indexed="8"/>
      <name val="Times New Roman"/>
      <family val="1"/>
      <charset val="204"/>
    </font>
    <font>
      <sz val="12"/>
      <color indexed="8"/>
      <name val="Times New Roman"/>
      <family val="1"/>
      <charset val="204"/>
    </font>
    <font>
      <sz val="11"/>
      <color theme="1"/>
      <name val="Times New Roman"/>
      <family val="1"/>
      <charset val="204"/>
    </font>
    <font>
      <sz val="16"/>
      <name val="Times New Roman"/>
      <family val="1"/>
      <charset val="204"/>
    </font>
    <font>
      <sz val="10"/>
      <name val="Times New Roman"/>
      <family val="1"/>
    </font>
    <font>
      <b/>
      <sz val="10"/>
      <color indexed="8"/>
      <name val="Times New Roman"/>
      <family val="1"/>
    </font>
    <font>
      <sz val="8"/>
      <name val="Times New Roman"/>
      <family val="1"/>
    </font>
    <font>
      <sz val="8"/>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2" tint="-9.9978637043366805E-2"/>
        <bgColor indexed="64"/>
      </patternFill>
    </fill>
    <fill>
      <patternFill patternType="solid">
        <fgColor them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s>
  <cellStyleXfs count="72">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29" fillId="0" borderId="0"/>
    <xf numFmtId="0" fontId="17" fillId="0" borderId="0"/>
    <xf numFmtId="0" fontId="30"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1" fillId="0" borderId="0"/>
    <xf numFmtId="0" fontId="21" fillId="0" borderId="0"/>
    <xf numFmtId="0" fontId="19" fillId="0" borderId="0"/>
    <xf numFmtId="0" fontId="18" fillId="0" borderId="0"/>
  </cellStyleXfs>
  <cellXfs count="103">
    <xf numFmtId="0" fontId="0" fillId="0" borderId="0" xfId="0"/>
    <xf numFmtId="0" fontId="11" fillId="2" borderId="1" xfId="1" applyFont="1" applyFill="1" applyBorder="1" applyAlignment="1">
      <alignment vertical="center" wrapText="1"/>
    </xf>
    <xf numFmtId="0" fontId="10" fillId="0" borderId="0" xfId="1" applyFont="1" applyProtection="1">
      <protection locked="0"/>
    </xf>
    <xf numFmtId="0" fontId="12" fillId="0" borderId="0" xfId="1" applyFont="1" applyAlignment="1" applyProtection="1">
      <alignment horizontal="left" vertical="top" wrapText="1"/>
      <protection locked="0"/>
    </xf>
    <xf numFmtId="0" fontId="10" fillId="0" borderId="0" xfId="1" applyFont="1" applyAlignment="1" applyProtection="1">
      <alignment wrapText="1"/>
      <protection locked="0"/>
    </xf>
    <xf numFmtId="0" fontId="10" fillId="0" borderId="0" xfId="1" applyFont="1" applyAlignment="1" applyProtection="1">
      <alignment horizontal="center"/>
      <protection locked="0"/>
    </xf>
    <xf numFmtId="165" fontId="10" fillId="0" borderId="0" xfId="1" applyNumberFormat="1" applyFont="1"/>
    <xf numFmtId="0" fontId="16" fillId="0" borderId="0" xfId="1" applyFont="1" applyProtection="1">
      <protection locked="0"/>
    </xf>
    <xf numFmtId="0" fontId="10" fillId="0" borderId="0" xfId="1" applyFont="1"/>
    <xf numFmtId="0" fontId="10" fillId="0" borderId="0" xfId="1" applyFont="1" applyAlignment="1">
      <alignment horizontal="center"/>
    </xf>
    <xf numFmtId="0" fontId="13" fillId="0" borderId="0" xfId="1" applyFont="1" applyAlignment="1" applyProtection="1">
      <alignment horizontal="center"/>
      <protection locked="0"/>
    </xf>
    <xf numFmtId="0" fontId="12" fillId="2" borderId="1" xfId="1" applyFont="1" applyFill="1" applyBorder="1" applyAlignment="1">
      <alignment horizontal="center" vertical="center" wrapText="1"/>
    </xf>
    <xf numFmtId="0" fontId="12" fillId="0" borderId="1" xfId="1" applyFont="1" applyBorder="1" applyAlignment="1" applyProtection="1">
      <alignment vertical="top" wrapText="1"/>
      <protection locked="0"/>
    </xf>
    <xf numFmtId="0" fontId="14" fillId="3" borderId="1" xfId="0" applyFont="1" applyFill="1" applyBorder="1" applyAlignment="1">
      <alignment horizontal="left" vertical="top" wrapText="1"/>
    </xf>
    <xf numFmtId="0" fontId="10" fillId="0" borderId="1" xfId="0" applyFont="1" applyBorder="1" applyAlignment="1" applyProtection="1">
      <alignment vertical="top" wrapText="1"/>
      <protection locked="0"/>
    </xf>
    <xf numFmtId="0" fontId="11" fillId="3" borderId="2" xfId="1" applyFont="1" applyFill="1" applyBorder="1" applyAlignment="1">
      <alignment horizontal="center" vertical="center" wrapText="1"/>
    </xf>
    <xf numFmtId="1" fontId="11" fillId="2" borderId="1" xfId="1" applyNumberFormat="1" applyFont="1" applyFill="1" applyBorder="1" applyAlignment="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2" fillId="0" borderId="1" xfId="2" applyFont="1" applyBorder="1" applyAlignment="1" applyProtection="1">
      <alignment vertical="top" wrapText="1"/>
      <protection locked="0"/>
    </xf>
    <xf numFmtId="0" fontId="12" fillId="0" borderId="1" xfId="2" applyFont="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0" fillId="0" borderId="1" xfId="2" applyFont="1" applyBorder="1" applyAlignment="1" applyProtection="1">
      <alignment horizontal="center" vertical="center" wrapText="1"/>
      <protection locked="0"/>
    </xf>
    <xf numFmtId="0" fontId="10" fillId="0" borderId="1" xfId="0" applyFont="1" applyBorder="1" applyAlignment="1" applyProtection="1">
      <alignment horizontal="left" vertical="top" wrapText="1"/>
      <protection locked="0"/>
    </xf>
    <xf numFmtId="0" fontId="28" fillId="3" borderId="1" xfId="0" applyFont="1" applyFill="1" applyBorder="1" applyAlignment="1">
      <alignment horizontal="center" vertical="center"/>
    </xf>
    <xf numFmtId="0" fontId="28" fillId="3" borderId="1" xfId="0" applyFont="1" applyFill="1" applyBorder="1" applyAlignment="1">
      <alignment vertical="center"/>
    </xf>
    <xf numFmtId="0" fontId="27" fillId="3" borderId="1" xfId="0" applyFont="1" applyFill="1" applyBorder="1" applyAlignment="1">
      <alignment horizontal="center" vertical="center" wrapText="1"/>
    </xf>
    <xf numFmtId="0" fontId="32" fillId="3" borderId="1" xfId="2" applyFont="1" applyFill="1" applyBorder="1" applyAlignment="1">
      <alignment horizontal="left" vertical="center" wrapText="1"/>
    </xf>
    <xf numFmtId="0" fontId="32" fillId="3" borderId="1" xfId="2" applyFont="1" applyFill="1" applyBorder="1" applyAlignment="1">
      <alignment horizontal="center" vertical="center" wrapText="1"/>
    </xf>
    <xf numFmtId="0" fontId="32" fillId="3" borderId="1" xfId="0" applyFont="1" applyFill="1" applyBorder="1" applyAlignment="1">
      <alignment horizontal="left" vertical="center" wrapText="1"/>
    </xf>
    <xf numFmtId="0" fontId="32" fillId="3" borderId="1" xfId="0" applyFont="1" applyFill="1" applyBorder="1" applyAlignment="1">
      <alignment horizontal="center" vertical="center" wrapText="1"/>
    </xf>
    <xf numFmtId="0" fontId="33" fillId="3" borderId="1" xfId="1" applyFont="1" applyFill="1" applyBorder="1" applyAlignment="1">
      <alignment horizontal="center" vertical="center" wrapText="1"/>
    </xf>
    <xf numFmtId="0" fontId="35" fillId="0" borderId="1" xfId="1" applyFont="1" applyBorder="1" applyProtection="1">
      <protection locked="0"/>
    </xf>
    <xf numFmtId="0" fontId="32" fillId="3" borderId="1" xfId="2" applyFont="1" applyFill="1" applyBorder="1" applyAlignment="1">
      <alignment horizontal="left" vertical="top" wrapText="1"/>
    </xf>
    <xf numFmtId="0" fontId="32" fillId="3" borderId="1" xfId="2" applyFont="1" applyFill="1" applyBorder="1" applyAlignment="1">
      <alignment vertical="top" wrapText="1"/>
    </xf>
    <xf numFmtId="0" fontId="32" fillId="3" borderId="1" xfId="2" applyFont="1" applyFill="1" applyBorder="1" applyAlignment="1">
      <alignment horizontal="center" vertical="top" wrapText="1"/>
    </xf>
    <xf numFmtId="0" fontId="32" fillId="3" borderId="1" xfId="0" applyFont="1" applyFill="1" applyBorder="1" applyAlignment="1">
      <alignment vertical="top" wrapText="1"/>
    </xf>
    <xf numFmtId="0" fontId="32" fillId="3" borderId="1" xfId="0" applyFont="1" applyFill="1" applyBorder="1" applyAlignment="1">
      <alignment horizontal="center" vertical="top" wrapText="1"/>
    </xf>
    <xf numFmtId="0" fontId="32" fillId="3" borderId="1" xfId="0" applyFont="1" applyFill="1" applyBorder="1" applyAlignment="1">
      <alignment horizontal="left" vertical="top" wrapText="1"/>
    </xf>
    <xf numFmtId="0" fontId="34" fillId="3" borderId="1" xfId="0" applyFont="1" applyFill="1" applyBorder="1" applyAlignment="1">
      <alignment vertical="top"/>
    </xf>
    <xf numFmtId="0" fontId="35" fillId="3" borderId="1" xfId="1" applyFont="1" applyFill="1" applyBorder="1" applyAlignment="1" applyProtection="1">
      <alignment vertical="top" wrapText="1"/>
      <protection locked="0"/>
    </xf>
    <xf numFmtId="0" fontId="11" fillId="2" borderId="1" xfId="1" applyFont="1" applyFill="1" applyBorder="1" applyAlignment="1">
      <alignment horizontal="center" vertical="center" wrapText="1"/>
    </xf>
    <xf numFmtId="0" fontId="19" fillId="0" borderId="1" xfId="2" applyBorder="1" applyAlignment="1">
      <alignment wrapText="1"/>
    </xf>
    <xf numFmtId="0" fontId="19" fillId="0" borderId="1" xfId="2" applyBorder="1" applyAlignment="1">
      <alignment vertical="top" wrapText="1"/>
    </xf>
    <xf numFmtId="0" fontId="19" fillId="0" borderId="1" xfId="2" applyBorder="1" applyAlignment="1">
      <alignment horizontal="center" vertical="center" wrapText="1"/>
    </xf>
    <xf numFmtId="0" fontId="12" fillId="0" borderId="1" xfId="0" applyFont="1" applyBorder="1" applyAlignment="1" applyProtection="1">
      <alignment horizontal="left" vertical="top" wrapText="1"/>
      <protection locked="0"/>
    </xf>
    <xf numFmtId="0" fontId="16" fillId="0" borderId="1" xfId="1" applyFont="1" applyBorder="1" applyAlignment="1" applyProtection="1">
      <alignment wrapText="1"/>
      <protection locked="0"/>
    </xf>
    <xf numFmtId="0" fontId="16" fillId="0" borderId="1" xfId="1" applyFont="1" applyBorder="1" applyAlignment="1" applyProtection="1">
      <alignment horizontal="left" wrapText="1"/>
      <protection locked="0"/>
    </xf>
    <xf numFmtId="0" fontId="16" fillId="0" borderId="1" xfId="1" applyFont="1" applyBorder="1" applyProtection="1">
      <protection locked="0"/>
    </xf>
    <xf numFmtId="0" fontId="10" fillId="3" borderId="1" xfId="1" applyFont="1" applyFill="1" applyBorder="1"/>
    <xf numFmtId="165" fontId="10" fillId="3" borderId="1" xfId="1" applyNumberFormat="1" applyFont="1" applyFill="1" applyBorder="1"/>
    <xf numFmtId="0" fontId="36" fillId="0" borderId="0" xfId="1" applyFont="1" applyProtection="1">
      <protection locked="0"/>
    </xf>
    <xf numFmtId="0" fontId="36" fillId="0" borderId="0" xfId="1" applyFont="1" applyAlignment="1" applyProtection="1">
      <alignment wrapText="1"/>
      <protection locked="0"/>
    </xf>
    <xf numFmtId="0" fontId="37" fillId="5" borderId="1" xfId="24" applyFont="1" applyFill="1" applyBorder="1" applyAlignment="1" applyProtection="1">
      <alignment horizontal="center" vertical="center" wrapText="1"/>
      <protection locked="0"/>
    </xf>
    <xf numFmtId="0" fontId="35" fillId="3" borderId="1" xfId="1" applyFont="1" applyFill="1" applyBorder="1" applyAlignment="1" applyProtection="1">
      <alignment vertical="top"/>
      <protection locked="0"/>
    </xf>
    <xf numFmtId="0" fontId="10" fillId="0" borderId="1" xfId="1" applyFont="1" applyBorder="1" applyProtection="1">
      <protection locked="0"/>
    </xf>
    <xf numFmtId="0" fontId="10" fillId="0" borderId="3" xfId="0" applyFont="1" applyBorder="1" applyAlignment="1" applyProtection="1">
      <alignment vertical="top" wrapText="1"/>
      <protection locked="0"/>
    </xf>
    <xf numFmtId="0" fontId="10" fillId="3" borderId="4" xfId="1" applyFont="1" applyFill="1" applyBorder="1"/>
    <xf numFmtId="0" fontId="10" fillId="0" borderId="4" xfId="1" applyFont="1" applyBorder="1" applyProtection="1">
      <protection locked="0"/>
    </xf>
    <xf numFmtId="0" fontId="10" fillId="0" borderId="6" xfId="1" applyFont="1" applyBorder="1" applyProtection="1">
      <protection locked="0"/>
    </xf>
    <xf numFmtId="0" fontId="10" fillId="0" borderId="7" xfId="1" applyFont="1" applyBorder="1" applyProtection="1">
      <protection locked="0"/>
    </xf>
    <xf numFmtId="0" fontId="16" fillId="0" borderId="6" xfId="1" applyFont="1" applyBorder="1" applyProtection="1">
      <protection locked="0"/>
    </xf>
    <xf numFmtId="0" fontId="14" fillId="0" borderId="1" xfId="0" applyFont="1" applyBorder="1" applyAlignment="1">
      <alignment horizontal="center" vertical="top" wrapText="1"/>
    </xf>
    <xf numFmtId="0" fontId="14" fillId="0" borderId="4" xfId="0" applyFont="1" applyBorder="1" applyAlignment="1">
      <alignment horizontal="center" vertical="top" wrapText="1"/>
    </xf>
    <xf numFmtId="0" fontId="11" fillId="3" borderId="0" xfId="1" applyFont="1" applyFill="1" applyAlignment="1" applyProtection="1">
      <alignment horizontal="center" vertical="top" wrapText="1"/>
      <protection locked="0"/>
    </xf>
    <xf numFmtId="0" fontId="11" fillId="2" borderId="1" xfId="1" applyFont="1" applyFill="1" applyBorder="1" applyAlignment="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Border="1" applyAlignment="1" applyProtection="1">
      <alignment horizontal="right" vertical="center" wrapText="1"/>
      <protection locked="0"/>
    </xf>
    <xf numFmtId="0" fontId="15" fillId="0" borderId="1" xfId="1" applyFont="1" applyBorder="1" applyAlignment="1" applyProtection="1">
      <alignment horizontal="center" vertical="top" wrapText="1"/>
      <protection locked="0"/>
    </xf>
    <xf numFmtId="0" fontId="11" fillId="0" borderId="1" xfId="2" applyFont="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Border="1" applyAlignment="1" applyProtection="1">
      <alignment horizontal="right" vertical="top" wrapText="1"/>
      <protection locked="0"/>
    </xf>
    <xf numFmtId="0" fontId="12" fillId="0" borderId="5" xfId="1" applyFont="1" applyBorder="1" applyAlignment="1" applyProtection="1">
      <alignment horizontal="left" vertical="top" wrapText="1"/>
      <protection locked="0"/>
    </xf>
    <xf numFmtId="0" fontId="12" fillId="0" borderId="8" xfId="1" applyFont="1" applyBorder="1" applyAlignment="1" applyProtection="1">
      <alignment horizontal="left" vertical="top" wrapText="1"/>
      <protection locked="0"/>
    </xf>
    <xf numFmtId="0" fontId="12" fillId="0" borderId="6" xfId="1" applyFont="1" applyBorder="1" applyAlignment="1" applyProtection="1">
      <alignment horizontal="left" vertical="top" wrapText="1"/>
      <protection locked="0"/>
    </xf>
    <xf numFmtId="0" fontId="10" fillId="0" borderId="0" xfId="1" applyFont="1" applyAlignment="1">
      <alignment horizontal="center"/>
    </xf>
    <xf numFmtId="0" fontId="12" fillId="0" borderId="1" xfId="1" applyFont="1" applyBorder="1" applyAlignment="1" applyProtection="1">
      <alignment horizontal="center" vertical="center" wrapText="1"/>
      <protection locked="0"/>
    </xf>
    <xf numFmtId="0" fontId="39" fillId="0" borderId="1" xfId="71" applyFont="1" applyBorder="1" applyAlignment="1">
      <alignment vertical="top" wrapText="1" indent="2"/>
    </xf>
    <xf numFmtId="0" fontId="39" fillId="0" borderId="1" xfId="71" applyFont="1" applyBorder="1" applyAlignment="1">
      <alignment horizontal="left" vertical="top" wrapText="1"/>
    </xf>
    <xf numFmtId="0" fontId="39" fillId="0" borderId="1" xfId="71" applyFont="1" applyBorder="1" applyAlignment="1">
      <alignment vertical="top" wrapText="1"/>
    </xf>
    <xf numFmtId="0" fontId="39" fillId="0" borderId="1" xfId="71" applyFont="1" applyBorder="1" applyAlignment="1">
      <alignment horizontal="center" vertical="center" wrapText="1"/>
    </xf>
    <xf numFmtId="2" fontId="39" fillId="0" borderId="1" xfId="71" applyNumberFormat="1" applyFont="1" applyBorder="1" applyAlignment="1">
      <alignment horizontal="right" vertical="center" indent="1"/>
    </xf>
    <xf numFmtId="4" fontId="39" fillId="0" borderId="1" xfId="71" applyNumberFormat="1" applyFont="1" applyBorder="1" applyAlignment="1">
      <alignment horizontal="right" vertical="center" indent="1"/>
    </xf>
    <xf numFmtId="0" fontId="39" fillId="0" borderId="1" xfId="71" applyFont="1" applyBorder="1" applyAlignment="1">
      <alignment horizontal="left" vertical="center" wrapText="1"/>
    </xf>
    <xf numFmtId="0" fontId="39" fillId="0" borderId="1" xfId="71" applyFont="1" applyBorder="1" applyAlignment="1">
      <alignment vertical="center" wrapText="1"/>
    </xf>
    <xf numFmtId="0" fontId="39" fillId="6" borderId="1" xfId="71" applyFont="1" applyFill="1" applyBorder="1" applyAlignment="1">
      <alignment horizontal="left" vertical="top" wrapText="1"/>
    </xf>
    <xf numFmtId="0" fontId="38" fillId="0" borderId="1" xfId="71" applyFont="1" applyBorder="1" applyAlignment="1">
      <alignment vertical="top" wrapText="1"/>
    </xf>
    <xf numFmtId="0" fontId="10" fillId="0" borderId="0" xfId="1" applyFont="1" applyAlignment="1" applyProtection="1">
      <alignment horizontal="right"/>
      <protection locked="0"/>
    </xf>
    <xf numFmtId="0" fontId="11" fillId="3" borderId="2" xfId="1" applyFont="1" applyFill="1" applyBorder="1" applyAlignment="1">
      <alignment horizontal="right" vertical="center" wrapText="1"/>
    </xf>
    <xf numFmtId="0" fontId="11" fillId="2" borderId="1" xfId="1" applyFont="1" applyFill="1" applyBorder="1" applyAlignment="1">
      <alignment horizontal="right" wrapText="1"/>
    </xf>
    <xf numFmtId="0" fontId="11" fillId="2" borderId="1" xfId="1" applyFont="1" applyFill="1" applyBorder="1" applyAlignment="1">
      <alignment horizontal="right" vertical="center" wrapText="1"/>
    </xf>
    <xf numFmtId="165" fontId="10" fillId="3" borderId="1" xfId="1" applyNumberFormat="1" applyFont="1" applyFill="1" applyBorder="1" applyAlignment="1">
      <alignment horizontal="right"/>
    </xf>
    <xf numFmtId="4" fontId="39" fillId="0" borderId="1" xfId="71" applyNumberFormat="1" applyFont="1" applyBorder="1" applyAlignment="1">
      <alignment vertical="center"/>
    </xf>
    <xf numFmtId="165" fontId="10" fillId="0" borderId="0" xfId="1" applyNumberFormat="1" applyFont="1" applyAlignment="1" applyProtection="1">
      <alignment horizontal="right"/>
      <protection locked="0"/>
    </xf>
    <xf numFmtId="0" fontId="10" fillId="0" borderId="1" xfId="1" applyFont="1" applyBorder="1" applyAlignment="1"/>
    <xf numFmtId="4" fontId="36" fillId="0" borderId="0" xfId="1" applyNumberFormat="1" applyFont="1" applyProtection="1">
      <protection locked="0"/>
    </xf>
  </cellXfs>
  <cellStyles count="72">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3 4" xfId="70" xr:uid="{37FA67F4-3AD4-4C51-9DAE-12A48D48176D}"/>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6 2 2" xfId="69" xr:uid="{A74E0E46-4028-423F-A265-4B44265D7408}"/>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Normal_Sheet1" xfId="71" xr:uid="{1ECF40EB-ABE0-407C-9EDB-51A69CC47644}"/>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08"/>
  <sheetViews>
    <sheetView tabSelected="1" topLeftCell="A22" zoomScaleNormal="100" workbookViewId="0">
      <selection activeCell="C26" sqref="C26"/>
    </sheetView>
  </sheetViews>
  <sheetFormatPr defaultColWidth="9.140625" defaultRowHeight="15.75"/>
  <cols>
    <col min="1" max="1" width="5.7109375" style="14" customWidth="1"/>
    <col min="2" max="2" width="8.140625" style="22" customWidth="1"/>
    <col min="3" max="3" width="39.140625" style="14" customWidth="1"/>
    <col min="4" max="4" width="28.140625" style="14" customWidth="1"/>
    <col min="5" max="5" width="10.5703125" style="22" customWidth="1"/>
    <col min="6" max="6" width="11.28515625" style="22" customWidth="1"/>
    <col min="7" max="7" width="10.7109375" style="14" customWidth="1"/>
    <col min="8" max="8" width="43.28515625" style="14" customWidth="1"/>
    <col min="9" max="9" width="37.42578125" style="23" customWidth="1"/>
    <col min="10" max="10" width="30" style="14" customWidth="1"/>
    <col min="11" max="11" width="14" style="14" customWidth="1"/>
    <col min="12" max="15" width="9.140625" style="14"/>
    <col min="16" max="16" width="18.7109375" style="25" customWidth="1"/>
    <col min="17" max="16384" width="9.140625" style="14"/>
  </cols>
  <sheetData>
    <row r="1" spans="1:18">
      <c r="A1" s="44"/>
      <c r="B1" s="44"/>
      <c r="C1" s="73" t="s">
        <v>24</v>
      </c>
      <c r="D1" s="73"/>
      <c r="E1" s="73"/>
      <c r="F1" s="73"/>
      <c r="G1" s="73"/>
      <c r="H1" s="73"/>
      <c r="I1" s="73"/>
      <c r="J1" s="73"/>
      <c r="K1" s="73"/>
    </row>
    <row r="2" spans="1:18">
      <c r="A2" s="44"/>
      <c r="B2" s="44"/>
      <c r="C2" s="45"/>
      <c r="D2" s="75" t="s">
        <v>30</v>
      </c>
      <c r="E2" s="75"/>
      <c r="F2" s="75"/>
      <c r="G2" s="75"/>
      <c r="H2" s="75"/>
      <c r="I2" s="46"/>
      <c r="J2" s="44"/>
      <c r="K2" s="44"/>
    </row>
    <row r="3" spans="1:18">
      <c r="A3" s="76" t="s">
        <v>8</v>
      </c>
      <c r="B3" s="76"/>
      <c r="C3" s="76"/>
      <c r="D3" s="77" t="s">
        <v>25</v>
      </c>
      <c r="E3" s="77"/>
      <c r="F3" s="77"/>
      <c r="G3" s="77"/>
      <c r="H3" s="77"/>
      <c r="I3" s="24" t="s">
        <v>9</v>
      </c>
      <c r="J3" s="21" t="s">
        <v>10</v>
      </c>
      <c r="K3" s="44"/>
    </row>
    <row r="4" spans="1:18" ht="36" customHeight="1">
      <c r="A4" s="78" t="s">
        <v>7</v>
      </c>
      <c r="B4" s="78"/>
      <c r="C4" s="78"/>
      <c r="D4" s="79" t="s">
        <v>34</v>
      </c>
      <c r="E4" s="80"/>
      <c r="F4" s="80"/>
      <c r="G4" s="80"/>
      <c r="H4" s="80"/>
      <c r="I4" s="81"/>
      <c r="J4" s="19" t="s">
        <v>11</v>
      </c>
      <c r="K4" s="20"/>
    </row>
    <row r="5" spans="1:18">
      <c r="A5" s="21"/>
      <c r="B5" s="21"/>
      <c r="C5" s="21"/>
      <c r="D5" s="74"/>
      <c r="E5" s="74"/>
      <c r="F5" s="74"/>
      <c r="G5" s="74"/>
      <c r="H5" s="74"/>
      <c r="I5" s="74"/>
      <c r="J5" s="74"/>
      <c r="K5" s="20"/>
    </row>
    <row r="6" spans="1:18" ht="31.5">
      <c r="A6" s="29" t="s">
        <v>2</v>
      </c>
      <c r="B6" s="29" t="s">
        <v>0</v>
      </c>
      <c r="C6" s="35" t="s">
        <v>1</v>
      </c>
      <c r="D6" s="36" t="s">
        <v>3</v>
      </c>
      <c r="E6" s="37" t="s">
        <v>4</v>
      </c>
      <c r="F6" s="37" t="s">
        <v>27</v>
      </c>
      <c r="G6" s="37" t="s">
        <v>5</v>
      </c>
      <c r="H6" s="37" t="s">
        <v>6</v>
      </c>
      <c r="I6" s="30" t="s">
        <v>28</v>
      </c>
      <c r="J6" s="28" t="s">
        <v>29</v>
      </c>
      <c r="K6" s="47"/>
    </row>
    <row r="7" spans="1:18">
      <c r="A7" s="31">
        <v>1</v>
      </c>
      <c r="B7" s="32">
        <v>2</v>
      </c>
      <c r="C7" s="38"/>
      <c r="E7" s="39">
        <v>3</v>
      </c>
      <c r="F7" s="39">
        <v>4</v>
      </c>
      <c r="G7" s="40">
        <v>5</v>
      </c>
      <c r="H7" s="40">
        <v>6</v>
      </c>
      <c r="I7" s="33"/>
      <c r="J7" s="31">
        <v>8</v>
      </c>
      <c r="K7" s="47"/>
    </row>
    <row r="8" spans="1:18" ht="33.75">
      <c r="A8" s="64" t="s">
        <v>26</v>
      </c>
      <c r="B8" s="84">
        <v>1</v>
      </c>
      <c r="C8" s="85" t="s">
        <v>35</v>
      </c>
      <c r="D8" s="85" t="s">
        <v>35</v>
      </c>
      <c r="E8" s="41"/>
      <c r="F8" s="41"/>
      <c r="G8" s="42"/>
      <c r="H8" s="86" t="s">
        <v>36</v>
      </c>
      <c r="I8" s="26"/>
      <c r="J8" s="27"/>
      <c r="K8" s="48"/>
      <c r="L8" s="48"/>
      <c r="M8" s="48"/>
      <c r="N8" s="48"/>
      <c r="O8" s="48"/>
      <c r="P8" s="49"/>
      <c r="Q8" s="48"/>
      <c r="R8" s="48"/>
    </row>
    <row r="9" spans="1:18" ht="33.75">
      <c r="A9" s="65" t="s">
        <v>26</v>
      </c>
      <c r="B9" s="84">
        <v>2</v>
      </c>
      <c r="C9" s="85" t="s">
        <v>37</v>
      </c>
      <c r="D9" s="85" t="s">
        <v>37</v>
      </c>
      <c r="E9" s="41"/>
      <c r="F9" s="41"/>
      <c r="G9" s="42"/>
      <c r="H9" s="86" t="s">
        <v>38</v>
      </c>
      <c r="I9" s="26"/>
      <c r="J9" s="27"/>
      <c r="K9" s="48"/>
      <c r="L9" s="48"/>
      <c r="M9" s="48"/>
      <c r="N9" s="48"/>
      <c r="O9" s="48"/>
      <c r="P9" s="49"/>
      <c r="Q9" s="48"/>
      <c r="R9" s="48"/>
    </row>
    <row r="10" spans="1:18" ht="56.25">
      <c r="A10" s="65" t="s">
        <v>26</v>
      </c>
      <c r="B10" s="84">
        <v>3</v>
      </c>
      <c r="C10" s="85" t="s">
        <v>39</v>
      </c>
      <c r="D10" s="85" t="s">
        <v>39</v>
      </c>
      <c r="E10" s="41"/>
      <c r="F10" s="41"/>
      <c r="G10" s="42"/>
      <c r="H10" s="86" t="s">
        <v>102</v>
      </c>
      <c r="I10" s="26"/>
      <c r="J10" s="27"/>
      <c r="K10" s="48"/>
      <c r="L10" s="48"/>
      <c r="M10" s="48"/>
      <c r="N10" s="48"/>
      <c r="O10" s="48"/>
      <c r="P10" s="49"/>
      <c r="Q10" s="48"/>
      <c r="R10" s="48"/>
    </row>
    <row r="11" spans="1:18" ht="45">
      <c r="A11" s="64" t="s">
        <v>26</v>
      </c>
      <c r="B11" s="84">
        <v>4</v>
      </c>
      <c r="C11" s="85" t="s">
        <v>41</v>
      </c>
      <c r="D11" s="85" t="s">
        <v>41</v>
      </c>
      <c r="E11" s="41"/>
      <c r="F11" s="41"/>
      <c r="G11" s="42"/>
      <c r="H11" s="86" t="s">
        <v>42</v>
      </c>
      <c r="I11" s="26"/>
      <c r="J11" s="27"/>
      <c r="K11" s="48"/>
      <c r="L11" s="48"/>
      <c r="M11" s="48"/>
      <c r="N11" s="48"/>
      <c r="O11" s="48"/>
      <c r="P11" s="49"/>
      <c r="Q11" s="48"/>
      <c r="R11" s="48"/>
    </row>
    <row r="12" spans="1:18" ht="33.75">
      <c r="A12" s="65" t="s">
        <v>26</v>
      </c>
      <c r="B12" s="84">
        <v>5</v>
      </c>
      <c r="C12" s="85" t="s">
        <v>43</v>
      </c>
      <c r="D12" s="85" t="s">
        <v>43</v>
      </c>
      <c r="E12" s="41"/>
      <c r="F12" s="41"/>
      <c r="G12" s="42"/>
      <c r="H12" s="86" t="s">
        <v>44</v>
      </c>
      <c r="I12" s="26"/>
      <c r="J12" s="27"/>
      <c r="K12" s="48"/>
      <c r="L12" s="48"/>
      <c r="M12" s="48"/>
      <c r="N12" s="48"/>
      <c r="O12" s="48"/>
      <c r="P12" s="49"/>
      <c r="Q12" s="48"/>
      <c r="R12" s="48"/>
    </row>
    <row r="13" spans="1:18" ht="33.75">
      <c r="A13" s="65" t="s">
        <v>26</v>
      </c>
      <c r="B13" s="84">
        <v>6</v>
      </c>
      <c r="C13" s="85" t="s">
        <v>45</v>
      </c>
      <c r="D13" s="85" t="s">
        <v>45</v>
      </c>
      <c r="E13" s="41"/>
      <c r="F13" s="41"/>
      <c r="G13" s="42"/>
      <c r="H13" s="86" t="s">
        <v>46</v>
      </c>
      <c r="I13" s="26"/>
      <c r="J13" s="27"/>
      <c r="K13" s="48"/>
      <c r="L13" s="48"/>
      <c r="M13" s="48"/>
      <c r="N13" s="48"/>
      <c r="O13" s="48"/>
      <c r="P13" s="49"/>
      <c r="Q13" s="48"/>
      <c r="R13" s="48"/>
    </row>
    <row r="14" spans="1:18" ht="33.75">
      <c r="A14" s="64" t="s">
        <v>26</v>
      </c>
      <c r="B14" s="84">
        <v>7</v>
      </c>
      <c r="C14" s="85" t="s">
        <v>47</v>
      </c>
      <c r="D14" s="85" t="s">
        <v>47</v>
      </c>
      <c r="E14" s="41"/>
      <c r="F14" s="41"/>
      <c r="G14" s="42"/>
      <c r="H14" s="86" t="s">
        <v>103</v>
      </c>
      <c r="I14" s="26"/>
      <c r="J14" s="27"/>
      <c r="K14" s="48"/>
      <c r="L14" s="48"/>
      <c r="M14" s="48"/>
      <c r="N14" s="48"/>
      <c r="O14" s="48"/>
      <c r="P14" s="49"/>
      <c r="Q14" s="48"/>
      <c r="R14" s="48"/>
    </row>
    <row r="15" spans="1:18" ht="56.25">
      <c r="A15" s="64" t="s">
        <v>26</v>
      </c>
      <c r="B15" s="84">
        <v>8</v>
      </c>
      <c r="C15" s="85" t="s">
        <v>48</v>
      </c>
      <c r="D15" s="85" t="s">
        <v>48</v>
      </c>
      <c r="E15" s="41"/>
      <c r="F15" s="41"/>
      <c r="G15" s="42"/>
      <c r="H15" s="86" t="s">
        <v>104</v>
      </c>
      <c r="I15" s="26"/>
      <c r="J15" s="27"/>
      <c r="K15" s="48"/>
      <c r="L15" s="48"/>
      <c r="M15" s="48"/>
      <c r="N15" s="48"/>
      <c r="O15" s="48"/>
      <c r="P15" s="49"/>
      <c r="Q15" s="48"/>
      <c r="R15" s="48"/>
    </row>
    <row r="16" spans="1:18" ht="112.5">
      <c r="A16" s="64" t="s">
        <v>26</v>
      </c>
      <c r="B16" s="84">
        <v>9</v>
      </c>
      <c r="C16" s="85" t="s">
        <v>49</v>
      </c>
      <c r="D16" s="85" t="s">
        <v>49</v>
      </c>
      <c r="E16" s="41"/>
      <c r="F16" s="41"/>
      <c r="G16" s="42"/>
      <c r="H16" s="86" t="s">
        <v>105</v>
      </c>
      <c r="I16" s="26"/>
      <c r="J16" s="27"/>
      <c r="K16" s="48"/>
      <c r="L16" s="48"/>
      <c r="M16" s="48"/>
      <c r="N16" s="48"/>
      <c r="O16" s="48"/>
      <c r="P16" s="49"/>
      <c r="Q16" s="48"/>
      <c r="R16" s="48"/>
    </row>
    <row r="17" spans="1:18" ht="135">
      <c r="A17" s="64" t="s">
        <v>26</v>
      </c>
      <c r="B17" s="84">
        <v>10</v>
      </c>
      <c r="C17" s="85" t="s">
        <v>50</v>
      </c>
      <c r="D17" s="85" t="s">
        <v>50</v>
      </c>
      <c r="E17" s="41"/>
      <c r="F17" s="41"/>
      <c r="G17" s="42"/>
      <c r="H17" s="86" t="s">
        <v>106</v>
      </c>
      <c r="I17" s="26"/>
      <c r="J17" s="27"/>
      <c r="K17" s="48"/>
      <c r="L17" s="48"/>
      <c r="M17" s="48"/>
      <c r="N17" s="48"/>
      <c r="O17" s="48"/>
      <c r="P17" s="49"/>
      <c r="Q17" s="48"/>
      <c r="R17" s="48"/>
    </row>
    <row r="18" spans="1:18" ht="33.75">
      <c r="A18" s="64" t="s">
        <v>26</v>
      </c>
      <c r="B18" s="84">
        <v>11</v>
      </c>
      <c r="C18" s="85" t="s">
        <v>51</v>
      </c>
      <c r="D18" s="85" t="s">
        <v>51</v>
      </c>
      <c r="E18" s="41"/>
      <c r="F18" s="41"/>
      <c r="G18" s="42"/>
      <c r="H18" s="86" t="s">
        <v>52</v>
      </c>
      <c r="I18" s="26"/>
      <c r="J18" s="27"/>
      <c r="K18" s="48"/>
      <c r="L18" s="48"/>
      <c r="M18" s="48"/>
      <c r="N18" s="48"/>
      <c r="O18" s="48"/>
      <c r="P18" s="49"/>
      <c r="Q18" s="48"/>
      <c r="R18" s="48"/>
    </row>
    <row r="19" spans="1:18" ht="33.75">
      <c r="A19" s="64" t="s">
        <v>26</v>
      </c>
      <c r="B19" s="84">
        <v>12</v>
      </c>
      <c r="C19" s="85" t="s">
        <v>53</v>
      </c>
      <c r="D19" s="85" t="s">
        <v>53</v>
      </c>
      <c r="E19" s="41"/>
      <c r="F19" s="41"/>
      <c r="G19" s="42"/>
      <c r="H19" s="86" t="s">
        <v>107</v>
      </c>
      <c r="I19" s="26"/>
      <c r="J19" s="27"/>
      <c r="K19" s="48"/>
      <c r="L19" s="48"/>
      <c r="M19" s="48"/>
      <c r="N19" s="48"/>
      <c r="O19" s="48"/>
      <c r="P19" s="49"/>
      <c r="Q19" s="48"/>
      <c r="R19" s="48"/>
    </row>
    <row r="20" spans="1:18" ht="135">
      <c r="A20" s="64" t="s">
        <v>26</v>
      </c>
      <c r="B20" s="84">
        <v>13</v>
      </c>
      <c r="C20" s="85" t="s">
        <v>54</v>
      </c>
      <c r="D20" s="85" t="s">
        <v>54</v>
      </c>
      <c r="E20" s="41"/>
      <c r="F20" s="41"/>
      <c r="G20" s="42"/>
      <c r="H20" s="86" t="s">
        <v>108</v>
      </c>
      <c r="I20" s="26"/>
      <c r="J20" s="27"/>
      <c r="K20" s="48"/>
      <c r="L20" s="48"/>
      <c r="M20" s="48"/>
      <c r="N20" s="48"/>
      <c r="O20" s="48"/>
      <c r="P20" s="49"/>
      <c r="Q20" s="48"/>
      <c r="R20" s="48"/>
    </row>
    <row r="21" spans="1:18" ht="112.5">
      <c r="A21" s="64" t="s">
        <v>26</v>
      </c>
      <c r="B21" s="84">
        <v>14</v>
      </c>
      <c r="C21" s="85" t="s">
        <v>55</v>
      </c>
      <c r="D21" s="85" t="s">
        <v>55</v>
      </c>
      <c r="E21" s="41"/>
      <c r="F21" s="41"/>
      <c r="G21" s="42"/>
      <c r="H21" s="86" t="s">
        <v>56</v>
      </c>
      <c r="I21" s="26"/>
      <c r="J21" s="27"/>
      <c r="K21" s="48"/>
      <c r="L21" s="48"/>
      <c r="M21" s="48"/>
      <c r="N21" s="48"/>
      <c r="O21" s="48"/>
      <c r="P21" s="49"/>
      <c r="Q21" s="48"/>
      <c r="R21" s="48"/>
    </row>
    <row r="22" spans="1:18" ht="45">
      <c r="A22" s="64" t="s">
        <v>26</v>
      </c>
      <c r="B22" s="84">
        <v>15</v>
      </c>
      <c r="C22" s="90" t="s">
        <v>57</v>
      </c>
      <c r="D22" s="90" t="s">
        <v>57</v>
      </c>
      <c r="E22" s="56"/>
      <c r="F22" s="56"/>
      <c r="G22" s="56"/>
      <c r="H22" s="91" t="s">
        <v>58</v>
      </c>
      <c r="I22" s="34"/>
      <c r="J22" s="34"/>
      <c r="K22" s="50"/>
    </row>
    <row r="23" spans="1:18" ht="56.25">
      <c r="A23" s="64" t="s">
        <v>26</v>
      </c>
      <c r="B23" s="84">
        <v>16</v>
      </c>
      <c r="C23" s="85" t="s">
        <v>59</v>
      </c>
      <c r="D23" s="85" t="s">
        <v>59</v>
      </c>
      <c r="E23" s="56"/>
      <c r="F23" s="56"/>
      <c r="G23" s="56"/>
      <c r="H23" s="86" t="s">
        <v>109</v>
      </c>
      <c r="I23" s="34"/>
      <c r="J23" s="34"/>
      <c r="K23" s="50"/>
    </row>
    <row r="24" spans="1:18" ht="56.25">
      <c r="A24" s="64" t="s">
        <v>26</v>
      </c>
      <c r="B24" s="84">
        <v>17</v>
      </c>
      <c r="C24" s="85" t="s">
        <v>60</v>
      </c>
      <c r="D24" s="85" t="s">
        <v>60</v>
      </c>
      <c r="E24" s="56"/>
      <c r="F24" s="56"/>
      <c r="G24" s="56"/>
      <c r="H24" s="86" t="s">
        <v>61</v>
      </c>
      <c r="I24" s="34"/>
      <c r="J24" s="34"/>
      <c r="K24" s="50"/>
    </row>
    <row r="25" spans="1:18" ht="25.5">
      <c r="A25" s="64" t="s">
        <v>26</v>
      </c>
      <c r="B25" s="84">
        <v>18</v>
      </c>
      <c r="C25" s="85" t="s">
        <v>62</v>
      </c>
      <c r="D25" s="85" t="s">
        <v>62</v>
      </c>
      <c r="E25" s="56"/>
      <c r="F25" s="56"/>
      <c r="G25" s="56"/>
      <c r="H25" s="86" t="s">
        <v>63</v>
      </c>
      <c r="I25" s="34"/>
      <c r="J25" s="34"/>
      <c r="K25" s="50"/>
    </row>
    <row r="26" spans="1:18" ht="78.75">
      <c r="A26" s="64" t="s">
        <v>26</v>
      </c>
      <c r="B26" s="84">
        <v>19</v>
      </c>
      <c r="C26" s="85" t="s">
        <v>64</v>
      </c>
      <c r="D26" s="85" t="s">
        <v>64</v>
      </c>
      <c r="E26" s="56"/>
      <c r="F26" s="56"/>
      <c r="G26" s="56"/>
      <c r="H26" s="86" t="s">
        <v>110</v>
      </c>
      <c r="I26" s="34"/>
      <c r="J26" s="34"/>
      <c r="K26" s="50"/>
    </row>
    <row r="27" spans="1:18" ht="90">
      <c r="A27" s="64" t="s">
        <v>26</v>
      </c>
      <c r="B27" s="84">
        <v>20</v>
      </c>
      <c r="C27" s="85" t="s">
        <v>65</v>
      </c>
      <c r="D27" s="85" t="s">
        <v>65</v>
      </c>
      <c r="E27" s="56"/>
      <c r="F27" s="56"/>
      <c r="G27" s="56"/>
      <c r="H27" s="86" t="s">
        <v>111</v>
      </c>
      <c r="I27" s="34"/>
      <c r="J27" s="34"/>
      <c r="K27" s="50"/>
    </row>
    <row r="28" spans="1:18" ht="67.5">
      <c r="A28" s="64" t="s">
        <v>26</v>
      </c>
      <c r="B28" s="84">
        <v>21</v>
      </c>
      <c r="C28" s="92" t="s">
        <v>66</v>
      </c>
      <c r="D28" s="92" t="s">
        <v>66</v>
      </c>
      <c r="E28" s="56"/>
      <c r="F28" s="56"/>
      <c r="G28" s="56"/>
      <c r="H28" s="86" t="s">
        <v>67</v>
      </c>
      <c r="I28" s="34"/>
      <c r="J28" s="34"/>
      <c r="K28" s="50"/>
    </row>
    <row r="29" spans="1:18" s="58" customFormat="1" ht="33.75">
      <c r="A29" s="64" t="s">
        <v>26</v>
      </c>
      <c r="B29" s="84">
        <v>21</v>
      </c>
      <c r="C29" s="92" t="s">
        <v>69</v>
      </c>
      <c r="D29" s="92" t="s">
        <v>69</v>
      </c>
      <c r="E29" s="7"/>
      <c r="F29" s="7"/>
      <c r="G29" s="7"/>
      <c r="H29" s="86" t="s">
        <v>70</v>
      </c>
      <c r="I29" s="7"/>
      <c r="J29" s="7"/>
      <c r="K29" s="7"/>
      <c r="L29" s="7"/>
      <c r="M29" s="7"/>
      <c r="N29" s="7"/>
      <c r="O29" s="7"/>
      <c r="P29" s="7"/>
    </row>
    <row r="30" spans="1:18" ht="67.5">
      <c r="A30" s="64" t="s">
        <v>26</v>
      </c>
      <c r="B30" s="84">
        <v>22</v>
      </c>
      <c r="C30" s="85" t="s">
        <v>71</v>
      </c>
      <c r="D30" s="85" t="s">
        <v>71</v>
      </c>
      <c r="H30" s="86" t="s">
        <v>72</v>
      </c>
    </row>
    <row r="31" spans="1:18" ht="33.75">
      <c r="A31" s="64" t="s">
        <v>26</v>
      </c>
      <c r="B31" s="84">
        <v>22</v>
      </c>
      <c r="C31" s="85" t="s">
        <v>73</v>
      </c>
      <c r="D31" s="85" t="s">
        <v>73</v>
      </c>
      <c r="H31" s="86" t="s">
        <v>74</v>
      </c>
    </row>
    <row r="32" spans="1:18" ht="67.5">
      <c r="A32" s="64" t="s">
        <v>26</v>
      </c>
      <c r="B32" s="84">
        <v>23</v>
      </c>
      <c r="C32" s="85" t="s">
        <v>75</v>
      </c>
      <c r="D32" s="85" t="s">
        <v>75</v>
      </c>
      <c r="H32" s="86" t="s">
        <v>76</v>
      </c>
    </row>
    <row r="33" spans="1:8" ht="33.75">
      <c r="A33" s="64" t="s">
        <v>26</v>
      </c>
      <c r="B33" s="84">
        <v>23</v>
      </c>
      <c r="C33" s="85" t="s">
        <v>77</v>
      </c>
      <c r="D33" s="85" t="s">
        <v>77</v>
      </c>
      <c r="H33" s="86" t="s">
        <v>78</v>
      </c>
    </row>
    <row r="34" spans="1:8" ht="78.75">
      <c r="A34" s="64" t="s">
        <v>26</v>
      </c>
      <c r="B34" s="84">
        <v>24</v>
      </c>
      <c r="C34" s="85" t="s">
        <v>79</v>
      </c>
      <c r="D34" s="85" t="s">
        <v>79</v>
      </c>
      <c r="H34" s="86" t="s">
        <v>80</v>
      </c>
    </row>
    <row r="35" spans="1:8" ht="33.75">
      <c r="A35" s="64" t="s">
        <v>26</v>
      </c>
      <c r="B35" s="84">
        <v>24</v>
      </c>
      <c r="C35" s="85" t="s">
        <v>81</v>
      </c>
      <c r="D35" s="85" t="s">
        <v>81</v>
      </c>
      <c r="H35" s="86" t="s">
        <v>82</v>
      </c>
    </row>
    <row r="36" spans="1:8" ht="67.5">
      <c r="A36" s="64" t="s">
        <v>26</v>
      </c>
      <c r="B36" s="84">
        <v>25</v>
      </c>
      <c r="C36" s="85" t="s">
        <v>83</v>
      </c>
      <c r="D36" s="85" t="s">
        <v>83</v>
      </c>
      <c r="H36" s="86" t="s">
        <v>84</v>
      </c>
    </row>
    <row r="37" spans="1:8" ht="33.75">
      <c r="A37" s="64" t="s">
        <v>26</v>
      </c>
      <c r="B37" s="84">
        <v>25</v>
      </c>
      <c r="C37" s="85" t="s">
        <v>85</v>
      </c>
      <c r="D37" s="85" t="s">
        <v>85</v>
      </c>
      <c r="H37" s="86" t="s">
        <v>86</v>
      </c>
    </row>
    <row r="38" spans="1:8" ht="67.5">
      <c r="A38" s="64" t="s">
        <v>26</v>
      </c>
      <c r="B38" s="84">
        <v>26</v>
      </c>
      <c r="C38" s="85" t="s">
        <v>87</v>
      </c>
      <c r="D38" s="85" t="s">
        <v>87</v>
      </c>
      <c r="H38" s="86" t="s">
        <v>88</v>
      </c>
    </row>
    <row r="39" spans="1:8" ht="33.75">
      <c r="A39" s="64" t="s">
        <v>26</v>
      </c>
      <c r="B39" s="84">
        <v>26</v>
      </c>
      <c r="C39" s="85" t="s">
        <v>89</v>
      </c>
      <c r="D39" s="85" t="s">
        <v>89</v>
      </c>
      <c r="H39" s="86" t="s">
        <v>90</v>
      </c>
    </row>
    <row r="40" spans="1:8" ht="67.5">
      <c r="A40" s="64" t="s">
        <v>26</v>
      </c>
      <c r="B40" s="84">
        <v>27</v>
      </c>
      <c r="C40" s="85" t="s">
        <v>91</v>
      </c>
      <c r="D40" s="85" t="s">
        <v>91</v>
      </c>
      <c r="H40" s="86" t="s">
        <v>92</v>
      </c>
    </row>
    <row r="41" spans="1:8" ht="33.75">
      <c r="A41" s="64" t="s">
        <v>26</v>
      </c>
      <c r="B41" s="84">
        <v>27</v>
      </c>
      <c r="C41" s="85" t="s">
        <v>93</v>
      </c>
      <c r="D41" s="85" t="s">
        <v>93</v>
      </c>
      <c r="H41" s="86" t="s">
        <v>94</v>
      </c>
    </row>
    <row r="42" spans="1:8" ht="67.5">
      <c r="A42" s="64" t="s">
        <v>26</v>
      </c>
      <c r="B42" s="84">
        <v>28</v>
      </c>
      <c r="C42" s="85" t="s">
        <v>95</v>
      </c>
      <c r="D42" s="85" t="s">
        <v>95</v>
      </c>
      <c r="H42" s="86" t="s">
        <v>96</v>
      </c>
    </row>
    <row r="43" spans="1:8" ht="33.75">
      <c r="A43" s="64" t="s">
        <v>26</v>
      </c>
      <c r="B43" s="84">
        <v>28</v>
      </c>
      <c r="C43" s="85" t="s">
        <v>97</v>
      </c>
      <c r="D43" s="85" t="s">
        <v>97</v>
      </c>
      <c r="H43" s="86" t="s">
        <v>98</v>
      </c>
    </row>
    <row r="44" spans="1:8" ht="45">
      <c r="A44" s="64" t="s">
        <v>26</v>
      </c>
      <c r="B44" s="84">
        <v>29</v>
      </c>
      <c r="C44" s="85" t="s">
        <v>99</v>
      </c>
      <c r="D44" s="85" t="s">
        <v>99</v>
      </c>
      <c r="H44" s="86" t="s">
        <v>112</v>
      </c>
    </row>
    <row r="45" spans="1:8" ht="67.5">
      <c r="A45" s="64" t="s">
        <v>26</v>
      </c>
      <c r="B45" s="84">
        <v>30</v>
      </c>
      <c r="C45" s="85" t="s">
        <v>100</v>
      </c>
      <c r="D45" s="85" t="s">
        <v>100</v>
      </c>
      <c r="H45" s="86" t="s">
        <v>113</v>
      </c>
    </row>
    <row r="46" spans="1:8" ht="67.5">
      <c r="A46" s="64" t="s">
        <v>26</v>
      </c>
      <c r="B46" s="84">
        <v>31</v>
      </c>
      <c r="C46" s="85" t="s">
        <v>114</v>
      </c>
      <c r="D46" s="85" t="s">
        <v>114</v>
      </c>
      <c r="H46" s="86" t="s">
        <v>115</v>
      </c>
    </row>
    <row r="47" spans="1:8" ht="45">
      <c r="A47" s="64" t="s">
        <v>26</v>
      </c>
      <c r="B47" s="84">
        <v>32</v>
      </c>
      <c r="C47" s="85" t="s">
        <v>116</v>
      </c>
      <c r="D47" s="85" t="s">
        <v>116</v>
      </c>
      <c r="H47" s="86" t="s">
        <v>117</v>
      </c>
    </row>
    <row r="48" spans="1:8" ht="67.5">
      <c r="A48" s="64" t="s">
        <v>26</v>
      </c>
      <c r="B48" s="84">
        <v>33</v>
      </c>
      <c r="C48" s="85" t="s">
        <v>118</v>
      </c>
      <c r="D48" s="85" t="s">
        <v>118</v>
      </c>
      <c r="H48" s="86" t="s">
        <v>119</v>
      </c>
    </row>
    <row r="49" spans="1:8" ht="78.75">
      <c r="A49" s="64" t="s">
        <v>26</v>
      </c>
      <c r="B49" s="84">
        <v>34</v>
      </c>
      <c r="C49" s="85" t="s">
        <v>120</v>
      </c>
      <c r="D49" s="85" t="s">
        <v>120</v>
      </c>
      <c r="H49" s="86" t="s">
        <v>121</v>
      </c>
    </row>
    <row r="50" spans="1:8" ht="56.25">
      <c r="A50" s="64" t="s">
        <v>26</v>
      </c>
      <c r="B50" s="84">
        <v>35</v>
      </c>
      <c r="C50" s="85" t="s">
        <v>122</v>
      </c>
      <c r="D50" s="85" t="s">
        <v>122</v>
      </c>
      <c r="H50" s="86" t="s">
        <v>123</v>
      </c>
    </row>
    <row r="51" spans="1:8" ht="67.5">
      <c r="A51" s="64" t="s">
        <v>26</v>
      </c>
      <c r="B51" s="84">
        <v>36</v>
      </c>
      <c r="C51" s="85" t="s">
        <v>124</v>
      </c>
      <c r="D51" s="85" t="s">
        <v>124</v>
      </c>
      <c r="H51" s="86" t="s">
        <v>125</v>
      </c>
    </row>
    <row r="52" spans="1:8" ht="33.75">
      <c r="A52" s="64" t="s">
        <v>26</v>
      </c>
      <c r="B52" s="84">
        <v>37</v>
      </c>
      <c r="C52" s="85" t="s">
        <v>126</v>
      </c>
      <c r="D52" s="85" t="s">
        <v>126</v>
      </c>
      <c r="H52" s="86" t="s">
        <v>127</v>
      </c>
    </row>
    <row r="53" spans="1:8" ht="56.25">
      <c r="A53" s="64" t="s">
        <v>26</v>
      </c>
      <c r="B53" s="84">
        <v>38</v>
      </c>
      <c r="C53" s="85" t="s">
        <v>128</v>
      </c>
      <c r="D53" s="85" t="s">
        <v>128</v>
      </c>
      <c r="H53" s="86" t="s">
        <v>129</v>
      </c>
    </row>
    <row r="54" spans="1:8" ht="45">
      <c r="A54" s="64" t="s">
        <v>26</v>
      </c>
      <c r="B54" s="84">
        <v>39</v>
      </c>
      <c r="C54" s="85" t="s">
        <v>130</v>
      </c>
      <c r="D54" s="85" t="s">
        <v>130</v>
      </c>
      <c r="H54" s="86" t="s">
        <v>131</v>
      </c>
    </row>
    <row r="55" spans="1:8" ht="45">
      <c r="A55" s="64" t="s">
        <v>26</v>
      </c>
      <c r="B55" s="84">
        <v>40</v>
      </c>
      <c r="C55" s="85" t="s">
        <v>132</v>
      </c>
      <c r="D55" s="85" t="s">
        <v>132</v>
      </c>
      <c r="H55" s="86" t="s">
        <v>133</v>
      </c>
    </row>
    <row r="56" spans="1:8" ht="45">
      <c r="A56" s="64" t="s">
        <v>26</v>
      </c>
      <c r="B56" s="84">
        <v>41</v>
      </c>
      <c r="C56" s="85" t="s">
        <v>134</v>
      </c>
      <c r="D56" s="85" t="s">
        <v>134</v>
      </c>
      <c r="H56" s="86" t="s">
        <v>135</v>
      </c>
    </row>
    <row r="57" spans="1:8" ht="33.75">
      <c r="A57" s="64" t="s">
        <v>26</v>
      </c>
      <c r="B57" s="84">
        <v>42</v>
      </c>
      <c r="C57" s="85" t="s">
        <v>136</v>
      </c>
      <c r="D57" s="85" t="s">
        <v>136</v>
      </c>
      <c r="H57" s="86" t="s">
        <v>137</v>
      </c>
    </row>
    <row r="58" spans="1:8" ht="45">
      <c r="A58" s="64" t="s">
        <v>26</v>
      </c>
      <c r="B58" s="84">
        <v>43</v>
      </c>
      <c r="C58" s="85" t="s">
        <v>138</v>
      </c>
      <c r="D58" s="85" t="s">
        <v>138</v>
      </c>
      <c r="H58" s="86" t="s">
        <v>139</v>
      </c>
    </row>
    <row r="59" spans="1:8" ht="45">
      <c r="A59" s="64" t="s">
        <v>26</v>
      </c>
      <c r="B59" s="84">
        <v>44</v>
      </c>
      <c r="C59" s="85" t="s">
        <v>140</v>
      </c>
      <c r="D59" s="85" t="s">
        <v>140</v>
      </c>
      <c r="H59" s="86" t="s">
        <v>141</v>
      </c>
    </row>
    <row r="60" spans="1:8" ht="45">
      <c r="A60" s="64" t="s">
        <v>26</v>
      </c>
      <c r="B60" s="84">
        <v>45</v>
      </c>
      <c r="C60" s="85" t="s">
        <v>142</v>
      </c>
      <c r="D60" s="85" t="s">
        <v>142</v>
      </c>
      <c r="H60" s="86" t="s">
        <v>143</v>
      </c>
    </row>
    <row r="61" spans="1:8" ht="45">
      <c r="A61" s="64" t="s">
        <v>26</v>
      </c>
      <c r="B61" s="84">
        <v>46</v>
      </c>
      <c r="C61" s="85" t="s">
        <v>144</v>
      </c>
      <c r="D61" s="85" t="s">
        <v>144</v>
      </c>
      <c r="H61" s="86" t="s">
        <v>145</v>
      </c>
    </row>
    <row r="62" spans="1:8" ht="25.5">
      <c r="A62" s="64" t="s">
        <v>26</v>
      </c>
      <c r="B62" s="84">
        <v>47</v>
      </c>
      <c r="C62" s="85" t="s">
        <v>146</v>
      </c>
      <c r="D62" s="85" t="s">
        <v>146</v>
      </c>
      <c r="H62" s="86" t="s">
        <v>147</v>
      </c>
    </row>
    <row r="63" spans="1:8" ht="33.75">
      <c r="A63" s="64" t="s">
        <v>26</v>
      </c>
      <c r="B63" s="84">
        <v>48</v>
      </c>
      <c r="C63" s="85" t="s">
        <v>149</v>
      </c>
      <c r="D63" s="85" t="s">
        <v>149</v>
      </c>
      <c r="H63" s="86" t="s">
        <v>150</v>
      </c>
    </row>
    <row r="64" spans="1:8" ht="45">
      <c r="A64" s="64" t="s">
        <v>26</v>
      </c>
      <c r="B64" s="84">
        <v>49</v>
      </c>
      <c r="C64" s="85" t="s">
        <v>151</v>
      </c>
      <c r="D64" s="85" t="s">
        <v>151</v>
      </c>
      <c r="H64" s="86" t="s">
        <v>152</v>
      </c>
    </row>
    <row r="65" spans="1:8" ht="45">
      <c r="A65" s="64" t="s">
        <v>26</v>
      </c>
      <c r="B65" s="84">
        <v>50</v>
      </c>
      <c r="C65" s="85" t="s">
        <v>153</v>
      </c>
      <c r="D65" s="85" t="s">
        <v>153</v>
      </c>
      <c r="H65" s="86" t="s">
        <v>154</v>
      </c>
    </row>
    <row r="66" spans="1:8" ht="45">
      <c r="A66" s="64" t="s">
        <v>26</v>
      </c>
      <c r="B66" s="84">
        <v>51</v>
      </c>
      <c r="C66" s="85" t="s">
        <v>155</v>
      </c>
      <c r="D66" s="85" t="s">
        <v>155</v>
      </c>
      <c r="H66" s="86" t="s">
        <v>156</v>
      </c>
    </row>
    <row r="67" spans="1:8" ht="45">
      <c r="A67" s="64" t="s">
        <v>26</v>
      </c>
      <c r="B67" s="84">
        <v>52</v>
      </c>
      <c r="C67" s="85" t="s">
        <v>157</v>
      </c>
      <c r="D67" s="85" t="s">
        <v>157</v>
      </c>
      <c r="H67" s="86" t="s">
        <v>158</v>
      </c>
    </row>
    <row r="68" spans="1:8" ht="33.75">
      <c r="A68" s="64" t="s">
        <v>26</v>
      </c>
      <c r="B68" s="84">
        <v>53</v>
      </c>
      <c r="C68" s="85" t="s">
        <v>159</v>
      </c>
      <c r="D68" s="85" t="s">
        <v>159</v>
      </c>
      <c r="H68" s="86" t="s">
        <v>160</v>
      </c>
    </row>
    <row r="69" spans="1:8" ht="56.25">
      <c r="A69" s="64" t="s">
        <v>26</v>
      </c>
      <c r="B69" s="84">
        <v>54</v>
      </c>
      <c r="C69" s="85" t="s">
        <v>161</v>
      </c>
      <c r="D69" s="85" t="s">
        <v>161</v>
      </c>
      <c r="H69" s="86" t="s">
        <v>162</v>
      </c>
    </row>
    <row r="70" spans="1:8" ht="45">
      <c r="A70" s="64" t="s">
        <v>26</v>
      </c>
      <c r="B70" s="84">
        <v>55</v>
      </c>
      <c r="C70" s="85" t="s">
        <v>163</v>
      </c>
      <c r="D70" s="85" t="s">
        <v>163</v>
      </c>
      <c r="H70" s="86" t="s">
        <v>164</v>
      </c>
    </row>
    <row r="71" spans="1:8" ht="45">
      <c r="A71" s="64" t="s">
        <v>26</v>
      </c>
      <c r="B71" s="84">
        <v>56</v>
      </c>
      <c r="C71" s="85" t="s">
        <v>165</v>
      </c>
      <c r="D71" s="85" t="s">
        <v>165</v>
      </c>
      <c r="H71" s="86" t="s">
        <v>166</v>
      </c>
    </row>
    <row r="72" spans="1:8" ht="67.5">
      <c r="A72" s="64" t="s">
        <v>26</v>
      </c>
      <c r="B72" s="84">
        <v>57</v>
      </c>
      <c r="C72" s="85" t="s">
        <v>167</v>
      </c>
      <c r="D72" s="85" t="s">
        <v>167</v>
      </c>
      <c r="H72" s="86" t="s">
        <v>168</v>
      </c>
    </row>
    <row r="73" spans="1:8" ht="33.75">
      <c r="A73" s="64" t="s">
        <v>26</v>
      </c>
      <c r="B73" s="84">
        <v>58</v>
      </c>
      <c r="C73" s="85" t="s">
        <v>169</v>
      </c>
      <c r="D73" s="85" t="s">
        <v>169</v>
      </c>
      <c r="H73" s="86" t="s">
        <v>170</v>
      </c>
    </row>
    <row r="74" spans="1:8" ht="25.5">
      <c r="A74" s="64" t="s">
        <v>26</v>
      </c>
      <c r="B74" s="84">
        <v>59</v>
      </c>
      <c r="C74" s="85" t="s">
        <v>171</v>
      </c>
      <c r="D74" s="85" t="s">
        <v>171</v>
      </c>
      <c r="H74" s="86" t="s">
        <v>172</v>
      </c>
    </row>
    <row r="75" spans="1:8" ht="56.25">
      <c r="A75" s="64" t="s">
        <v>26</v>
      </c>
      <c r="B75" s="84">
        <v>60</v>
      </c>
      <c r="C75" s="85" t="s">
        <v>173</v>
      </c>
      <c r="D75" s="85" t="s">
        <v>173</v>
      </c>
      <c r="H75" s="86" t="s">
        <v>174</v>
      </c>
    </row>
    <row r="76" spans="1:8" ht="56.25">
      <c r="A76" s="64" t="s">
        <v>26</v>
      </c>
      <c r="B76" s="84">
        <v>61</v>
      </c>
      <c r="C76" s="85" t="s">
        <v>175</v>
      </c>
      <c r="D76" s="85" t="s">
        <v>175</v>
      </c>
      <c r="H76" s="86" t="s">
        <v>176</v>
      </c>
    </row>
    <row r="77" spans="1:8" ht="33.75">
      <c r="A77" s="64" t="s">
        <v>26</v>
      </c>
      <c r="B77" s="84">
        <v>62</v>
      </c>
      <c r="C77" s="85" t="s">
        <v>177</v>
      </c>
      <c r="D77" s="85" t="s">
        <v>177</v>
      </c>
      <c r="H77" s="86" t="s">
        <v>178</v>
      </c>
    </row>
    <row r="78" spans="1:8" ht="45">
      <c r="A78" s="64" t="s">
        <v>26</v>
      </c>
      <c r="B78" s="84">
        <v>63</v>
      </c>
      <c r="C78" s="85" t="s">
        <v>179</v>
      </c>
      <c r="D78" s="85" t="s">
        <v>179</v>
      </c>
      <c r="H78" s="86" t="s">
        <v>180</v>
      </c>
    </row>
    <row r="79" spans="1:8" ht="33.75">
      <c r="A79" s="64" t="s">
        <v>26</v>
      </c>
      <c r="B79" s="84">
        <v>64</v>
      </c>
      <c r="C79" s="85" t="s">
        <v>181</v>
      </c>
      <c r="D79" s="85" t="s">
        <v>181</v>
      </c>
      <c r="H79" s="86" t="s">
        <v>182</v>
      </c>
    </row>
    <row r="80" spans="1:8" ht="45">
      <c r="A80" s="64" t="s">
        <v>26</v>
      </c>
      <c r="B80" s="84">
        <v>65</v>
      </c>
      <c r="C80" s="85" t="s">
        <v>183</v>
      </c>
      <c r="D80" s="85" t="s">
        <v>183</v>
      </c>
      <c r="H80" s="86" t="s">
        <v>184</v>
      </c>
    </row>
    <row r="81" spans="1:8" ht="45">
      <c r="A81" s="64" t="s">
        <v>26</v>
      </c>
      <c r="B81" s="84">
        <v>66</v>
      </c>
      <c r="C81" s="85" t="s">
        <v>185</v>
      </c>
      <c r="D81" s="85" t="s">
        <v>185</v>
      </c>
      <c r="H81" s="86" t="s">
        <v>186</v>
      </c>
    </row>
    <row r="82" spans="1:8" ht="56.25">
      <c r="A82" s="64" t="s">
        <v>26</v>
      </c>
      <c r="B82" s="84">
        <v>67</v>
      </c>
      <c r="C82" s="85" t="s">
        <v>187</v>
      </c>
      <c r="D82" s="85" t="s">
        <v>187</v>
      </c>
      <c r="H82" s="86" t="s">
        <v>188</v>
      </c>
    </row>
    <row r="83" spans="1:8" ht="25.5">
      <c r="A83" s="64" t="s">
        <v>26</v>
      </c>
      <c r="B83" s="84">
        <v>68</v>
      </c>
      <c r="C83" s="85" t="s">
        <v>189</v>
      </c>
      <c r="D83" s="85" t="s">
        <v>189</v>
      </c>
      <c r="H83" s="86" t="s">
        <v>190</v>
      </c>
    </row>
    <row r="84" spans="1:8" ht="25.5">
      <c r="A84" s="64" t="s">
        <v>26</v>
      </c>
      <c r="B84" s="84">
        <v>69</v>
      </c>
      <c r="C84" s="85" t="s">
        <v>191</v>
      </c>
      <c r="D84" s="85" t="s">
        <v>191</v>
      </c>
      <c r="H84" s="86" t="s">
        <v>192</v>
      </c>
    </row>
    <row r="85" spans="1:8" ht="33.75">
      <c r="A85" s="64" t="s">
        <v>26</v>
      </c>
      <c r="B85" s="84">
        <v>70</v>
      </c>
      <c r="C85" s="85" t="s">
        <v>193</v>
      </c>
      <c r="D85" s="85" t="s">
        <v>193</v>
      </c>
      <c r="H85" s="86" t="s">
        <v>194</v>
      </c>
    </row>
    <row r="86" spans="1:8" ht="135">
      <c r="A86" s="64" t="s">
        <v>26</v>
      </c>
      <c r="B86" s="84">
        <v>71</v>
      </c>
      <c r="C86" s="85" t="s">
        <v>195</v>
      </c>
      <c r="D86" s="85" t="s">
        <v>195</v>
      </c>
      <c r="H86" s="86" t="s">
        <v>196</v>
      </c>
    </row>
    <row r="87" spans="1:8" ht="56.25">
      <c r="A87" s="64" t="s">
        <v>26</v>
      </c>
      <c r="B87" s="84">
        <v>72</v>
      </c>
      <c r="C87" s="85" t="s">
        <v>197</v>
      </c>
      <c r="D87" s="85" t="s">
        <v>197</v>
      </c>
      <c r="H87" s="86" t="s">
        <v>198</v>
      </c>
    </row>
    <row r="88" spans="1:8" ht="25.5">
      <c r="A88" s="64" t="s">
        <v>26</v>
      </c>
      <c r="B88" s="84">
        <v>73</v>
      </c>
      <c r="C88" s="85" t="s">
        <v>199</v>
      </c>
      <c r="D88" s="85" t="s">
        <v>199</v>
      </c>
      <c r="H88" s="86" t="s">
        <v>200</v>
      </c>
    </row>
    <row r="89" spans="1:8" ht="25.5">
      <c r="A89" s="64" t="s">
        <v>26</v>
      </c>
      <c r="B89" s="84">
        <v>74</v>
      </c>
      <c r="C89" s="85" t="s">
        <v>202</v>
      </c>
      <c r="D89" s="85" t="s">
        <v>202</v>
      </c>
      <c r="H89" s="86" t="s">
        <v>203</v>
      </c>
    </row>
    <row r="90" spans="1:8" ht="78.75">
      <c r="A90" s="64" t="s">
        <v>26</v>
      </c>
      <c r="B90" s="84">
        <v>75</v>
      </c>
      <c r="C90" s="85" t="s">
        <v>204</v>
      </c>
      <c r="D90" s="85" t="s">
        <v>204</v>
      </c>
      <c r="H90" s="86" t="s">
        <v>205</v>
      </c>
    </row>
    <row r="91" spans="1:8" ht="112.5">
      <c r="A91" s="64" t="s">
        <v>26</v>
      </c>
      <c r="B91" s="84">
        <v>76</v>
      </c>
      <c r="C91" s="85" t="s">
        <v>206</v>
      </c>
      <c r="D91" s="85" t="s">
        <v>206</v>
      </c>
      <c r="H91" s="86" t="s">
        <v>207</v>
      </c>
    </row>
    <row r="92" spans="1:8" ht="78.75">
      <c r="A92" s="64" t="s">
        <v>26</v>
      </c>
      <c r="B92" s="84">
        <v>77</v>
      </c>
      <c r="C92" s="85" t="s">
        <v>208</v>
      </c>
      <c r="D92" s="85" t="s">
        <v>208</v>
      </c>
      <c r="H92" s="86" t="s">
        <v>209</v>
      </c>
    </row>
    <row r="93" spans="1:8" ht="157.5">
      <c r="A93" s="64" t="s">
        <v>26</v>
      </c>
      <c r="B93" s="84">
        <v>78</v>
      </c>
      <c r="C93" s="85" t="s">
        <v>210</v>
      </c>
      <c r="D93" s="85" t="s">
        <v>210</v>
      </c>
      <c r="H93" s="86" t="s">
        <v>211</v>
      </c>
    </row>
    <row r="94" spans="1:8" ht="45">
      <c r="A94" s="64" t="s">
        <v>26</v>
      </c>
      <c r="B94" s="84">
        <v>79</v>
      </c>
      <c r="C94" s="85" t="s">
        <v>212</v>
      </c>
      <c r="D94" s="85" t="s">
        <v>212</v>
      </c>
      <c r="H94" s="86" t="s">
        <v>213</v>
      </c>
    </row>
    <row r="95" spans="1:8" ht="33.75">
      <c r="A95" s="64" t="s">
        <v>26</v>
      </c>
      <c r="B95" s="84">
        <v>80</v>
      </c>
      <c r="C95" s="85" t="s">
        <v>214</v>
      </c>
      <c r="D95" s="85" t="s">
        <v>214</v>
      </c>
      <c r="H95" s="86" t="s">
        <v>215</v>
      </c>
    </row>
    <row r="96" spans="1:8" ht="78.75">
      <c r="A96" s="64" t="s">
        <v>26</v>
      </c>
      <c r="B96" s="84">
        <v>81</v>
      </c>
      <c r="C96" s="85" t="s">
        <v>216</v>
      </c>
      <c r="D96" s="85" t="s">
        <v>216</v>
      </c>
      <c r="H96" s="86" t="s">
        <v>217</v>
      </c>
    </row>
    <row r="97" spans="1:8" ht="56.25">
      <c r="A97" s="64" t="s">
        <v>26</v>
      </c>
      <c r="B97" s="84">
        <v>82</v>
      </c>
      <c r="C97" s="85" t="s">
        <v>218</v>
      </c>
      <c r="D97" s="85" t="s">
        <v>218</v>
      </c>
      <c r="H97" s="86" t="s">
        <v>219</v>
      </c>
    </row>
    <row r="98" spans="1:8" ht="25.5">
      <c r="A98" s="64" t="s">
        <v>26</v>
      </c>
      <c r="B98" s="84">
        <v>83</v>
      </c>
      <c r="C98" s="85" t="s">
        <v>220</v>
      </c>
      <c r="D98" s="85" t="s">
        <v>220</v>
      </c>
      <c r="H98" s="86" t="s">
        <v>221</v>
      </c>
    </row>
    <row r="99" spans="1:8" ht="25.5">
      <c r="A99" s="64" t="s">
        <v>26</v>
      </c>
      <c r="B99" s="84">
        <v>84</v>
      </c>
      <c r="C99" s="85" t="s">
        <v>222</v>
      </c>
      <c r="D99" s="85" t="s">
        <v>222</v>
      </c>
      <c r="H99" s="86" t="s">
        <v>223</v>
      </c>
    </row>
    <row r="100" spans="1:8" ht="56.25">
      <c r="A100" s="64" t="s">
        <v>26</v>
      </c>
      <c r="B100" s="84">
        <v>85</v>
      </c>
      <c r="C100" s="85" t="s">
        <v>222</v>
      </c>
      <c r="D100" s="85" t="s">
        <v>222</v>
      </c>
      <c r="H100" s="86" t="s">
        <v>224</v>
      </c>
    </row>
    <row r="101" spans="1:8" ht="33.75">
      <c r="A101" s="64" t="s">
        <v>26</v>
      </c>
      <c r="B101" s="84">
        <v>86</v>
      </c>
      <c r="C101" s="85" t="s">
        <v>225</v>
      </c>
      <c r="D101" s="85" t="s">
        <v>225</v>
      </c>
      <c r="H101" s="86" t="s">
        <v>226</v>
      </c>
    </row>
    <row r="102" spans="1:8" ht="33.75">
      <c r="A102" s="64" t="s">
        <v>26</v>
      </c>
      <c r="B102" s="84">
        <v>87</v>
      </c>
      <c r="C102" s="85" t="s">
        <v>227</v>
      </c>
      <c r="D102" s="85" t="s">
        <v>227</v>
      </c>
      <c r="H102" s="86" t="s">
        <v>228</v>
      </c>
    </row>
    <row r="103" spans="1:8" ht="25.5">
      <c r="A103" s="64" t="s">
        <v>26</v>
      </c>
      <c r="B103" s="84">
        <v>88</v>
      </c>
      <c r="C103" s="85" t="s">
        <v>229</v>
      </c>
      <c r="D103" s="85" t="s">
        <v>229</v>
      </c>
      <c r="H103" s="86" t="s">
        <v>230</v>
      </c>
    </row>
    <row r="104" spans="1:8" ht="45">
      <c r="A104" s="64" t="s">
        <v>26</v>
      </c>
      <c r="B104" s="84">
        <v>89</v>
      </c>
      <c r="C104" s="85" t="s">
        <v>231</v>
      </c>
      <c r="D104" s="85" t="s">
        <v>231</v>
      </c>
      <c r="H104" s="86" t="s">
        <v>232</v>
      </c>
    </row>
    <row r="105" spans="1:8" ht="56.25">
      <c r="A105" s="64" t="s">
        <v>26</v>
      </c>
      <c r="B105" s="84">
        <v>90</v>
      </c>
      <c r="C105" s="85" t="s">
        <v>233</v>
      </c>
      <c r="D105" s="85" t="s">
        <v>233</v>
      </c>
      <c r="H105" s="86" t="s">
        <v>234</v>
      </c>
    </row>
    <row r="106" spans="1:8" ht="33.75">
      <c r="A106" s="64" t="s">
        <v>26</v>
      </c>
      <c r="B106" s="84">
        <v>91</v>
      </c>
      <c r="C106" s="85" t="s">
        <v>235</v>
      </c>
      <c r="D106" s="85" t="s">
        <v>235</v>
      </c>
      <c r="H106" s="86" t="s">
        <v>236</v>
      </c>
    </row>
    <row r="107" spans="1:8" ht="33.75">
      <c r="A107" s="64" t="s">
        <v>26</v>
      </c>
      <c r="B107" s="84">
        <v>92</v>
      </c>
      <c r="C107" s="85" t="s">
        <v>237</v>
      </c>
      <c r="D107" s="85" t="s">
        <v>237</v>
      </c>
      <c r="H107" s="93" t="s">
        <v>238</v>
      </c>
    </row>
    <row r="108" spans="1:8" ht="33.75">
      <c r="A108" s="64" t="s">
        <v>26</v>
      </c>
      <c r="B108" s="84">
        <v>93</v>
      </c>
      <c r="C108" s="85" t="s">
        <v>239</v>
      </c>
      <c r="D108" s="85" t="s">
        <v>239</v>
      </c>
      <c r="H108" s="86" t="s">
        <v>240</v>
      </c>
    </row>
  </sheetData>
  <autoFilter ref="A6:J7"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109"/>
  <sheetViews>
    <sheetView topLeftCell="A100" zoomScale="81" zoomScaleNormal="81" workbookViewId="0">
      <selection activeCell="M110" sqref="M110"/>
    </sheetView>
  </sheetViews>
  <sheetFormatPr defaultColWidth="9.140625" defaultRowHeight="15.75"/>
  <cols>
    <col min="1" max="1" width="3.42578125" style="2" customWidth="1"/>
    <col min="2" max="2" width="5.7109375" style="2" customWidth="1"/>
    <col min="3" max="3" width="6.7109375" style="18" customWidth="1"/>
    <col min="4" max="4" width="21.7109375" style="4" customWidth="1"/>
    <col min="5" max="5" width="37.140625" style="4" customWidth="1"/>
    <col min="6" max="6" width="15.28515625" style="18" customWidth="1"/>
    <col min="7" max="7" width="14.7109375" style="17" customWidth="1"/>
    <col min="8" max="8" width="18.28515625" style="2" customWidth="1"/>
    <col min="9" max="9" width="12.140625" style="2" customWidth="1"/>
    <col min="10" max="10" width="15" style="94" customWidth="1"/>
    <col min="11" max="11" width="17" style="2" customWidth="1"/>
    <col min="12" max="12" width="30" style="2" customWidth="1"/>
    <col min="13" max="13" width="15.85546875" style="53" customWidth="1"/>
    <col min="14" max="16384" width="9.140625" style="2"/>
  </cols>
  <sheetData>
    <row r="1" spans="1:14">
      <c r="D1" s="68" t="s">
        <v>23</v>
      </c>
      <c r="E1" s="68"/>
      <c r="F1" s="68"/>
      <c r="G1" s="68"/>
      <c r="H1" s="68"/>
      <c r="I1" s="68"/>
      <c r="J1" s="68"/>
      <c r="K1" s="68"/>
      <c r="L1" s="68"/>
    </row>
    <row r="2" spans="1:14">
      <c r="D2" s="69" t="s">
        <v>14</v>
      </c>
      <c r="E2" s="69"/>
      <c r="F2" s="69"/>
      <c r="G2" s="69"/>
      <c r="H2" s="69"/>
      <c r="I2" s="69"/>
      <c r="J2" s="69"/>
      <c r="K2" s="10"/>
    </row>
    <row r="3" spans="1:14">
      <c r="B3" s="70" t="s">
        <v>8</v>
      </c>
      <c r="C3" s="70"/>
      <c r="D3" s="70"/>
      <c r="E3" s="71" t="s">
        <v>25</v>
      </c>
      <c r="F3" s="71"/>
      <c r="G3" s="71"/>
      <c r="H3" s="71"/>
      <c r="I3" s="71"/>
      <c r="K3" s="2" t="s">
        <v>9</v>
      </c>
      <c r="L3" s="2" t="s">
        <v>10</v>
      </c>
    </row>
    <row r="4" spans="1:14" s="4" customFormat="1" ht="40.5" customHeight="1">
      <c r="A4" s="3"/>
      <c r="B4" s="72" t="s">
        <v>7</v>
      </c>
      <c r="C4" s="72"/>
      <c r="D4" s="72"/>
      <c r="E4" s="83" t="s">
        <v>34</v>
      </c>
      <c r="F4" s="83"/>
      <c r="G4" s="83"/>
      <c r="H4" s="83"/>
      <c r="I4" s="83"/>
      <c r="J4" s="83"/>
      <c r="K4" s="83"/>
      <c r="L4" s="12" t="s">
        <v>11</v>
      </c>
      <c r="M4" s="54"/>
    </row>
    <row r="5" spans="1:14">
      <c r="A5" s="3"/>
      <c r="E5" s="66"/>
      <c r="F5" s="66"/>
      <c r="G5" s="66"/>
      <c r="H5" s="66"/>
      <c r="I5" s="66"/>
      <c r="J5" s="95"/>
      <c r="K5" s="15"/>
      <c r="L5" s="15"/>
    </row>
    <row r="6" spans="1:14" ht="47.25">
      <c r="A6" s="3"/>
      <c r="B6" s="1" t="s">
        <v>2</v>
      </c>
      <c r="C6" s="43" t="s">
        <v>0</v>
      </c>
      <c r="D6" s="1" t="s">
        <v>1</v>
      </c>
      <c r="E6" s="43" t="s">
        <v>3</v>
      </c>
      <c r="F6" s="43" t="s">
        <v>15</v>
      </c>
      <c r="G6" s="16" t="s">
        <v>16</v>
      </c>
      <c r="H6" s="43" t="s">
        <v>17</v>
      </c>
      <c r="I6" s="43" t="s">
        <v>18</v>
      </c>
      <c r="J6" s="96" t="s">
        <v>19</v>
      </c>
      <c r="K6" s="43" t="s">
        <v>20</v>
      </c>
      <c r="L6" s="43" t="s">
        <v>21</v>
      </c>
    </row>
    <row r="7" spans="1:14" ht="38.25">
      <c r="A7" s="3"/>
      <c r="B7" s="43">
        <v>1</v>
      </c>
      <c r="C7" s="67">
        <v>2</v>
      </c>
      <c r="D7" s="67"/>
      <c r="E7" s="67"/>
      <c r="F7" s="43">
        <v>3</v>
      </c>
      <c r="G7" s="16">
        <v>4</v>
      </c>
      <c r="H7" s="43">
        <v>5</v>
      </c>
      <c r="I7" s="43">
        <v>6</v>
      </c>
      <c r="J7" s="97">
        <v>7</v>
      </c>
      <c r="K7" s="43">
        <v>8</v>
      </c>
      <c r="L7" s="11">
        <v>9</v>
      </c>
      <c r="M7" s="55" t="s">
        <v>31</v>
      </c>
    </row>
    <row r="8" spans="1:14" ht="63.75">
      <c r="B8" s="64" t="s">
        <v>26</v>
      </c>
      <c r="C8" s="84">
        <v>1</v>
      </c>
      <c r="D8" s="85" t="s">
        <v>35</v>
      </c>
      <c r="E8" s="86" t="s">
        <v>36</v>
      </c>
      <c r="F8" s="87" t="s">
        <v>32</v>
      </c>
      <c r="G8" s="88">
        <v>43</v>
      </c>
      <c r="H8" s="51"/>
      <c r="I8" s="51"/>
      <c r="J8" s="98">
        <f>H8*G8</f>
        <v>0</v>
      </c>
      <c r="K8" s="52">
        <f>I8*G8</f>
        <v>0</v>
      </c>
      <c r="L8" s="13" t="s">
        <v>33</v>
      </c>
      <c r="M8" s="99">
        <v>39416.808333333334</v>
      </c>
    </row>
    <row r="9" spans="1:14" ht="63.75">
      <c r="B9" s="65" t="s">
        <v>26</v>
      </c>
      <c r="C9" s="84">
        <v>2</v>
      </c>
      <c r="D9" s="85" t="s">
        <v>37</v>
      </c>
      <c r="E9" s="86" t="s">
        <v>38</v>
      </c>
      <c r="F9" s="87" t="s">
        <v>32</v>
      </c>
      <c r="G9" s="88">
        <v>2</v>
      </c>
      <c r="H9" s="59"/>
      <c r="I9" s="59"/>
      <c r="J9" s="98">
        <f t="shared" ref="J9:J10" si="0">H9*G9</f>
        <v>0</v>
      </c>
      <c r="K9" s="52">
        <f t="shared" ref="K9:K10" si="1">I9*G9</f>
        <v>0</v>
      </c>
      <c r="L9" s="13" t="s">
        <v>33</v>
      </c>
      <c r="M9" s="99">
        <v>1333.3416666666667</v>
      </c>
    </row>
    <row r="10" spans="1:14" s="57" customFormat="1" ht="63.75">
      <c r="B10" s="65" t="s">
        <v>26</v>
      </c>
      <c r="C10" s="84">
        <v>3</v>
      </c>
      <c r="D10" s="85" t="s">
        <v>39</v>
      </c>
      <c r="E10" s="86" t="s">
        <v>102</v>
      </c>
      <c r="F10" s="87" t="s">
        <v>40</v>
      </c>
      <c r="G10" s="88">
        <v>106</v>
      </c>
      <c r="H10" s="51"/>
      <c r="I10" s="51"/>
      <c r="J10" s="98">
        <f t="shared" si="0"/>
        <v>0</v>
      </c>
      <c r="K10" s="52">
        <f t="shared" si="1"/>
        <v>0</v>
      </c>
      <c r="L10" s="13" t="s">
        <v>33</v>
      </c>
      <c r="M10" s="99">
        <v>7597.0166666666673</v>
      </c>
    </row>
    <row r="11" spans="1:14" s="57" customFormat="1" ht="63.75">
      <c r="B11" s="64" t="s">
        <v>26</v>
      </c>
      <c r="C11" s="84">
        <v>4</v>
      </c>
      <c r="D11" s="85" t="s">
        <v>41</v>
      </c>
      <c r="E11" s="86" t="s">
        <v>42</v>
      </c>
      <c r="F11" s="87" t="s">
        <v>40</v>
      </c>
      <c r="G11" s="88">
        <v>104</v>
      </c>
      <c r="H11" s="51"/>
      <c r="I11" s="51"/>
      <c r="J11" s="98">
        <f t="shared" ref="J11:J74" si="2">H11*G11</f>
        <v>0</v>
      </c>
      <c r="K11" s="52">
        <f t="shared" ref="K11:K74" si="3">I11*G11</f>
        <v>0</v>
      </c>
      <c r="L11" s="13" t="s">
        <v>33</v>
      </c>
      <c r="M11" s="99">
        <v>10400</v>
      </c>
    </row>
    <row r="12" spans="1:14" s="57" customFormat="1" ht="63.75">
      <c r="B12" s="65" t="s">
        <v>26</v>
      </c>
      <c r="C12" s="84">
        <v>5</v>
      </c>
      <c r="D12" s="85" t="s">
        <v>43</v>
      </c>
      <c r="E12" s="86" t="s">
        <v>44</v>
      </c>
      <c r="F12" s="87" t="s">
        <v>40</v>
      </c>
      <c r="G12" s="88">
        <v>100</v>
      </c>
      <c r="H12" s="51"/>
      <c r="I12" s="51"/>
      <c r="J12" s="98">
        <f t="shared" si="2"/>
        <v>0</v>
      </c>
      <c r="K12" s="52">
        <f t="shared" si="3"/>
        <v>0</v>
      </c>
      <c r="L12" s="13" t="s">
        <v>33</v>
      </c>
      <c r="M12" s="99">
        <v>7167</v>
      </c>
      <c r="N12" s="61"/>
    </row>
    <row r="13" spans="1:14" s="57" customFormat="1" ht="63.75">
      <c r="B13" s="65" t="s">
        <v>26</v>
      </c>
      <c r="C13" s="84">
        <v>6</v>
      </c>
      <c r="D13" s="85" t="s">
        <v>45</v>
      </c>
      <c r="E13" s="86" t="s">
        <v>46</v>
      </c>
      <c r="F13" s="87" t="s">
        <v>32</v>
      </c>
      <c r="G13" s="89">
        <v>1000</v>
      </c>
      <c r="H13" s="51"/>
      <c r="I13" s="51"/>
      <c r="J13" s="98">
        <f t="shared" si="2"/>
        <v>0</v>
      </c>
      <c r="K13" s="52">
        <f t="shared" si="3"/>
        <v>0</v>
      </c>
      <c r="L13" s="13" t="s">
        <v>33</v>
      </c>
      <c r="M13" s="99">
        <v>20000</v>
      </c>
      <c r="N13" s="61"/>
    </row>
    <row r="14" spans="1:14" s="57" customFormat="1" ht="63.75">
      <c r="B14" s="64" t="s">
        <v>26</v>
      </c>
      <c r="C14" s="84">
        <v>7</v>
      </c>
      <c r="D14" s="85" t="s">
        <v>47</v>
      </c>
      <c r="E14" s="86" t="s">
        <v>103</v>
      </c>
      <c r="F14" s="87" t="s">
        <v>32</v>
      </c>
      <c r="G14" s="89">
        <v>21200</v>
      </c>
      <c r="H14" s="51"/>
      <c r="I14" s="51"/>
      <c r="J14" s="98">
        <f t="shared" si="2"/>
        <v>0</v>
      </c>
      <c r="K14" s="52">
        <f t="shared" si="3"/>
        <v>0</v>
      </c>
      <c r="L14" s="13" t="s">
        <v>33</v>
      </c>
      <c r="M14" s="99">
        <v>106339.99999999999</v>
      </c>
      <c r="N14" s="61"/>
    </row>
    <row r="15" spans="1:14" s="57" customFormat="1" ht="63.75">
      <c r="B15" s="64" t="s">
        <v>26</v>
      </c>
      <c r="C15" s="84">
        <v>8</v>
      </c>
      <c r="D15" s="85" t="s">
        <v>48</v>
      </c>
      <c r="E15" s="86" t="s">
        <v>104</v>
      </c>
      <c r="F15" s="87" t="s">
        <v>32</v>
      </c>
      <c r="G15" s="89">
        <v>5390</v>
      </c>
      <c r="H15" s="51"/>
      <c r="I15" s="51"/>
      <c r="J15" s="98">
        <f t="shared" si="2"/>
        <v>0</v>
      </c>
      <c r="K15" s="52">
        <f t="shared" si="3"/>
        <v>0</v>
      </c>
      <c r="L15" s="13" t="s">
        <v>33</v>
      </c>
      <c r="M15" s="99">
        <v>269500</v>
      </c>
      <c r="N15" s="61"/>
    </row>
    <row r="16" spans="1:14" s="57" customFormat="1" ht="123.75">
      <c r="B16" s="64" t="s">
        <v>26</v>
      </c>
      <c r="C16" s="84">
        <v>9</v>
      </c>
      <c r="D16" s="85" t="s">
        <v>49</v>
      </c>
      <c r="E16" s="86" t="s">
        <v>105</v>
      </c>
      <c r="F16" s="87" t="s">
        <v>32</v>
      </c>
      <c r="G16" s="89">
        <v>58200</v>
      </c>
      <c r="H16" s="51"/>
      <c r="I16" s="51"/>
      <c r="J16" s="98">
        <f t="shared" si="2"/>
        <v>0</v>
      </c>
      <c r="K16" s="52">
        <f t="shared" si="3"/>
        <v>0</v>
      </c>
      <c r="L16" s="13" t="s">
        <v>33</v>
      </c>
      <c r="M16" s="99">
        <v>1751820</v>
      </c>
      <c r="N16" s="61"/>
    </row>
    <row r="17" spans="2:17" s="57" customFormat="1" ht="135">
      <c r="B17" s="64" t="s">
        <v>26</v>
      </c>
      <c r="C17" s="84">
        <v>10</v>
      </c>
      <c r="D17" s="85" t="s">
        <v>50</v>
      </c>
      <c r="E17" s="86" t="s">
        <v>106</v>
      </c>
      <c r="F17" s="87" t="s">
        <v>32</v>
      </c>
      <c r="G17" s="88">
        <v>550</v>
      </c>
      <c r="H17" s="51"/>
      <c r="I17" s="51"/>
      <c r="J17" s="98">
        <f t="shared" si="2"/>
        <v>0</v>
      </c>
      <c r="K17" s="52">
        <f t="shared" si="3"/>
        <v>0</v>
      </c>
      <c r="L17" s="13" t="s">
        <v>33</v>
      </c>
      <c r="M17" s="99">
        <v>11676.5</v>
      </c>
      <c r="N17" s="61"/>
    </row>
    <row r="18" spans="2:17" s="57" customFormat="1" ht="63.75">
      <c r="B18" s="64" t="s">
        <v>26</v>
      </c>
      <c r="C18" s="84">
        <v>11</v>
      </c>
      <c r="D18" s="85" t="s">
        <v>51</v>
      </c>
      <c r="E18" s="86" t="s">
        <v>52</v>
      </c>
      <c r="F18" s="87" t="s">
        <v>32</v>
      </c>
      <c r="G18" s="88">
        <v>5</v>
      </c>
      <c r="H18" s="51"/>
      <c r="I18" s="51"/>
      <c r="J18" s="98">
        <f t="shared" si="2"/>
        <v>0</v>
      </c>
      <c r="K18" s="52">
        <f t="shared" si="3"/>
        <v>0</v>
      </c>
      <c r="L18" s="13" t="s">
        <v>33</v>
      </c>
      <c r="M18" s="99">
        <v>1071.3</v>
      </c>
      <c r="N18" s="61"/>
    </row>
    <row r="19" spans="2:17" s="57" customFormat="1" ht="63.75">
      <c r="B19" s="64" t="s">
        <v>26</v>
      </c>
      <c r="C19" s="84">
        <v>12</v>
      </c>
      <c r="D19" s="85" t="s">
        <v>53</v>
      </c>
      <c r="E19" s="86" t="s">
        <v>107</v>
      </c>
      <c r="F19" s="87" t="s">
        <v>32</v>
      </c>
      <c r="G19" s="88">
        <v>180</v>
      </c>
      <c r="H19" s="51"/>
      <c r="I19" s="51"/>
      <c r="J19" s="98">
        <f t="shared" si="2"/>
        <v>0</v>
      </c>
      <c r="K19" s="52">
        <f t="shared" si="3"/>
        <v>0</v>
      </c>
      <c r="L19" s="13" t="s">
        <v>33</v>
      </c>
      <c r="M19" s="99">
        <v>1565.9999999999998</v>
      </c>
      <c r="N19" s="61"/>
    </row>
    <row r="20" spans="2:17" s="57" customFormat="1" ht="135">
      <c r="B20" s="64" t="s">
        <v>26</v>
      </c>
      <c r="C20" s="84">
        <v>13</v>
      </c>
      <c r="D20" s="85" t="s">
        <v>54</v>
      </c>
      <c r="E20" s="86" t="s">
        <v>108</v>
      </c>
      <c r="F20" s="87" t="s">
        <v>32</v>
      </c>
      <c r="G20" s="88">
        <v>620</v>
      </c>
      <c r="H20" s="51"/>
      <c r="I20" s="51"/>
      <c r="J20" s="98">
        <f t="shared" si="2"/>
        <v>0</v>
      </c>
      <c r="K20" s="52">
        <f t="shared" si="3"/>
        <v>0</v>
      </c>
      <c r="L20" s="13" t="s">
        <v>33</v>
      </c>
      <c r="M20" s="99">
        <v>2325</v>
      </c>
      <c r="N20" s="61"/>
    </row>
    <row r="21" spans="2:17" s="57" customFormat="1" ht="146.25">
      <c r="B21" s="64" t="s">
        <v>26</v>
      </c>
      <c r="C21" s="84">
        <v>14</v>
      </c>
      <c r="D21" s="85" t="s">
        <v>55</v>
      </c>
      <c r="E21" s="86" t="s">
        <v>56</v>
      </c>
      <c r="F21" s="87" t="s">
        <v>32</v>
      </c>
      <c r="G21" s="88">
        <v>38</v>
      </c>
      <c r="H21" s="51"/>
      <c r="I21" s="51"/>
      <c r="J21" s="98">
        <f t="shared" si="2"/>
        <v>0</v>
      </c>
      <c r="K21" s="52">
        <f t="shared" si="3"/>
        <v>0</v>
      </c>
      <c r="L21" s="13" t="s">
        <v>33</v>
      </c>
      <c r="M21" s="99">
        <v>4205.8416666666662</v>
      </c>
      <c r="N21" s="61"/>
    </row>
    <row r="22" spans="2:17" s="57" customFormat="1" ht="63.75">
      <c r="B22" s="64" t="s">
        <v>26</v>
      </c>
      <c r="C22" s="84">
        <v>15</v>
      </c>
      <c r="D22" s="90" t="s">
        <v>57</v>
      </c>
      <c r="E22" s="91" t="s">
        <v>58</v>
      </c>
      <c r="F22" s="87" t="s">
        <v>32</v>
      </c>
      <c r="G22" s="88">
        <v>52</v>
      </c>
      <c r="H22" s="51"/>
      <c r="I22" s="51"/>
      <c r="J22" s="98">
        <f t="shared" si="2"/>
        <v>0</v>
      </c>
      <c r="K22" s="52">
        <f t="shared" si="3"/>
        <v>0</v>
      </c>
      <c r="L22" s="13" t="s">
        <v>33</v>
      </c>
      <c r="M22" s="99">
        <v>5725.2000000000007</v>
      </c>
      <c r="N22" s="61"/>
    </row>
    <row r="23" spans="2:17" s="57" customFormat="1" ht="78.75">
      <c r="B23" s="64" t="s">
        <v>26</v>
      </c>
      <c r="C23" s="84">
        <v>16</v>
      </c>
      <c r="D23" s="85" t="s">
        <v>59</v>
      </c>
      <c r="E23" s="86" t="s">
        <v>109</v>
      </c>
      <c r="F23" s="87" t="s">
        <v>32</v>
      </c>
      <c r="G23" s="88">
        <v>55</v>
      </c>
      <c r="H23" s="51"/>
      <c r="I23" s="51"/>
      <c r="J23" s="98">
        <f t="shared" si="2"/>
        <v>0</v>
      </c>
      <c r="K23" s="52">
        <f t="shared" si="3"/>
        <v>0</v>
      </c>
      <c r="L23" s="13" t="s">
        <v>33</v>
      </c>
      <c r="M23" s="99">
        <v>2521.2000000000003</v>
      </c>
      <c r="N23" s="61"/>
    </row>
    <row r="24" spans="2:17" s="57" customFormat="1" ht="67.5">
      <c r="B24" s="64" t="s">
        <v>26</v>
      </c>
      <c r="C24" s="84">
        <v>17</v>
      </c>
      <c r="D24" s="85" t="s">
        <v>60</v>
      </c>
      <c r="E24" s="86" t="s">
        <v>61</v>
      </c>
      <c r="F24" s="87" t="s">
        <v>32</v>
      </c>
      <c r="G24" s="88">
        <v>590</v>
      </c>
      <c r="H24" s="51"/>
      <c r="I24" s="51"/>
      <c r="J24" s="98">
        <f t="shared" si="2"/>
        <v>0</v>
      </c>
      <c r="K24" s="52">
        <f t="shared" si="3"/>
        <v>0</v>
      </c>
      <c r="L24" s="13" t="s">
        <v>33</v>
      </c>
      <c r="M24" s="99">
        <v>29500</v>
      </c>
      <c r="N24" s="61"/>
    </row>
    <row r="25" spans="2:17" s="57" customFormat="1" ht="63.75">
      <c r="B25" s="64" t="s">
        <v>26</v>
      </c>
      <c r="C25" s="84">
        <v>18</v>
      </c>
      <c r="D25" s="85" t="s">
        <v>62</v>
      </c>
      <c r="E25" s="86" t="s">
        <v>63</v>
      </c>
      <c r="F25" s="87" t="s">
        <v>32</v>
      </c>
      <c r="G25" s="89">
        <v>5650</v>
      </c>
      <c r="H25" s="51"/>
      <c r="I25" s="51"/>
      <c r="J25" s="98">
        <f t="shared" si="2"/>
        <v>0</v>
      </c>
      <c r="K25" s="52">
        <f t="shared" si="3"/>
        <v>0</v>
      </c>
      <c r="L25" s="13" t="s">
        <v>33</v>
      </c>
      <c r="M25" s="99">
        <v>6610.5000000000009</v>
      </c>
      <c r="N25" s="61"/>
    </row>
    <row r="26" spans="2:17" s="57" customFormat="1" ht="90">
      <c r="B26" s="64" t="s">
        <v>26</v>
      </c>
      <c r="C26" s="84">
        <v>19</v>
      </c>
      <c r="D26" s="85" t="s">
        <v>64</v>
      </c>
      <c r="E26" s="86" t="s">
        <v>110</v>
      </c>
      <c r="F26" s="87" t="s">
        <v>32</v>
      </c>
      <c r="G26" s="89">
        <v>4000</v>
      </c>
      <c r="H26" s="51"/>
      <c r="I26" s="51"/>
      <c r="J26" s="98">
        <f t="shared" si="2"/>
        <v>0</v>
      </c>
      <c r="K26" s="52">
        <f t="shared" si="3"/>
        <v>0</v>
      </c>
      <c r="L26" s="13" t="s">
        <v>33</v>
      </c>
      <c r="M26" s="99">
        <v>633360</v>
      </c>
      <c r="N26" s="61"/>
    </row>
    <row r="27" spans="2:17" s="60" customFormat="1" ht="90">
      <c r="B27" s="64" t="s">
        <v>26</v>
      </c>
      <c r="C27" s="84">
        <v>20</v>
      </c>
      <c r="D27" s="85" t="s">
        <v>65</v>
      </c>
      <c r="E27" s="86" t="s">
        <v>111</v>
      </c>
      <c r="F27" s="87" t="s">
        <v>32</v>
      </c>
      <c r="G27" s="89">
        <v>1163</v>
      </c>
      <c r="H27" s="51"/>
      <c r="I27" s="51"/>
      <c r="J27" s="98">
        <f t="shared" si="2"/>
        <v>0</v>
      </c>
      <c r="K27" s="52">
        <f t="shared" si="3"/>
        <v>0</v>
      </c>
      <c r="L27" s="13" t="s">
        <v>33</v>
      </c>
      <c r="M27" s="99">
        <v>872250</v>
      </c>
      <c r="N27" s="62"/>
    </row>
    <row r="28" spans="2:17" s="57" customFormat="1" ht="90">
      <c r="B28" s="64" t="s">
        <v>26</v>
      </c>
      <c r="C28" s="84">
        <v>21</v>
      </c>
      <c r="D28" s="92" t="s">
        <v>66</v>
      </c>
      <c r="E28" s="86" t="s">
        <v>67</v>
      </c>
      <c r="F28" s="87" t="s">
        <v>68</v>
      </c>
      <c r="G28" s="89">
        <v>54000</v>
      </c>
      <c r="H28" s="50"/>
      <c r="I28" s="50"/>
      <c r="J28" s="98">
        <f t="shared" si="2"/>
        <v>0</v>
      </c>
      <c r="K28" s="52">
        <f t="shared" si="3"/>
        <v>0</v>
      </c>
      <c r="L28" s="13" t="s">
        <v>33</v>
      </c>
      <c r="M28" s="99">
        <v>6490.8</v>
      </c>
      <c r="N28" s="63"/>
      <c r="O28" s="50"/>
      <c r="P28" s="50"/>
      <c r="Q28" s="50"/>
    </row>
    <row r="29" spans="2:17" ht="63.75">
      <c r="B29" s="64" t="s">
        <v>26</v>
      </c>
      <c r="C29" s="84">
        <v>21</v>
      </c>
      <c r="D29" s="92" t="s">
        <v>69</v>
      </c>
      <c r="E29" s="86" t="s">
        <v>70</v>
      </c>
      <c r="F29" s="87" t="s">
        <v>32</v>
      </c>
      <c r="G29" s="88">
        <v>54</v>
      </c>
      <c r="H29" s="101"/>
      <c r="I29" s="101"/>
      <c r="J29" s="98">
        <f t="shared" si="2"/>
        <v>0</v>
      </c>
      <c r="K29" s="52">
        <f t="shared" si="3"/>
        <v>0</v>
      </c>
      <c r="L29" s="13" t="s">
        <v>33</v>
      </c>
      <c r="M29" s="99">
        <v>0</v>
      </c>
      <c r="N29" s="7"/>
      <c r="O29" s="7"/>
      <c r="P29" s="7"/>
      <c r="Q29" s="7"/>
    </row>
    <row r="30" spans="2:17" ht="90">
      <c r="B30" s="64" t="s">
        <v>26</v>
      </c>
      <c r="C30" s="84">
        <v>22</v>
      </c>
      <c r="D30" s="85" t="s">
        <v>71</v>
      </c>
      <c r="E30" s="86" t="s">
        <v>72</v>
      </c>
      <c r="F30" s="87" t="s">
        <v>68</v>
      </c>
      <c r="G30" s="89">
        <v>71000</v>
      </c>
      <c r="H30" s="50"/>
      <c r="I30" s="50"/>
      <c r="J30" s="98">
        <f t="shared" si="2"/>
        <v>0</v>
      </c>
      <c r="K30" s="52">
        <f t="shared" si="3"/>
        <v>0</v>
      </c>
      <c r="L30" s="13" t="s">
        <v>33</v>
      </c>
      <c r="M30" s="99">
        <v>8534.2000000000007</v>
      </c>
      <c r="N30" s="7"/>
      <c r="O30" s="7"/>
      <c r="P30" s="7"/>
      <c r="Q30" s="7"/>
    </row>
    <row r="31" spans="2:17" ht="63.75">
      <c r="B31" s="64" t="s">
        <v>26</v>
      </c>
      <c r="C31" s="84">
        <v>22</v>
      </c>
      <c r="D31" s="85" t="s">
        <v>73</v>
      </c>
      <c r="E31" s="86" t="s">
        <v>74</v>
      </c>
      <c r="F31" s="87" t="s">
        <v>32</v>
      </c>
      <c r="G31" s="88">
        <v>71</v>
      </c>
      <c r="H31" s="57"/>
      <c r="I31" s="57"/>
      <c r="J31" s="98">
        <f t="shared" si="2"/>
        <v>0</v>
      </c>
      <c r="K31" s="52">
        <f t="shared" si="3"/>
        <v>0</v>
      </c>
      <c r="L31" s="13" t="s">
        <v>33</v>
      </c>
      <c r="M31" s="99">
        <v>0</v>
      </c>
    </row>
    <row r="32" spans="2:17" ht="78.75">
      <c r="B32" s="64" t="s">
        <v>26</v>
      </c>
      <c r="C32" s="84">
        <v>23</v>
      </c>
      <c r="D32" s="85" t="s">
        <v>75</v>
      </c>
      <c r="E32" s="86" t="s">
        <v>76</v>
      </c>
      <c r="F32" s="87" t="s">
        <v>68</v>
      </c>
      <c r="G32" s="89">
        <v>112000</v>
      </c>
      <c r="H32" s="57"/>
      <c r="I32" s="57"/>
      <c r="J32" s="98">
        <f t="shared" si="2"/>
        <v>0</v>
      </c>
      <c r="K32" s="52">
        <f t="shared" si="3"/>
        <v>0</v>
      </c>
      <c r="L32" s="13" t="s">
        <v>33</v>
      </c>
      <c r="M32" s="99">
        <v>13462.4</v>
      </c>
    </row>
    <row r="33" spans="2:13" ht="63.75">
      <c r="B33" s="64" t="s">
        <v>26</v>
      </c>
      <c r="C33" s="84">
        <v>23</v>
      </c>
      <c r="D33" s="85" t="s">
        <v>77</v>
      </c>
      <c r="E33" s="86" t="s">
        <v>78</v>
      </c>
      <c r="F33" s="87" t="s">
        <v>32</v>
      </c>
      <c r="G33" s="88">
        <v>112</v>
      </c>
      <c r="H33" s="57"/>
      <c r="I33" s="57"/>
      <c r="J33" s="98">
        <f t="shared" si="2"/>
        <v>0</v>
      </c>
      <c r="K33" s="52">
        <f t="shared" si="3"/>
        <v>0</v>
      </c>
      <c r="L33" s="13" t="s">
        <v>33</v>
      </c>
      <c r="M33" s="99">
        <v>0</v>
      </c>
    </row>
    <row r="34" spans="2:13" ht="90">
      <c r="B34" s="64" t="s">
        <v>26</v>
      </c>
      <c r="C34" s="84">
        <v>24</v>
      </c>
      <c r="D34" s="85" t="s">
        <v>79</v>
      </c>
      <c r="E34" s="86" t="s">
        <v>80</v>
      </c>
      <c r="F34" s="87" t="s">
        <v>68</v>
      </c>
      <c r="G34" s="89">
        <v>477000</v>
      </c>
      <c r="H34" s="57"/>
      <c r="I34" s="57"/>
      <c r="J34" s="98">
        <f t="shared" si="2"/>
        <v>0</v>
      </c>
      <c r="K34" s="52">
        <f t="shared" si="3"/>
        <v>0</v>
      </c>
      <c r="L34" s="13" t="s">
        <v>33</v>
      </c>
      <c r="M34" s="99">
        <v>47700</v>
      </c>
    </row>
    <row r="35" spans="2:13" ht="63.75">
      <c r="B35" s="64" t="s">
        <v>26</v>
      </c>
      <c r="C35" s="84">
        <v>24</v>
      </c>
      <c r="D35" s="85" t="s">
        <v>81</v>
      </c>
      <c r="E35" s="86" t="s">
        <v>82</v>
      </c>
      <c r="F35" s="87" t="s">
        <v>32</v>
      </c>
      <c r="G35" s="88">
        <v>482</v>
      </c>
      <c r="H35" s="57"/>
      <c r="I35" s="57"/>
      <c r="J35" s="98">
        <f t="shared" si="2"/>
        <v>0</v>
      </c>
      <c r="K35" s="52">
        <f t="shared" si="3"/>
        <v>0</v>
      </c>
      <c r="L35" s="13" t="s">
        <v>33</v>
      </c>
      <c r="M35" s="99">
        <v>0</v>
      </c>
    </row>
    <row r="36" spans="2:13" ht="90">
      <c r="B36" s="64" t="s">
        <v>26</v>
      </c>
      <c r="C36" s="84">
        <v>25</v>
      </c>
      <c r="D36" s="85" t="s">
        <v>83</v>
      </c>
      <c r="E36" s="86" t="s">
        <v>84</v>
      </c>
      <c r="F36" s="87" t="s">
        <v>68</v>
      </c>
      <c r="G36" s="89">
        <v>1282000</v>
      </c>
      <c r="H36" s="57"/>
      <c r="I36" s="57"/>
      <c r="J36" s="98">
        <f t="shared" si="2"/>
        <v>0</v>
      </c>
      <c r="K36" s="52">
        <f t="shared" si="3"/>
        <v>0</v>
      </c>
      <c r="L36" s="13" t="s">
        <v>33</v>
      </c>
      <c r="M36" s="99">
        <v>154096.4</v>
      </c>
    </row>
    <row r="37" spans="2:13" ht="63.75">
      <c r="B37" s="64" t="s">
        <v>26</v>
      </c>
      <c r="C37" s="84">
        <v>25</v>
      </c>
      <c r="D37" s="85" t="s">
        <v>85</v>
      </c>
      <c r="E37" s="86" t="s">
        <v>86</v>
      </c>
      <c r="F37" s="87" t="s">
        <v>32</v>
      </c>
      <c r="G37" s="89">
        <v>1282</v>
      </c>
      <c r="H37" s="57"/>
      <c r="I37" s="57"/>
      <c r="J37" s="98">
        <f t="shared" si="2"/>
        <v>0</v>
      </c>
      <c r="K37" s="52">
        <f t="shared" si="3"/>
        <v>0</v>
      </c>
      <c r="L37" s="13" t="s">
        <v>33</v>
      </c>
      <c r="M37" s="99">
        <v>0</v>
      </c>
    </row>
    <row r="38" spans="2:13" ht="90">
      <c r="B38" s="64" t="s">
        <v>26</v>
      </c>
      <c r="C38" s="84">
        <v>26</v>
      </c>
      <c r="D38" s="85" t="s">
        <v>87</v>
      </c>
      <c r="E38" s="86" t="s">
        <v>88</v>
      </c>
      <c r="F38" s="87" t="s">
        <v>68</v>
      </c>
      <c r="G38" s="89">
        <v>229000</v>
      </c>
      <c r="H38" s="57"/>
      <c r="I38" s="57"/>
      <c r="J38" s="98">
        <f t="shared" si="2"/>
        <v>0</v>
      </c>
      <c r="K38" s="52">
        <f t="shared" si="3"/>
        <v>0</v>
      </c>
      <c r="L38" s="13" t="s">
        <v>33</v>
      </c>
      <c r="M38" s="99">
        <v>56105</v>
      </c>
    </row>
    <row r="39" spans="2:13" ht="63.75">
      <c r="B39" s="64" t="s">
        <v>26</v>
      </c>
      <c r="C39" s="84">
        <v>26</v>
      </c>
      <c r="D39" s="85" t="s">
        <v>89</v>
      </c>
      <c r="E39" s="86" t="s">
        <v>90</v>
      </c>
      <c r="F39" s="87" t="s">
        <v>32</v>
      </c>
      <c r="G39" s="88">
        <v>229</v>
      </c>
      <c r="H39" s="57"/>
      <c r="I39" s="57"/>
      <c r="J39" s="98">
        <f t="shared" si="2"/>
        <v>0</v>
      </c>
      <c r="K39" s="52">
        <f t="shared" si="3"/>
        <v>0</v>
      </c>
      <c r="L39" s="13" t="s">
        <v>33</v>
      </c>
      <c r="M39" s="99">
        <v>0</v>
      </c>
    </row>
    <row r="40" spans="2:13" ht="90">
      <c r="B40" s="64" t="s">
        <v>26</v>
      </c>
      <c r="C40" s="84">
        <v>27</v>
      </c>
      <c r="D40" s="85" t="s">
        <v>91</v>
      </c>
      <c r="E40" s="86" t="s">
        <v>92</v>
      </c>
      <c r="F40" s="87" t="s">
        <v>68</v>
      </c>
      <c r="G40" s="89">
        <v>570000</v>
      </c>
      <c r="H40" s="57"/>
      <c r="I40" s="57"/>
      <c r="J40" s="98">
        <f t="shared" si="2"/>
        <v>0</v>
      </c>
      <c r="K40" s="52">
        <f t="shared" si="3"/>
        <v>0</v>
      </c>
      <c r="L40" s="13" t="s">
        <v>33</v>
      </c>
      <c r="M40" s="99">
        <v>68514</v>
      </c>
    </row>
    <row r="41" spans="2:13" ht="63.75">
      <c r="B41" s="64" t="s">
        <v>26</v>
      </c>
      <c r="C41" s="84">
        <v>27</v>
      </c>
      <c r="D41" s="85" t="s">
        <v>93</v>
      </c>
      <c r="E41" s="86" t="s">
        <v>94</v>
      </c>
      <c r="F41" s="87" t="s">
        <v>32</v>
      </c>
      <c r="G41" s="88">
        <v>569</v>
      </c>
      <c r="H41" s="57"/>
      <c r="I41" s="57"/>
      <c r="J41" s="98">
        <f t="shared" si="2"/>
        <v>0</v>
      </c>
      <c r="K41" s="52">
        <f t="shared" si="3"/>
        <v>0</v>
      </c>
      <c r="L41" s="13" t="s">
        <v>33</v>
      </c>
      <c r="M41" s="99">
        <v>0</v>
      </c>
    </row>
    <row r="42" spans="2:13" ht="90">
      <c r="B42" s="64" t="s">
        <v>26</v>
      </c>
      <c r="C42" s="84">
        <v>28</v>
      </c>
      <c r="D42" s="85" t="s">
        <v>95</v>
      </c>
      <c r="E42" s="86" t="s">
        <v>96</v>
      </c>
      <c r="F42" s="87" t="s">
        <v>68</v>
      </c>
      <c r="G42" s="89">
        <v>828000</v>
      </c>
      <c r="H42" s="57"/>
      <c r="I42" s="57"/>
      <c r="J42" s="98">
        <f t="shared" si="2"/>
        <v>0</v>
      </c>
      <c r="K42" s="52">
        <f t="shared" si="3"/>
        <v>0</v>
      </c>
      <c r="L42" s="13" t="s">
        <v>33</v>
      </c>
      <c r="M42" s="99">
        <v>99525.6</v>
      </c>
    </row>
    <row r="43" spans="2:13" ht="63.75">
      <c r="B43" s="64" t="s">
        <v>26</v>
      </c>
      <c r="C43" s="84">
        <v>28</v>
      </c>
      <c r="D43" s="85" t="s">
        <v>97</v>
      </c>
      <c r="E43" s="86" t="s">
        <v>98</v>
      </c>
      <c r="F43" s="87" t="s">
        <v>32</v>
      </c>
      <c r="G43" s="88">
        <v>828</v>
      </c>
      <c r="H43" s="57"/>
      <c r="I43" s="57"/>
      <c r="J43" s="98">
        <f t="shared" si="2"/>
        <v>0</v>
      </c>
      <c r="K43" s="52">
        <f t="shared" si="3"/>
        <v>0</v>
      </c>
      <c r="L43" s="13" t="s">
        <v>33</v>
      </c>
      <c r="M43" s="99">
        <v>0</v>
      </c>
    </row>
    <row r="44" spans="2:13" ht="63.75">
      <c r="B44" s="64" t="s">
        <v>26</v>
      </c>
      <c r="C44" s="84">
        <v>29</v>
      </c>
      <c r="D44" s="85" t="s">
        <v>99</v>
      </c>
      <c r="E44" s="86" t="s">
        <v>112</v>
      </c>
      <c r="F44" s="87" t="s">
        <v>32</v>
      </c>
      <c r="G44" s="89">
        <v>1977</v>
      </c>
      <c r="H44" s="57"/>
      <c r="I44" s="57"/>
      <c r="J44" s="98">
        <f t="shared" si="2"/>
        <v>0</v>
      </c>
      <c r="K44" s="52">
        <f t="shared" si="3"/>
        <v>0</v>
      </c>
      <c r="L44" s="13" t="s">
        <v>33</v>
      </c>
      <c r="M44" s="99">
        <v>109822.34999999999</v>
      </c>
    </row>
    <row r="45" spans="2:13" ht="67.5">
      <c r="B45" s="64" t="s">
        <v>26</v>
      </c>
      <c r="C45" s="84">
        <v>30</v>
      </c>
      <c r="D45" s="85" t="s">
        <v>100</v>
      </c>
      <c r="E45" s="86" t="s">
        <v>113</v>
      </c>
      <c r="F45" s="87" t="s">
        <v>101</v>
      </c>
      <c r="G45" s="89">
        <v>1350</v>
      </c>
      <c r="H45" s="57"/>
      <c r="I45" s="57"/>
      <c r="J45" s="98">
        <f t="shared" si="2"/>
        <v>0</v>
      </c>
      <c r="K45" s="52">
        <f t="shared" si="3"/>
        <v>0</v>
      </c>
      <c r="L45" s="13" t="s">
        <v>33</v>
      </c>
      <c r="M45" s="99">
        <v>100344.95999999999</v>
      </c>
    </row>
    <row r="46" spans="2:13" ht="67.5">
      <c r="B46" s="64" t="s">
        <v>26</v>
      </c>
      <c r="C46" s="84">
        <v>31</v>
      </c>
      <c r="D46" s="85" t="s">
        <v>114</v>
      </c>
      <c r="E46" s="86" t="s">
        <v>115</v>
      </c>
      <c r="F46" s="87" t="s">
        <v>101</v>
      </c>
      <c r="G46" s="89">
        <v>1000</v>
      </c>
      <c r="H46" s="57"/>
      <c r="I46" s="57"/>
      <c r="J46" s="98">
        <f t="shared" si="2"/>
        <v>0</v>
      </c>
      <c r="K46" s="52">
        <f t="shared" si="3"/>
        <v>0</v>
      </c>
      <c r="L46" s="13" t="s">
        <v>33</v>
      </c>
      <c r="M46" s="99">
        <v>72249.600000000006</v>
      </c>
    </row>
    <row r="47" spans="2:13" ht="63.75">
      <c r="B47" s="64" t="s">
        <v>26</v>
      </c>
      <c r="C47" s="84">
        <v>32</v>
      </c>
      <c r="D47" s="85" t="s">
        <v>116</v>
      </c>
      <c r="E47" s="86" t="s">
        <v>117</v>
      </c>
      <c r="F47" s="87" t="s">
        <v>32</v>
      </c>
      <c r="G47" s="88">
        <v>200</v>
      </c>
      <c r="H47" s="57"/>
      <c r="I47" s="57"/>
      <c r="J47" s="98">
        <f t="shared" si="2"/>
        <v>0</v>
      </c>
      <c r="K47" s="52">
        <f t="shared" si="3"/>
        <v>0</v>
      </c>
      <c r="L47" s="13" t="s">
        <v>33</v>
      </c>
      <c r="M47" s="99">
        <v>500</v>
      </c>
    </row>
    <row r="48" spans="2:13" ht="67.5">
      <c r="B48" s="64" t="s">
        <v>26</v>
      </c>
      <c r="C48" s="84">
        <v>33</v>
      </c>
      <c r="D48" s="85" t="s">
        <v>118</v>
      </c>
      <c r="E48" s="86" t="s">
        <v>119</v>
      </c>
      <c r="F48" s="87" t="s">
        <v>32</v>
      </c>
      <c r="G48" s="88">
        <v>11</v>
      </c>
      <c r="H48" s="57"/>
      <c r="I48" s="57"/>
      <c r="J48" s="98">
        <f t="shared" si="2"/>
        <v>0</v>
      </c>
      <c r="K48" s="52">
        <f t="shared" si="3"/>
        <v>0</v>
      </c>
      <c r="L48" s="13" t="s">
        <v>33</v>
      </c>
      <c r="M48" s="99">
        <v>3666.6333333333337</v>
      </c>
    </row>
    <row r="49" spans="2:13" ht="78.75">
      <c r="B49" s="64" t="s">
        <v>26</v>
      </c>
      <c r="C49" s="84">
        <v>34</v>
      </c>
      <c r="D49" s="85" t="s">
        <v>120</v>
      </c>
      <c r="E49" s="86" t="s">
        <v>121</v>
      </c>
      <c r="F49" s="87" t="s">
        <v>32</v>
      </c>
      <c r="G49" s="89">
        <v>1040</v>
      </c>
      <c r="H49" s="57"/>
      <c r="I49" s="57"/>
      <c r="J49" s="98">
        <f t="shared" si="2"/>
        <v>0</v>
      </c>
      <c r="K49" s="52">
        <f t="shared" si="3"/>
        <v>0</v>
      </c>
      <c r="L49" s="13" t="s">
        <v>33</v>
      </c>
      <c r="M49" s="99">
        <v>186336.8</v>
      </c>
    </row>
    <row r="50" spans="2:13" ht="67.5">
      <c r="B50" s="64" t="s">
        <v>26</v>
      </c>
      <c r="C50" s="84">
        <v>35</v>
      </c>
      <c r="D50" s="85" t="s">
        <v>122</v>
      </c>
      <c r="E50" s="86" t="s">
        <v>123</v>
      </c>
      <c r="F50" s="87" t="s">
        <v>32</v>
      </c>
      <c r="G50" s="88">
        <v>50</v>
      </c>
      <c r="H50" s="57"/>
      <c r="I50" s="57"/>
      <c r="J50" s="98">
        <f t="shared" si="2"/>
        <v>0</v>
      </c>
      <c r="K50" s="52">
        <f t="shared" si="3"/>
        <v>0</v>
      </c>
      <c r="L50" s="13" t="s">
        <v>33</v>
      </c>
      <c r="M50" s="99">
        <v>161416.75</v>
      </c>
    </row>
    <row r="51" spans="2:13" ht="78.75">
      <c r="B51" s="64" t="s">
        <v>26</v>
      </c>
      <c r="C51" s="84">
        <v>36</v>
      </c>
      <c r="D51" s="85" t="s">
        <v>124</v>
      </c>
      <c r="E51" s="86" t="s">
        <v>125</v>
      </c>
      <c r="F51" s="87" t="s">
        <v>32</v>
      </c>
      <c r="G51" s="88">
        <v>1</v>
      </c>
      <c r="H51" s="57"/>
      <c r="I51" s="57"/>
      <c r="J51" s="98">
        <f t="shared" si="2"/>
        <v>0</v>
      </c>
      <c r="K51" s="52">
        <f t="shared" si="3"/>
        <v>0</v>
      </c>
      <c r="L51" s="13" t="s">
        <v>33</v>
      </c>
      <c r="M51" s="99">
        <v>4144.5333333333328</v>
      </c>
    </row>
    <row r="52" spans="2:13" ht="63.75">
      <c r="B52" s="64" t="s">
        <v>26</v>
      </c>
      <c r="C52" s="84">
        <v>37</v>
      </c>
      <c r="D52" s="85" t="s">
        <v>126</v>
      </c>
      <c r="E52" s="86" t="s">
        <v>127</v>
      </c>
      <c r="F52" s="87" t="s">
        <v>32</v>
      </c>
      <c r="G52" s="88">
        <v>57</v>
      </c>
      <c r="H52" s="57"/>
      <c r="I52" s="57"/>
      <c r="J52" s="98">
        <f t="shared" si="2"/>
        <v>0</v>
      </c>
      <c r="K52" s="52">
        <f t="shared" si="3"/>
        <v>0</v>
      </c>
      <c r="L52" s="13" t="s">
        <v>33</v>
      </c>
      <c r="M52" s="99">
        <v>95000.191666666666</v>
      </c>
    </row>
    <row r="53" spans="2:13" ht="67.5">
      <c r="B53" s="64" t="s">
        <v>26</v>
      </c>
      <c r="C53" s="84">
        <v>38</v>
      </c>
      <c r="D53" s="85" t="s">
        <v>128</v>
      </c>
      <c r="E53" s="86" t="s">
        <v>129</v>
      </c>
      <c r="F53" s="87" t="s">
        <v>32</v>
      </c>
      <c r="G53" s="88">
        <v>10</v>
      </c>
      <c r="H53" s="57"/>
      <c r="I53" s="57"/>
      <c r="J53" s="98">
        <f t="shared" si="2"/>
        <v>0</v>
      </c>
      <c r="K53" s="52">
        <f t="shared" si="3"/>
        <v>0</v>
      </c>
      <c r="L53" s="13" t="s">
        <v>33</v>
      </c>
      <c r="M53" s="99">
        <v>16666.7</v>
      </c>
    </row>
    <row r="54" spans="2:13" ht="63.75">
      <c r="B54" s="64" t="s">
        <v>26</v>
      </c>
      <c r="C54" s="84">
        <v>39</v>
      </c>
      <c r="D54" s="85" t="s">
        <v>130</v>
      </c>
      <c r="E54" s="86" t="s">
        <v>131</v>
      </c>
      <c r="F54" s="87" t="s">
        <v>32</v>
      </c>
      <c r="G54" s="88">
        <v>10</v>
      </c>
      <c r="H54" s="57"/>
      <c r="I54" s="57"/>
      <c r="J54" s="98">
        <f t="shared" si="2"/>
        <v>0</v>
      </c>
      <c r="K54" s="52">
        <f t="shared" si="3"/>
        <v>0</v>
      </c>
      <c r="L54" s="13" t="s">
        <v>33</v>
      </c>
      <c r="M54" s="99">
        <v>16666.7</v>
      </c>
    </row>
    <row r="55" spans="2:13" ht="63.75">
      <c r="B55" s="64" t="s">
        <v>26</v>
      </c>
      <c r="C55" s="84">
        <v>40</v>
      </c>
      <c r="D55" s="85" t="s">
        <v>132</v>
      </c>
      <c r="E55" s="86" t="s">
        <v>133</v>
      </c>
      <c r="F55" s="87" t="s">
        <v>32</v>
      </c>
      <c r="G55" s="88">
        <v>8</v>
      </c>
      <c r="H55" s="57"/>
      <c r="I55" s="57"/>
      <c r="J55" s="98">
        <f t="shared" si="2"/>
        <v>0</v>
      </c>
      <c r="K55" s="52">
        <f t="shared" si="3"/>
        <v>0</v>
      </c>
      <c r="L55" s="13" t="s">
        <v>33</v>
      </c>
      <c r="M55" s="99">
        <v>53333.358333333337</v>
      </c>
    </row>
    <row r="56" spans="2:13" ht="63.75">
      <c r="B56" s="64" t="s">
        <v>26</v>
      </c>
      <c r="C56" s="84">
        <v>41</v>
      </c>
      <c r="D56" s="85" t="s">
        <v>134</v>
      </c>
      <c r="E56" s="86" t="s">
        <v>135</v>
      </c>
      <c r="F56" s="87" t="s">
        <v>32</v>
      </c>
      <c r="G56" s="88">
        <v>8</v>
      </c>
      <c r="H56" s="57"/>
      <c r="I56" s="57"/>
      <c r="J56" s="98">
        <f t="shared" si="2"/>
        <v>0</v>
      </c>
      <c r="K56" s="52">
        <f t="shared" si="3"/>
        <v>0</v>
      </c>
      <c r="L56" s="13" t="s">
        <v>33</v>
      </c>
      <c r="M56" s="99">
        <v>53333.358333333337</v>
      </c>
    </row>
    <row r="57" spans="2:13" ht="63.75">
      <c r="B57" s="64" t="s">
        <v>26</v>
      </c>
      <c r="C57" s="84">
        <v>42</v>
      </c>
      <c r="D57" s="85" t="s">
        <v>136</v>
      </c>
      <c r="E57" s="86" t="s">
        <v>137</v>
      </c>
      <c r="F57" s="87" t="s">
        <v>32</v>
      </c>
      <c r="G57" s="88">
        <v>4</v>
      </c>
      <c r="H57" s="57"/>
      <c r="I57" s="57"/>
      <c r="J57" s="98">
        <f t="shared" si="2"/>
        <v>0</v>
      </c>
      <c r="K57" s="52">
        <f t="shared" si="3"/>
        <v>0</v>
      </c>
      <c r="L57" s="13" t="s">
        <v>33</v>
      </c>
      <c r="M57" s="99">
        <v>200000</v>
      </c>
    </row>
    <row r="58" spans="2:13" ht="63.75">
      <c r="B58" s="64" t="s">
        <v>26</v>
      </c>
      <c r="C58" s="84">
        <v>43</v>
      </c>
      <c r="D58" s="85" t="s">
        <v>138</v>
      </c>
      <c r="E58" s="86" t="s">
        <v>139</v>
      </c>
      <c r="F58" s="87" t="s">
        <v>32</v>
      </c>
      <c r="G58" s="88">
        <v>22</v>
      </c>
      <c r="H58" s="57"/>
      <c r="I58" s="57"/>
      <c r="J58" s="98">
        <f t="shared" si="2"/>
        <v>0</v>
      </c>
      <c r="K58" s="52">
        <f t="shared" si="3"/>
        <v>0</v>
      </c>
      <c r="L58" s="13" t="s">
        <v>33</v>
      </c>
      <c r="M58" s="99">
        <v>116602.97083333334</v>
      </c>
    </row>
    <row r="59" spans="2:13" ht="63.75">
      <c r="B59" s="64" t="s">
        <v>26</v>
      </c>
      <c r="C59" s="84">
        <v>44</v>
      </c>
      <c r="D59" s="85" t="s">
        <v>140</v>
      </c>
      <c r="E59" s="86" t="s">
        <v>141</v>
      </c>
      <c r="F59" s="87" t="s">
        <v>32</v>
      </c>
      <c r="G59" s="88">
        <v>12</v>
      </c>
      <c r="H59" s="57"/>
      <c r="I59" s="57"/>
      <c r="J59" s="98">
        <f t="shared" si="2"/>
        <v>0</v>
      </c>
      <c r="K59" s="52">
        <f t="shared" si="3"/>
        <v>0</v>
      </c>
      <c r="L59" s="13" t="s">
        <v>33</v>
      </c>
      <c r="M59" s="99">
        <v>9000</v>
      </c>
    </row>
    <row r="60" spans="2:13" ht="67.5">
      <c r="B60" s="64" t="s">
        <v>26</v>
      </c>
      <c r="C60" s="84">
        <v>45</v>
      </c>
      <c r="D60" s="85" t="s">
        <v>142</v>
      </c>
      <c r="E60" s="86" t="s">
        <v>143</v>
      </c>
      <c r="F60" s="87" t="s">
        <v>32</v>
      </c>
      <c r="G60" s="88">
        <v>30</v>
      </c>
      <c r="H60" s="57"/>
      <c r="I60" s="57"/>
      <c r="J60" s="98">
        <f t="shared" si="2"/>
        <v>0</v>
      </c>
      <c r="K60" s="52">
        <f t="shared" si="3"/>
        <v>0</v>
      </c>
      <c r="L60" s="13" t="s">
        <v>33</v>
      </c>
      <c r="M60" s="99">
        <v>57500.100000000006</v>
      </c>
    </row>
    <row r="61" spans="2:13" ht="63.75">
      <c r="B61" s="64" t="s">
        <v>26</v>
      </c>
      <c r="C61" s="84">
        <v>46</v>
      </c>
      <c r="D61" s="85" t="s">
        <v>144</v>
      </c>
      <c r="E61" s="86" t="s">
        <v>145</v>
      </c>
      <c r="F61" s="87" t="s">
        <v>32</v>
      </c>
      <c r="G61" s="88">
        <v>20</v>
      </c>
      <c r="H61" s="57"/>
      <c r="I61" s="57"/>
      <c r="J61" s="98">
        <f t="shared" si="2"/>
        <v>0</v>
      </c>
      <c r="K61" s="52">
        <f t="shared" si="3"/>
        <v>0</v>
      </c>
      <c r="L61" s="13" t="s">
        <v>33</v>
      </c>
      <c r="M61" s="99">
        <v>38333.4</v>
      </c>
    </row>
    <row r="62" spans="2:13" ht="63.75">
      <c r="B62" s="64" t="s">
        <v>26</v>
      </c>
      <c r="C62" s="84">
        <v>47</v>
      </c>
      <c r="D62" s="85" t="s">
        <v>146</v>
      </c>
      <c r="E62" s="86" t="s">
        <v>147</v>
      </c>
      <c r="F62" s="87" t="s">
        <v>148</v>
      </c>
      <c r="G62" s="88">
        <v>720</v>
      </c>
      <c r="H62" s="57"/>
      <c r="I62" s="57"/>
      <c r="J62" s="98">
        <f t="shared" si="2"/>
        <v>0</v>
      </c>
      <c r="K62" s="52">
        <f t="shared" si="3"/>
        <v>0</v>
      </c>
      <c r="L62" s="13" t="s">
        <v>33</v>
      </c>
      <c r="M62" s="99">
        <v>9856.8000000000011</v>
      </c>
    </row>
    <row r="63" spans="2:13" ht="63.75">
      <c r="B63" s="64" t="s">
        <v>26</v>
      </c>
      <c r="C63" s="84">
        <v>48</v>
      </c>
      <c r="D63" s="85" t="s">
        <v>149</v>
      </c>
      <c r="E63" s="86" t="s">
        <v>150</v>
      </c>
      <c r="F63" s="87" t="s">
        <v>32</v>
      </c>
      <c r="G63" s="88">
        <v>426</v>
      </c>
      <c r="H63" s="57"/>
      <c r="I63" s="57"/>
      <c r="J63" s="98">
        <f t="shared" si="2"/>
        <v>0</v>
      </c>
      <c r="K63" s="52">
        <f t="shared" si="3"/>
        <v>0</v>
      </c>
      <c r="L63" s="13" t="s">
        <v>33</v>
      </c>
      <c r="M63" s="99">
        <v>40116.42</v>
      </c>
    </row>
    <row r="64" spans="2:13" ht="63.75">
      <c r="B64" s="64" t="s">
        <v>26</v>
      </c>
      <c r="C64" s="84">
        <v>49</v>
      </c>
      <c r="D64" s="85" t="s">
        <v>151</v>
      </c>
      <c r="E64" s="86" t="s">
        <v>152</v>
      </c>
      <c r="F64" s="87" t="s">
        <v>32</v>
      </c>
      <c r="G64" s="88">
        <v>2</v>
      </c>
      <c r="H64" s="57"/>
      <c r="I64" s="57"/>
      <c r="J64" s="98">
        <f t="shared" si="2"/>
        <v>0</v>
      </c>
      <c r="K64" s="52">
        <f t="shared" si="3"/>
        <v>0</v>
      </c>
      <c r="L64" s="13" t="s">
        <v>33</v>
      </c>
      <c r="M64" s="99">
        <v>16940</v>
      </c>
    </row>
    <row r="65" spans="2:13" ht="63.75">
      <c r="B65" s="64" t="s">
        <v>26</v>
      </c>
      <c r="C65" s="84">
        <v>50</v>
      </c>
      <c r="D65" s="85" t="s">
        <v>153</v>
      </c>
      <c r="E65" s="86" t="s">
        <v>154</v>
      </c>
      <c r="F65" s="87" t="s">
        <v>32</v>
      </c>
      <c r="G65" s="88">
        <v>20</v>
      </c>
      <c r="H65" s="57"/>
      <c r="I65" s="57"/>
      <c r="J65" s="98">
        <f t="shared" si="2"/>
        <v>0</v>
      </c>
      <c r="K65" s="52">
        <f t="shared" si="3"/>
        <v>0</v>
      </c>
      <c r="L65" s="13" t="s">
        <v>33</v>
      </c>
      <c r="M65" s="99">
        <v>788.99999999999989</v>
      </c>
    </row>
    <row r="66" spans="2:13" ht="63.75">
      <c r="B66" s="64" t="s">
        <v>26</v>
      </c>
      <c r="C66" s="84">
        <v>51</v>
      </c>
      <c r="D66" s="85" t="s">
        <v>155</v>
      </c>
      <c r="E66" s="86" t="s">
        <v>156</v>
      </c>
      <c r="F66" s="87" t="s">
        <v>32</v>
      </c>
      <c r="G66" s="88">
        <v>20</v>
      </c>
      <c r="H66" s="57"/>
      <c r="I66" s="57"/>
      <c r="J66" s="98">
        <f t="shared" si="2"/>
        <v>0</v>
      </c>
      <c r="K66" s="52">
        <f t="shared" si="3"/>
        <v>0</v>
      </c>
      <c r="L66" s="13" t="s">
        <v>33</v>
      </c>
      <c r="M66" s="99">
        <v>226300</v>
      </c>
    </row>
    <row r="67" spans="2:13" ht="63.75">
      <c r="B67" s="64" t="s">
        <v>26</v>
      </c>
      <c r="C67" s="84">
        <v>52</v>
      </c>
      <c r="D67" s="85" t="s">
        <v>157</v>
      </c>
      <c r="E67" s="86" t="s">
        <v>158</v>
      </c>
      <c r="F67" s="87" t="s">
        <v>32</v>
      </c>
      <c r="G67" s="88">
        <v>74</v>
      </c>
      <c r="H67" s="57"/>
      <c r="I67" s="57"/>
      <c r="J67" s="98">
        <f t="shared" si="2"/>
        <v>0</v>
      </c>
      <c r="K67" s="52">
        <f t="shared" si="3"/>
        <v>0</v>
      </c>
      <c r="L67" s="13" t="s">
        <v>33</v>
      </c>
      <c r="M67" s="99">
        <v>725422</v>
      </c>
    </row>
    <row r="68" spans="2:13" ht="63.75">
      <c r="B68" s="64" t="s">
        <v>26</v>
      </c>
      <c r="C68" s="84">
        <v>53</v>
      </c>
      <c r="D68" s="85" t="s">
        <v>159</v>
      </c>
      <c r="E68" s="86" t="s">
        <v>160</v>
      </c>
      <c r="F68" s="87" t="s">
        <v>32</v>
      </c>
      <c r="G68" s="88">
        <v>2</v>
      </c>
      <c r="H68" s="57"/>
      <c r="I68" s="57"/>
      <c r="J68" s="98">
        <f t="shared" si="2"/>
        <v>0</v>
      </c>
      <c r="K68" s="52">
        <f t="shared" si="3"/>
        <v>0</v>
      </c>
      <c r="L68" s="13" t="s">
        <v>33</v>
      </c>
      <c r="M68" s="99">
        <v>17906.400000000001</v>
      </c>
    </row>
    <row r="69" spans="2:13" ht="67.5">
      <c r="B69" s="64" t="s">
        <v>26</v>
      </c>
      <c r="C69" s="84">
        <v>54</v>
      </c>
      <c r="D69" s="85" t="s">
        <v>161</v>
      </c>
      <c r="E69" s="86" t="s">
        <v>162</v>
      </c>
      <c r="F69" s="87" t="s">
        <v>32</v>
      </c>
      <c r="G69" s="88">
        <v>130</v>
      </c>
      <c r="H69" s="57"/>
      <c r="I69" s="57"/>
      <c r="J69" s="98">
        <f t="shared" si="2"/>
        <v>0</v>
      </c>
      <c r="K69" s="52">
        <f t="shared" si="3"/>
        <v>0</v>
      </c>
      <c r="L69" s="13" t="s">
        <v>33</v>
      </c>
      <c r="M69" s="99">
        <v>48750</v>
      </c>
    </row>
    <row r="70" spans="2:13" ht="63.75">
      <c r="B70" s="64" t="s">
        <v>26</v>
      </c>
      <c r="C70" s="84">
        <v>55</v>
      </c>
      <c r="D70" s="85" t="s">
        <v>163</v>
      </c>
      <c r="E70" s="86" t="s">
        <v>164</v>
      </c>
      <c r="F70" s="87" t="s">
        <v>32</v>
      </c>
      <c r="G70" s="88">
        <v>230</v>
      </c>
      <c r="H70" s="57"/>
      <c r="I70" s="57"/>
      <c r="J70" s="98">
        <f t="shared" si="2"/>
        <v>0</v>
      </c>
      <c r="K70" s="52">
        <f t="shared" si="3"/>
        <v>0</v>
      </c>
      <c r="L70" s="13" t="s">
        <v>33</v>
      </c>
      <c r="M70" s="99">
        <v>57500</v>
      </c>
    </row>
    <row r="71" spans="2:13" ht="63.75">
      <c r="B71" s="64" t="s">
        <v>26</v>
      </c>
      <c r="C71" s="84">
        <v>56</v>
      </c>
      <c r="D71" s="85" t="s">
        <v>165</v>
      </c>
      <c r="E71" s="86" t="s">
        <v>166</v>
      </c>
      <c r="F71" s="87" t="s">
        <v>32</v>
      </c>
      <c r="G71" s="88">
        <v>3000</v>
      </c>
      <c r="H71" s="57"/>
      <c r="I71" s="57"/>
      <c r="J71" s="98">
        <f t="shared" si="2"/>
        <v>0</v>
      </c>
      <c r="K71" s="52">
        <f t="shared" si="3"/>
        <v>0</v>
      </c>
      <c r="L71" s="13" t="s">
        <v>33</v>
      </c>
      <c r="M71" s="99">
        <v>42500.100000000006</v>
      </c>
    </row>
    <row r="72" spans="2:13" ht="78.75">
      <c r="B72" s="64" t="s">
        <v>26</v>
      </c>
      <c r="C72" s="84">
        <v>57</v>
      </c>
      <c r="D72" s="85" t="s">
        <v>167</v>
      </c>
      <c r="E72" s="86" t="s">
        <v>168</v>
      </c>
      <c r="F72" s="87" t="s">
        <v>32</v>
      </c>
      <c r="G72" s="88">
        <v>11</v>
      </c>
      <c r="H72" s="57"/>
      <c r="I72" s="57"/>
      <c r="J72" s="98">
        <f t="shared" si="2"/>
        <v>0</v>
      </c>
      <c r="K72" s="52">
        <f t="shared" si="3"/>
        <v>0</v>
      </c>
      <c r="L72" s="13" t="s">
        <v>33</v>
      </c>
      <c r="M72" s="99">
        <v>153266.68333333332</v>
      </c>
    </row>
    <row r="73" spans="2:13" ht="63.75">
      <c r="B73" s="64" t="s">
        <v>26</v>
      </c>
      <c r="C73" s="84">
        <v>58</v>
      </c>
      <c r="D73" s="85" t="s">
        <v>169</v>
      </c>
      <c r="E73" s="86" t="s">
        <v>170</v>
      </c>
      <c r="F73" s="87" t="s">
        <v>101</v>
      </c>
      <c r="G73" s="88">
        <v>2</v>
      </c>
      <c r="H73" s="57"/>
      <c r="I73" s="57"/>
      <c r="J73" s="98">
        <f t="shared" si="2"/>
        <v>0</v>
      </c>
      <c r="K73" s="52">
        <f t="shared" si="3"/>
        <v>0</v>
      </c>
      <c r="L73" s="13" t="s">
        <v>33</v>
      </c>
      <c r="M73" s="99">
        <v>59180</v>
      </c>
    </row>
    <row r="74" spans="2:13" ht="63.75">
      <c r="B74" s="64" t="s">
        <v>26</v>
      </c>
      <c r="C74" s="84">
        <v>59</v>
      </c>
      <c r="D74" s="85" t="s">
        <v>171</v>
      </c>
      <c r="E74" s="86" t="s">
        <v>172</v>
      </c>
      <c r="F74" s="87" t="s">
        <v>32</v>
      </c>
      <c r="G74" s="88">
        <v>2</v>
      </c>
      <c r="H74" s="57"/>
      <c r="I74" s="57"/>
      <c r="J74" s="98">
        <f t="shared" si="2"/>
        <v>0</v>
      </c>
      <c r="K74" s="52">
        <f t="shared" si="3"/>
        <v>0</v>
      </c>
      <c r="L74" s="13" t="s">
        <v>33</v>
      </c>
      <c r="M74" s="99">
        <v>20000</v>
      </c>
    </row>
    <row r="75" spans="2:13" ht="67.5">
      <c r="B75" s="64" t="s">
        <v>26</v>
      </c>
      <c r="C75" s="84">
        <v>60</v>
      </c>
      <c r="D75" s="85" t="s">
        <v>173</v>
      </c>
      <c r="E75" s="86" t="s">
        <v>174</v>
      </c>
      <c r="F75" s="87" t="s">
        <v>32</v>
      </c>
      <c r="G75" s="89">
        <v>50000</v>
      </c>
      <c r="H75" s="57"/>
      <c r="I75" s="57"/>
      <c r="J75" s="98">
        <f t="shared" ref="J75:J108" si="4">H75*G75</f>
        <v>0</v>
      </c>
      <c r="K75" s="52">
        <f t="shared" ref="K75:K108" si="5">I75*G75</f>
        <v>0</v>
      </c>
      <c r="L75" s="13" t="s">
        <v>33</v>
      </c>
      <c r="M75" s="99">
        <v>40500</v>
      </c>
    </row>
    <row r="76" spans="2:13" ht="67.5">
      <c r="B76" s="64" t="s">
        <v>26</v>
      </c>
      <c r="C76" s="84">
        <v>61</v>
      </c>
      <c r="D76" s="85" t="s">
        <v>175</v>
      </c>
      <c r="E76" s="86" t="s">
        <v>176</v>
      </c>
      <c r="F76" s="87" t="s">
        <v>32</v>
      </c>
      <c r="G76" s="88">
        <v>2</v>
      </c>
      <c r="H76" s="57"/>
      <c r="I76" s="57"/>
      <c r="J76" s="98">
        <f t="shared" si="4"/>
        <v>0</v>
      </c>
      <c r="K76" s="52">
        <f t="shared" si="5"/>
        <v>0</v>
      </c>
      <c r="L76" s="13" t="s">
        <v>33</v>
      </c>
      <c r="M76" s="99">
        <v>960</v>
      </c>
    </row>
    <row r="77" spans="2:13" ht="63.75">
      <c r="B77" s="64" t="s">
        <v>26</v>
      </c>
      <c r="C77" s="84">
        <v>62</v>
      </c>
      <c r="D77" s="85" t="s">
        <v>177</v>
      </c>
      <c r="E77" s="86" t="s">
        <v>178</v>
      </c>
      <c r="F77" s="87" t="s">
        <v>32</v>
      </c>
      <c r="G77" s="89">
        <v>1450</v>
      </c>
      <c r="H77" s="57"/>
      <c r="I77" s="57"/>
      <c r="J77" s="98">
        <f t="shared" si="4"/>
        <v>0</v>
      </c>
      <c r="K77" s="52">
        <f t="shared" si="5"/>
        <v>0</v>
      </c>
      <c r="L77" s="13" t="s">
        <v>33</v>
      </c>
      <c r="M77" s="99">
        <v>5437.5</v>
      </c>
    </row>
    <row r="78" spans="2:13" ht="63.75">
      <c r="B78" s="64" t="s">
        <v>26</v>
      </c>
      <c r="C78" s="84">
        <v>63</v>
      </c>
      <c r="D78" s="85" t="s">
        <v>179</v>
      </c>
      <c r="E78" s="86" t="s">
        <v>180</v>
      </c>
      <c r="F78" s="87" t="s">
        <v>32</v>
      </c>
      <c r="G78" s="88">
        <v>59</v>
      </c>
      <c r="H78" s="57"/>
      <c r="I78" s="57"/>
      <c r="J78" s="98">
        <f t="shared" si="4"/>
        <v>0</v>
      </c>
      <c r="K78" s="52">
        <f t="shared" si="5"/>
        <v>0</v>
      </c>
      <c r="L78" s="13" t="s">
        <v>33</v>
      </c>
      <c r="M78" s="99">
        <v>20650</v>
      </c>
    </row>
    <row r="79" spans="2:13" ht="63.75">
      <c r="B79" s="64" t="s">
        <v>26</v>
      </c>
      <c r="C79" s="84">
        <v>64</v>
      </c>
      <c r="D79" s="85" t="s">
        <v>181</v>
      </c>
      <c r="E79" s="86" t="s">
        <v>182</v>
      </c>
      <c r="F79" s="87" t="s">
        <v>32</v>
      </c>
      <c r="G79" s="88">
        <v>5</v>
      </c>
      <c r="H79" s="57"/>
      <c r="I79" s="57"/>
      <c r="J79" s="98">
        <f t="shared" si="4"/>
        <v>0</v>
      </c>
      <c r="K79" s="52">
        <f t="shared" si="5"/>
        <v>0</v>
      </c>
      <c r="L79" s="13" t="s">
        <v>33</v>
      </c>
      <c r="M79" s="99">
        <v>1750</v>
      </c>
    </row>
    <row r="80" spans="2:13" ht="63.75">
      <c r="B80" s="64" t="s">
        <v>26</v>
      </c>
      <c r="C80" s="84">
        <v>65</v>
      </c>
      <c r="D80" s="85" t="s">
        <v>183</v>
      </c>
      <c r="E80" s="86" t="s">
        <v>184</v>
      </c>
      <c r="F80" s="87" t="s">
        <v>32</v>
      </c>
      <c r="G80" s="88">
        <v>16</v>
      </c>
      <c r="H80" s="57"/>
      <c r="I80" s="57"/>
      <c r="J80" s="98">
        <f t="shared" si="4"/>
        <v>0</v>
      </c>
      <c r="K80" s="52">
        <f t="shared" si="5"/>
        <v>0</v>
      </c>
      <c r="L80" s="13" t="s">
        <v>33</v>
      </c>
      <c r="M80" s="99">
        <v>4146.72</v>
      </c>
    </row>
    <row r="81" spans="2:13" ht="63.75">
      <c r="B81" s="64" t="s">
        <v>26</v>
      </c>
      <c r="C81" s="84">
        <v>66</v>
      </c>
      <c r="D81" s="85" t="s">
        <v>185</v>
      </c>
      <c r="E81" s="86" t="s">
        <v>186</v>
      </c>
      <c r="F81" s="87" t="s">
        <v>32</v>
      </c>
      <c r="G81" s="88">
        <v>6</v>
      </c>
      <c r="H81" s="57"/>
      <c r="I81" s="57"/>
      <c r="J81" s="98">
        <f t="shared" si="4"/>
        <v>0</v>
      </c>
      <c r="K81" s="52">
        <f t="shared" si="5"/>
        <v>0</v>
      </c>
      <c r="L81" s="13" t="s">
        <v>33</v>
      </c>
      <c r="M81" s="99">
        <v>2288.34</v>
      </c>
    </row>
    <row r="82" spans="2:13" ht="67.5">
      <c r="B82" s="64" t="s">
        <v>26</v>
      </c>
      <c r="C82" s="84">
        <v>67</v>
      </c>
      <c r="D82" s="85" t="s">
        <v>187</v>
      </c>
      <c r="E82" s="86" t="s">
        <v>188</v>
      </c>
      <c r="F82" s="87" t="s">
        <v>32</v>
      </c>
      <c r="G82" s="88">
        <v>5</v>
      </c>
      <c r="H82" s="57"/>
      <c r="I82" s="57"/>
      <c r="J82" s="98">
        <f t="shared" si="4"/>
        <v>0</v>
      </c>
      <c r="K82" s="52">
        <f t="shared" si="5"/>
        <v>0</v>
      </c>
      <c r="L82" s="13" t="s">
        <v>33</v>
      </c>
      <c r="M82" s="99">
        <v>4583.3500000000013</v>
      </c>
    </row>
    <row r="83" spans="2:13" ht="63.75">
      <c r="B83" s="64" t="s">
        <v>26</v>
      </c>
      <c r="C83" s="84">
        <v>68</v>
      </c>
      <c r="D83" s="85" t="s">
        <v>189</v>
      </c>
      <c r="E83" s="86" t="s">
        <v>190</v>
      </c>
      <c r="F83" s="87" t="s">
        <v>32</v>
      </c>
      <c r="G83" s="88">
        <v>2</v>
      </c>
      <c r="H83" s="57"/>
      <c r="I83" s="57"/>
      <c r="J83" s="98">
        <f t="shared" si="4"/>
        <v>0</v>
      </c>
      <c r="K83" s="52">
        <f t="shared" si="5"/>
        <v>0</v>
      </c>
      <c r="L83" s="13" t="s">
        <v>33</v>
      </c>
      <c r="M83" s="99">
        <v>1666.6833333333334</v>
      </c>
    </row>
    <row r="84" spans="2:13" ht="63.75">
      <c r="B84" s="64" t="s">
        <v>26</v>
      </c>
      <c r="C84" s="84">
        <v>69</v>
      </c>
      <c r="D84" s="85" t="s">
        <v>191</v>
      </c>
      <c r="E84" s="86" t="s">
        <v>192</v>
      </c>
      <c r="F84" s="87" t="s">
        <v>32</v>
      </c>
      <c r="G84" s="88">
        <v>4</v>
      </c>
      <c r="H84" s="57"/>
      <c r="I84" s="57"/>
      <c r="J84" s="98">
        <f t="shared" si="4"/>
        <v>0</v>
      </c>
      <c r="K84" s="52">
        <f t="shared" si="5"/>
        <v>0</v>
      </c>
      <c r="L84" s="13" t="s">
        <v>33</v>
      </c>
      <c r="M84" s="99">
        <v>3333.3583333333336</v>
      </c>
    </row>
    <row r="85" spans="2:13" ht="63.75">
      <c r="B85" s="64" t="s">
        <v>26</v>
      </c>
      <c r="C85" s="84">
        <v>70</v>
      </c>
      <c r="D85" s="85" t="s">
        <v>193</v>
      </c>
      <c r="E85" s="86" t="s">
        <v>194</v>
      </c>
      <c r="F85" s="87" t="s">
        <v>32</v>
      </c>
      <c r="G85" s="88">
        <v>9</v>
      </c>
      <c r="H85" s="57"/>
      <c r="I85" s="57"/>
      <c r="J85" s="98">
        <f t="shared" si="4"/>
        <v>0</v>
      </c>
      <c r="K85" s="52">
        <f t="shared" si="5"/>
        <v>0</v>
      </c>
      <c r="L85" s="13" t="s">
        <v>33</v>
      </c>
      <c r="M85" s="99">
        <v>6000.0333333333338</v>
      </c>
    </row>
    <row r="86" spans="2:13" ht="146.25">
      <c r="B86" s="64"/>
      <c r="C86" s="84">
        <v>71</v>
      </c>
      <c r="D86" s="85" t="s">
        <v>195</v>
      </c>
      <c r="E86" s="86" t="s">
        <v>196</v>
      </c>
      <c r="F86" s="87" t="s">
        <v>32</v>
      </c>
      <c r="G86" s="88">
        <v>800</v>
      </c>
      <c r="H86" s="57"/>
      <c r="I86" s="57"/>
      <c r="J86" s="98">
        <f t="shared" si="4"/>
        <v>0</v>
      </c>
      <c r="K86" s="52">
        <f t="shared" si="5"/>
        <v>0</v>
      </c>
      <c r="L86" s="13" t="s">
        <v>33</v>
      </c>
      <c r="M86" s="99">
        <v>26400</v>
      </c>
    </row>
    <row r="87" spans="2:13" ht="67.5">
      <c r="B87" s="64"/>
      <c r="C87" s="84">
        <v>72</v>
      </c>
      <c r="D87" s="85" t="s">
        <v>197</v>
      </c>
      <c r="E87" s="86" t="s">
        <v>198</v>
      </c>
      <c r="F87" s="87" t="s">
        <v>32</v>
      </c>
      <c r="G87" s="88">
        <v>50</v>
      </c>
      <c r="H87" s="57"/>
      <c r="I87" s="57"/>
      <c r="J87" s="98">
        <f t="shared" si="4"/>
        <v>0</v>
      </c>
      <c r="K87" s="52">
        <f t="shared" si="5"/>
        <v>0</v>
      </c>
      <c r="L87" s="13" t="s">
        <v>33</v>
      </c>
      <c r="M87" s="99">
        <v>2743</v>
      </c>
    </row>
    <row r="88" spans="2:13" ht="63.75">
      <c r="B88" s="64"/>
      <c r="C88" s="84">
        <v>73</v>
      </c>
      <c r="D88" s="85" t="s">
        <v>199</v>
      </c>
      <c r="E88" s="86" t="s">
        <v>200</v>
      </c>
      <c r="F88" s="87" t="s">
        <v>201</v>
      </c>
      <c r="G88" s="88">
        <v>50</v>
      </c>
      <c r="H88" s="57"/>
      <c r="I88" s="57"/>
      <c r="J88" s="98">
        <f t="shared" si="4"/>
        <v>0</v>
      </c>
      <c r="K88" s="52">
        <f t="shared" si="5"/>
        <v>0</v>
      </c>
      <c r="L88" s="13" t="s">
        <v>33</v>
      </c>
      <c r="M88" s="99">
        <v>5208.3333333333339</v>
      </c>
    </row>
    <row r="89" spans="2:13" ht="63.75">
      <c r="B89" s="64" t="s">
        <v>26</v>
      </c>
      <c r="C89" s="84">
        <v>74</v>
      </c>
      <c r="D89" s="85" t="s">
        <v>202</v>
      </c>
      <c r="E89" s="86" t="s">
        <v>203</v>
      </c>
      <c r="F89" s="87" t="s">
        <v>201</v>
      </c>
      <c r="G89" s="88">
        <v>50</v>
      </c>
      <c r="H89" s="57"/>
      <c r="I89" s="57"/>
      <c r="J89" s="98">
        <f t="shared" si="4"/>
        <v>0</v>
      </c>
      <c r="K89" s="52">
        <f t="shared" si="5"/>
        <v>0</v>
      </c>
      <c r="L89" s="13" t="s">
        <v>33</v>
      </c>
      <c r="M89" s="99">
        <v>6250</v>
      </c>
    </row>
    <row r="90" spans="2:13" ht="90">
      <c r="B90" s="64" t="s">
        <v>26</v>
      </c>
      <c r="C90" s="84">
        <v>75</v>
      </c>
      <c r="D90" s="85" t="s">
        <v>204</v>
      </c>
      <c r="E90" s="86" t="s">
        <v>205</v>
      </c>
      <c r="F90" s="87" t="s">
        <v>32</v>
      </c>
      <c r="G90" s="88">
        <v>12</v>
      </c>
      <c r="H90" s="57"/>
      <c r="I90" s="57"/>
      <c r="J90" s="98">
        <f t="shared" si="4"/>
        <v>0</v>
      </c>
      <c r="K90" s="52">
        <f t="shared" si="5"/>
        <v>0</v>
      </c>
      <c r="L90" s="13" t="s">
        <v>33</v>
      </c>
      <c r="M90" s="99">
        <v>6804</v>
      </c>
    </row>
    <row r="91" spans="2:13" ht="135">
      <c r="B91" s="64" t="s">
        <v>26</v>
      </c>
      <c r="C91" s="84">
        <v>76</v>
      </c>
      <c r="D91" s="85" t="s">
        <v>206</v>
      </c>
      <c r="E91" s="86" t="s">
        <v>207</v>
      </c>
      <c r="F91" s="87" t="s">
        <v>32</v>
      </c>
      <c r="G91" s="88">
        <v>18</v>
      </c>
      <c r="H91" s="57"/>
      <c r="I91" s="57"/>
      <c r="J91" s="98">
        <f>H91*G91</f>
        <v>0</v>
      </c>
      <c r="K91" s="52">
        <f>I91*G91</f>
        <v>0</v>
      </c>
      <c r="L91" s="13" t="s">
        <v>33</v>
      </c>
      <c r="M91" s="99">
        <v>39600</v>
      </c>
    </row>
    <row r="92" spans="2:13" ht="90">
      <c r="B92" s="64" t="s">
        <v>26</v>
      </c>
      <c r="C92" s="84">
        <v>77</v>
      </c>
      <c r="D92" s="85" t="s">
        <v>208</v>
      </c>
      <c r="E92" s="86" t="s">
        <v>209</v>
      </c>
      <c r="F92" s="87" t="s">
        <v>32</v>
      </c>
      <c r="G92" s="88">
        <v>20</v>
      </c>
      <c r="H92" s="57"/>
      <c r="I92" s="57"/>
      <c r="J92" s="98">
        <f t="shared" ref="J92:J108" si="6">H92*G92</f>
        <v>0</v>
      </c>
      <c r="K92" s="52">
        <f t="shared" ref="K92:K108" si="7">I92*G92</f>
        <v>0</v>
      </c>
      <c r="L92" s="13" t="s">
        <v>33</v>
      </c>
      <c r="M92" s="99">
        <v>23840.000000000004</v>
      </c>
    </row>
    <row r="93" spans="2:13" ht="157.5">
      <c r="B93" s="64" t="s">
        <v>26</v>
      </c>
      <c r="C93" s="84">
        <v>78</v>
      </c>
      <c r="D93" s="85" t="s">
        <v>210</v>
      </c>
      <c r="E93" s="86" t="s">
        <v>211</v>
      </c>
      <c r="F93" s="87" t="s">
        <v>32</v>
      </c>
      <c r="G93" s="88">
        <v>5</v>
      </c>
      <c r="H93" s="57"/>
      <c r="I93" s="57"/>
      <c r="J93" s="98">
        <f t="shared" si="6"/>
        <v>0</v>
      </c>
      <c r="K93" s="52">
        <f t="shared" si="7"/>
        <v>0</v>
      </c>
      <c r="L93" s="13" t="s">
        <v>33</v>
      </c>
      <c r="M93" s="99">
        <v>4690</v>
      </c>
    </row>
    <row r="94" spans="2:13" ht="63.75">
      <c r="B94" s="64" t="s">
        <v>26</v>
      </c>
      <c r="C94" s="84">
        <v>79</v>
      </c>
      <c r="D94" s="85" t="s">
        <v>212</v>
      </c>
      <c r="E94" s="86" t="s">
        <v>213</v>
      </c>
      <c r="F94" s="87" t="s">
        <v>32</v>
      </c>
      <c r="G94" s="88">
        <v>6</v>
      </c>
      <c r="H94" s="57"/>
      <c r="I94" s="57"/>
      <c r="J94" s="98">
        <f t="shared" si="6"/>
        <v>0</v>
      </c>
      <c r="K94" s="52">
        <f t="shared" si="7"/>
        <v>0</v>
      </c>
      <c r="L94" s="13" t="s">
        <v>33</v>
      </c>
      <c r="M94" s="99">
        <v>9480</v>
      </c>
    </row>
    <row r="95" spans="2:13" ht="63.75">
      <c r="B95" s="64" t="s">
        <v>26</v>
      </c>
      <c r="C95" s="84">
        <v>80</v>
      </c>
      <c r="D95" s="85" t="s">
        <v>214</v>
      </c>
      <c r="E95" s="86" t="s">
        <v>215</v>
      </c>
      <c r="F95" s="87" t="s">
        <v>32</v>
      </c>
      <c r="G95" s="88">
        <v>10</v>
      </c>
      <c r="H95" s="57"/>
      <c r="I95" s="57"/>
      <c r="J95" s="98">
        <f t="shared" si="6"/>
        <v>0</v>
      </c>
      <c r="K95" s="52">
        <f t="shared" si="7"/>
        <v>0</v>
      </c>
      <c r="L95" s="13" t="s">
        <v>33</v>
      </c>
      <c r="M95" s="99">
        <v>1600</v>
      </c>
    </row>
    <row r="96" spans="2:13" ht="90">
      <c r="B96" s="64" t="s">
        <v>26</v>
      </c>
      <c r="C96" s="84">
        <v>81</v>
      </c>
      <c r="D96" s="85" t="s">
        <v>216</v>
      </c>
      <c r="E96" s="86" t="s">
        <v>217</v>
      </c>
      <c r="F96" s="87" t="s">
        <v>32</v>
      </c>
      <c r="G96" s="88">
        <v>24</v>
      </c>
      <c r="H96" s="57"/>
      <c r="I96" s="57"/>
      <c r="J96" s="98">
        <f t="shared" si="6"/>
        <v>0</v>
      </c>
      <c r="K96" s="52">
        <f t="shared" si="7"/>
        <v>0</v>
      </c>
      <c r="L96" s="13" t="s">
        <v>33</v>
      </c>
      <c r="M96" s="99">
        <v>1128</v>
      </c>
    </row>
    <row r="97" spans="2:13" ht="67.5">
      <c r="B97" s="64" t="s">
        <v>26</v>
      </c>
      <c r="C97" s="84">
        <v>82</v>
      </c>
      <c r="D97" s="85" t="s">
        <v>218</v>
      </c>
      <c r="E97" s="86" t="s">
        <v>219</v>
      </c>
      <c r="F97" s="87" t="s">
        <v>32</v>
      </c>
      <c r="G97" s="88">
        <v>13</v>
      </c>
      <c r="H97" s="57"/>
      <c r="I97" s="57"/>
      <c r="J97" s="98">
        <f t="shared" si="6"/>
        <v>0</v>
      </c>
      <c r="K97" s="52">
        <f t="shared" si="7"/>
        <v>0</v>
      </c>
      <c r="L97" s="13" t="s">
        <v>33</v>
      </c>
      <c r="M97" s="99">
        <v>14170</v>
      </c>
    </row>
    <row r="98" spans="2:13" ht="63.75">
      <c r="B98" s="64" t="s">
        <v>26</v>
      </c>
      <c r="C98" s="84">
        <v>83</v>
      </c>
      <c r="D98" s="85" t="s">
        <v>220</v>
      </c>
      <c r="E98" s="86" t="s">
        <v>221</v>
      </c>
      <c r="F98" s="87" t="s">
        <v>32</v>
      </c>
      <c r="G98" s="88">
        <v>30</v>
      </c>
      <c r="H98" s="57"/>
      <c r="I98" s="57"/>
      <c r="J98" s="98">
        <f t="shared" si="6"/>
        <v>0</v>
      </c>
      <c r="K98" s="52">
        <f t="shared" si="7"/>
        <v>0</v>
      </c>
      <c r="L98" s="13" t="s">
        <v>33</v>
      </c>
      <c r="M98" s="99">
        <v>1020</v>
      </c>
    </row>
    <row r="99" spans="2:13" ht="63.75">
      <c r="B99" s="64" t="s">
        <v>26</v>
      </c>
      <c r="C99" s="84">
        <v>84</v>
      </c>
      <c r="D99" s="85" t="s">
        <v>222</v>
      </c>
      <c r="E99" s="86" t="s">
        <v>223</v>
      </c>
      <c r="F99" s="87" t="s">
        <v>32</v>
      </c>
      <c r="G99" s="88">
        <v>10</v>
      </c>
      <c r="H99" s="57"/>
      <c r="I99" s="57"/>
      <c r="J99" s="98">
        <f t="shared" si="6"/>
        <v>0</v>
      </c>
      <c r="K99" s="52">
        <f t="shared" si="7"/>
        <v>0</v>
      </c>
      <c r="L99" s="13" t="s">
        <v>33</v>
      </c>
      <c r="M99" s="99">
        <v>590</v>
      </c>
    </row>
    <row r="100" spans="2:13" ht="67.5">
      <c r="B100" s="64" t="s">
        <v>26</v>
      </c>
      <c r="C100" s="84">
        <v>85</v>
      </c>
      <c r="D100" s="85" t="s">
        <v>222</v>
      </c>
      <c r="E100" s="86" t="s">
        <v>224</v>
      </c>
      <c r="F100" s="87" t="s">
        <v>32</v>
      </c>
      <c r="G100" s="88">
        <v>10</v>
      </c>
      <c r="H100" s="57"/>
      <c r="I100" s="57"/>
      <c r="J100" s="98">
        <f t="shared" si="6"/>
        <v>0</v>
      </c>
      <c r="K100" s="52">
        <f t="shared" si="7"/>
        <v>0</v>
      </c>
      <c r="L100" s="13" t="s">
        <v>33</v>
      </c>
      <c r="M100" s="99">
        <v>590</v>
      </c>
    </row>
    <row r="101" spans="2:13" ht="63.75">
      <c r="B101" s="64" t="s">
        <v>26</v>
      </c>
      <c r="C101" s="84">
        <v>86</v>
      </c>
      <c r="D101" s="85" t="s">
        <v>225</v>
      </c>
      <c r="E101" s="86" t="s">
        <v>226</v>
      </c>
      <c r="F101" s="87" t="s">
        <v>32</v>
      </c>
      <c r="G101" s="88">
        <v>10</v>
      </c>
      <c r="H101" s="57"/>
      <c r="I101" s="57"/>
      <c r="J101" s="98">
        <f t="shared" si="6"/>
        <v>0</v>
      </c>
      <c r="K101" s="52">
        <f t="shared" si="7"/>
        <v>0</v>
      </c>
      <c r="L101" s="13" t="s">
        <v>33</v>
      </c>
      <c r="M101" s="99">
        <v>590</v>
      </c>
    </row>
    <row r="102" spans="2:13" ht="63.75">
      <c r="B102" s="64" t="s">
        <v>26</v>
      </c>
      <c r="C102" s="84">
        <v>87</v>
      </c>
      <c r="D102" s="85" t="s">
        <v>227</v>
      </c>
      <c r="E102" s="86" t="s">
        <v>228</v>
      </c>
      <c r="F102" s="87" t="s">
        <v>32</v>
      </c>
      <c r="G102" s="88">
        <v>10</v>
      </c>
      <c r="H102" s="57"/>
      <c r="I102" s="57"/>
      <c r="J102" s="98">
        <f t="shared" si="6"/>
        <v>0</v>
      </c>
      <c r="K102" s="52">
        <f t="shared" si="7"/>
        <v>0</v>
      </c>
      <c r="L102" s="13" t="s">
        <v>33</v>
      </c>
      <c r="M102" s="99">
        <v>590</v>
      </c>
    </row>
    <row r="103" spans="2:13" ht="63.75">
      <c r="B103" s="64" t="s">
        <v>26</v>
      </c>
      <c r="C103" s="84">
        <v>88</v>
      </c>
      <c r="D103" s="85" t="s">
        <v>229</v>
      </c>
      <c r="E103" s="86" t="s">
        <v>230</v>
      </c>
      <c r="F103" s="87" t="s">
        <v>32</v>
      </c>
      <c r="G103" s="88">
        <v>10</v>
      </c>
      <c r="H103" s="57"/>
      <c r="I103" s="57"/>
      <c r="J103" s="98">
        <f t="shared" si="6"/>
        <v>0</v>
      </c>
      <c r="K103" s="52">
        <f t="shared" si="7"/>
        <v>0</v>
      </c>
      <c r="L103" s="13" t="s">
        <v>33</v>
      </c>
      <c r="M103" s="99">
        <v>590</v>
      </c>
    </row>
    <row r="104" spans="2:13" ht="63.75">
      <c r="B104" s="64" t="s">
        <v>26</v>
      </c>
      <c r="C104" s="84">
        <v>89</v>
      </c>
      <c r="D104" s="85" t="s">
        <v>231</v>
      </c>
      <c r="E104" s="86" t="s">
        <v>232</v>
      </c>
      <c r="F104" s="87" t="s">
        <v>32</v>
      </c>
      <c r="G104" s="88">
        <v>30</v>
      </c>
      <c r="H104" s="57"/>
      <c r="I104" s="57"/>
      <c r="J104" s="98">
        <f t="shared" si="6"/>
        <v>0</v>
      </c>
      <c r="K104" s="52">
        <f t="shared" si="7"/>
        <v>0</v>
      </c>
      <c r="L104" s="13" t="s">
        <v>33</v>
      </c>
      <c r="M104" s="99">
        <v>1650</v>
      </c>
    </row>
    <row r="105" spans="2:13" ht="63.75">
      <c r="B105" s="64" t="s">
        <v>26</v>
      </c>
      <c r="C105" s="84">
        <v>90</v>
      </c>
      <c r="D105" s="85" t="s">
        <v>233</v>
      </c>
      <c r="E105" s="86" t="s">
        <v>234</v>
      </c>
      <c r="F105" s="87" t="s">
        <v>32</v>
      </c>
      <c r="G105" s="88">
        <v>10</v>
      </c>
      <c r="H105" s="57"/>
      <c r="I105" s="57"/>
      <c r="J105" s="98">
        <f t="shared" si="6"/>
        <v>0</v>
      </c>
      <c r="K105" s="52">
        <f t="shared" si="7"/>
        <v>0</v>
      </c>
      <c r="L105" s="13" t="s">
        <v>33</v>
      </c>
      <c r="M105" s="99">
        <v>540</v>
      </c>
    </row>
    <row r="106" spans="2:13" ht="63.75">
      <c r="B106" s="64" t="s">
        <v>26</v>
      </c>
      <c r="C106" s="84">
        <v>91</v>
      </c>
      <c r="D106" s="85" t="s">
        <v>235</v>
      </c>
      <c r="E106" s="86" t="s">
        <v>236</v>
      </c>
      <c r="F106" s="87" t="s">
        <v>101</v>
      </c>
      <c r="G106" s="88">
        <v>10</v>
      </c>
      <c r="H106" s="57"/>
      <c r="I106" s="57"/>
      <c r="J106" s="98">
        <f t="shared" si="6"/>
        <v>0</v>
      </c>
      <c r="K106" s="52">
        <f t="shared" si="7"/>
        <v>0</v>
      </c>
      <c r="L106" s="13" t="s">
        <v>33</v>
      </c>
      <c r="M106" s="99">
        <v>93333.3</v>
      </c>
    </row>
    <row r="107" spans="2:13" ht="63.75">
      <c r="B107" s="64" t="s">
        <v>26</v>
      </c>
      <c r="C107" s="84">
        <v>92</v>
      </c>
      <c r="D107" s="85" t="s">
        <v>237</v>
      </c>
      <c r="E107" s="93" t="s">
        <v>238</v>
      </c>
      <c r="F107" s="87" t="s">
        <v>32</v>
      </c>
      <c r="G107" s="88">
        <v>2</v>
      </c>
      <c r="H107" s="57"/>
      <c r="I107" s="57"/>
      <c r="J107" s="98">
        <f t="shared" si="6"/>
        <v>0</v>
      </c>
      <c r="K107" s="52">
        <f t="shared" si="7"/>
        <v>0</v>
      </c>
      <c r="L107" s="13" t="s">
        <v>33</v>
      </c>
      <c r="M107" s="99">
        <v>8333.34</v>
      </c>
    </row>
    <row r="108" spans="2:13" ht="63.75">
      <c r="B108" s="64" t="s">
        <v>26</v>
      </c>
      <c r="C108" s="84">
        <v>93</v>
      </c>
      <c r="D108" s="85" t="s">
        <v>239</v>
      </c>
      <c r="E108" s="86" t="s">
        <v>240</v>
      </c>
      <c r="F108" s="87" t="s">
        <v>32</v>
      </c>
      <c r="G108" s="88">
        <v>2</v>
      </c>
      <c r="H108" s="57"/>
      <c r="I108" s="57"/>
      <c r="J108" s="98">
        <f t="shared" si="6"/>
        <v>0</v>
      </c>
      <c r="K108" s="52">
        <f t="shared" si="7"/>
        <v>0</v>
      </c>
      <c r="L108" s="13" t="s">
        <v>33</v>
      </c>
      <c r="M108" s="99">
        <v>8333.34</v>
      </c>
    </row>
    <row r="109" spans="2:13">
      <c r="H109" s="2" t="s">
        <v>241</v>
      </c>
      <c r="J109" s="100">
        <f>SUM(J8:J108)</f>
        <v>0</v>
      </c>
      <c r="K109" s="100">
        <f>SUM(K8:K108)</f>
        <v>0</v>
      </c>
      <c r="M109" s="102">
        <f>SUM(M8:M108)</f>
        <v>7301649.2158333315</v>
      </c>
    </row>
  </sheetData>
  <mergeCells count="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5" sqref="D15:Q17"/>
    </sheetView>
  </sheetViews>
  <sheetFormatPr defaultRowHeight="12.75"/>
  <sheetData>
    <row r="11" spans="2:12" s="2" customFormat="1" ht="15.75">
      <c r="B11" s="8"/>
      <c r="C11" s="8"/>
      <c r="D11" s="8"/>
      <c r="E11" s="8"/>
      <c r="F11" s="9"/>
      <c r="G11" s="8"/>
      <c r="H11" s="8"/>
      <c r="I11" s="8"/>
      <c r="J11" s="8"/>
      <c r="K11" s="8"/>
      <c r="L11" s="8"/>
    </row>
    <row r="12" spans="2:12" s="2" customFormat="1" ht="15.75">
      <c r="B12" s="8"/>
      <c r="C12" s="8"/>
      <c r="D12" s="8"/>
      <c r="E12" s="8"/>
      <c r="F12" s="9"/>
      <c r="G12" s="8"/>
      <c r="H12" s="82" t="s">
        <v>22</v>
      </c>
      <c r="I12" s="82"/>
      <c r="J12" s="6" t="e">
        <f>SUM(#REF!)</f>
        <v>#REF!</v>
      </c>
      <c r="K12" s="6" t="e">
        <f>SUM(#REF!)</f>
        <v>#REF!</v>
      </c>
      <c r="L12" s="8"/>
    </row>
    <row r="13" spans="2:12" s="2" customFormat="1" ht="15.75">
      <c r="F13" s="5"/>
    </row>
    <row r="14" spans="2:12" s="2" customFormat="1" ht="15.75">
      <c r="F14" s="5"/>
    </row>
    <row r="15" spans="2:12" s="7" customFormat="1" ht="20.25">
      <c r="D15" s="7" t="s">
        <v>12</v>
      </c>
    </row>
    <row r="16" spans="2:12" s="7" customFormat="1" ht="20.25"/>
    <row r="17" spans="4:4" s="7" customFormat="1" ht="20.25">
      <c r="D17" s="7"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2023-08-09T08:19:43Z</cp:lastPrinted>
  <dcterms:created xsi:type="dcterms:W3CDTF">2017-08-17T12:48:14Z</dcterms:created>
  <dcterms:modified xsi:type="dcterms:W3CDTF">2026-04-29T20:20:39Z</dcterms:modified>
</cp:coreProperties>
</file>