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344" windowHeight="4764"/>
  </bookViews>
  <sheets>
    <sheet name="Extindere retea gaze med.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8" i="11" l="1"/>
  <c r="J357" i="11"/>
  <c r="J356" i="11"/>
  <c r="J355" i="11"/>
  <c r="J354" i="11"/>
  <c r="J353" i="11"/>
  <c r="J352" i="11"/>
  <c r="J351" i="11"/>
  <c r="J350" i="11"/>
  <c r="J349" i="11"/>
  <c r="J348" i="11"/>
  <c r="J347" i="11"/>
  <c r="J346" i="11"/>
  <c r="J345" i="11"/>
  <c r="J344" i="11"/>
  <c r="J343" i="11"/>
  <c r="J342" i="11"/>
  <c r="J363" i="11" s="1"/>
  <c r="J341" i="11"/>
  <c r="J360" i="11" s="1"/>
  <c r="J315" i="11"/>
  <c r="J314" i="11"/>
  <c r="J313" i="11"/>
  <c r="J312" i="11"/>
  <c r="J301" i="11"/>
  <c r="J328" i="11" s="1"/>
  <c r="J300" i="11"/>
  <c r="J317" i="11" s="1"/>
  <c r="J293" i="11"/>
  <c r="J289" i="11"/>
  <c r="J286" i="11"/>
  <c r="J242" i="11"/>
  <c r="J297" i="11" s="1"/>
  <c r="J241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219" i="11" s="1"/>
  <c r="J193" i="11"/>
  <c r="J216" i="11" s="1"/>
  <c r="J177" i="11"/>
  <c r="J176" i="11"/>
  <c r="J175" i="11"/>
  <c r="J174" i="11"/>
  <c r="J173" i="11"/>
  <c r="J190" i="11" s="1"/>
  <c r="J172" i="11"/>
  <c r="J179" i="11" s="1"/>
  <c r="J118" i="11"/>
  <c r="J117" i="11"/>
  <c r="J116" i="11"/>
  <c r="J169" i="11" s="1"/>
  <c r="J115" i="11"/>
  <c r="J158" i="11" s="1"/>
  <c r="J86" i="11"/>
  <c r="J85" i="11"/>
  <c r="J84" i="11"/>
  <c r="J83" i="11"/>
  <c r="J82" i="11"/>
  <c r="J81" i="11"/>
  <c r="J80" i="11"/>
  <c r="J79" i="11"/>
  <c r="J68" i="11"/>
  <c r="J67" i="11"/>
  <c r="J64" i="11"/>
  <c r="J88" i="11"/>
  <c r="J87" i="11"/>
  <c r="J51" i="11"/>
  <c r="J50" i="11"/>
  <c r="J361" i="11" l="1"/>
  <c r="J362" i="11" s="1"/>
  <c r="J368" i="11"/>
  <c r="J325" i="11"/>
  <c r="J321" i="11"/>
  <c r="J326" i="11"/>
  <c r="J324" i="11"/>
  <c r="J320" i="11"/>
  <c r="J318" i="11"/>
  <c r="J319" i="11" s="1"/>
  <c r="J327" i="11"/>
  <c r="J322" i="11"/>
  <c r="J323" i="11" s="1"/>
  <c r="J290" i="11"/>
  <c r="J294" i="11"/>
  <c r="J287" i="11"/>
  <c r="J288" i="11" s="1"/>
  <c r="J291" i="11"/>
  <c r="J292" i="11" s="1"/>
  <c r="J295" i="11"/>
  <c r="J167" i="11"/>
  <c r="J159" i="11"/>
  <c r="J160" i="11" s="1"/>
  <c r="J166" i="11"/>
  <c r="J165" i="11"/>
  <c r="J161" i="11"/>
  <c r="J162" i="11" s="1"/>
  <c r="J163" i="11"/>
  <c r="J164" i="11" s="1"/>
  <c r="J182" i="11"/>
  <c r="J183" i="11" s="1"/>
  <c r="J181" i="11"/>
  <c r="J188" i="11"/>
  <c r="J184" i="11"/>
  <c r="J185" i="11" s="1"/>
  <c r="J180" i="11"/>
  <c r="J186" i="11"/>
  <c r="J187" i="11" s="1"/>
  <c r="J224" i="11"/>
  <c r="J218" i="11"/>
  <c r="J217" i="11"/>
  <c r="J53" i="11"/>
  <c r="J60" i="11" s="1"/>
  <c r="J61" i="11" s="1"/>
  <c r="J93" i="11"/>
  <c r="J43" i="11"/>
  <c r="J32" i="11"/>
  <c r="J33" i="11" s="1"/>
  <c r="J90" i="11"/>
  <c r="J91" i="11" s="1"/>
  <c r="J92" i="11" s="1"/>
  <c r="J296" i="11" l="1"/>
  <c r="J365" i="11" s="1"/>
  <c r="J366" i="11" s="1"/>
  <c r="J189" i="11"/>
  <c r="J168" i="11"/>
  <c r="J56" i="11"/>
  <c r="J57" i="11" s="1"/>
  <c r="J54" i="11"/>
  <c r="J55" i="11" s="1"/>
  <c r="J58" i="11"/>
  <c r="J59" i="11" s="1"/>
  <c r="J62" i="11"/>
  <c r="J98" i="11"/>
  <c r="J39" i="11"/>
  <c r="J40" i="11" s="1"/>
  <c r="J35" i="11"/>
  <c r="J36" i="11" s="1"/>
  <c r="J41" i="11"/>
  <c r="J37" i="11"/>
  <c r="J38" i="11" s="1"/>
  <c r="J221" i="11" l="1"/>
  <c r="J222" i="11" s="1"/>
  <c r="J63" i="11"/>
  <c r="J42" i="11"/>
  <c r="J34" i="11"/>
  <c r="J95" i="11" l="1"/>
  <c r="J96" i="11" s="1"/>
</calcChain>
</file>

<file path=xl/comments1.xml><?xml version="1.0" encoding="utf-8"?>
<comments xmlns="http://schemas.openxmlformats.org/spreadsheetml/2006/main">
  <authors>
    <author>Автор</author>
  </authors>
  <commentList>
    <comment ref="H24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 Rampă butelii
10 Evacuare condensat</t>
        </r>
      </text>
    </comment>
    <comment ref="H28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 Compresoare
10 Vacuum</t>
        </r>
      </text>
    </comment>
    <comment ref="H33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 statia de vacuum</t>
        </r>
      </text>
    </comment>
  </commentList>
</comments>
</file>

<file path=xl/sharedStrings.xml><?xml version="1.0" encoding="utf-8"?>
<sst xmlns="http://schemas.openxmlformats.org/spreadsheetml/2006/main" count="502" uniqueCount="101">
  <si>
    <t xml:space="preserve">U.M. </t>
  </si>
  <si>
    <t>IC31A</t>
  </si>
  <si>
    <t>m</t>
  </si>
  <si>
    <t>buc</t>
  </si>
  <si>
    <t>Piese de legatura (teu) cu 3 suduri din cupru, montata prin sudura cu teava de cupru, teu d=10 mm</t>
  </si>
  <si>
    <t>IC40D</t>
  </si>
  <si>
    <t>RpCU05E</t>
  </si>
  <si>
    <t>IE07A</t>
  </si>
  <si>
    <t>Cheltuieli directe</t>
  </si>
  <si>
    <t>lei</t>
  </si>
  <si>
    <t>Соц.страх и медицина</t>
  </si>
  <si>
    <t>Итого</t>
  </si>
  <si>
    <t>Транспортные расходы</t>
  </si>
  <si>
    <t>Заготовительно-складские расходы</t>
  </si>
  <si>
    <t>Накладные расходы</t>
  </si>
  <si>
    <t>Сметная прибыль</t>
  </si>
  <si>
    <t xml:space="preserve"> </t>
  </si>
  <si>
    <t>GB04A</t>
  </si>
  <si>
    <t xml:space="preserve"> lei</t>
  </si>
  <si>
    <t>Pret furnizor</t>
  </si>
  <si>
    <t>TVA</t>
  </si>
  <si>
    <t>Total deviz:</t>
  </si>
  <si>
    <t xml:space="preserve">Simbol norme şi Cod  resurse  </t>
  </si>
  <si>
    <t xml:space="preserve">Lucrări şi cheltuieli      </t>
  </si>
  <si>
    <t>Cantitate conform datelor din proiect</t>
  </si>
  <si>
    <t>Valoarea de deviz, lei</t>
  </si>
  <si>
    <t>1. Montarea conductelor din cupru</t>
  </si>
  <si>
    <t>Incluziv salariu</t>
  </si>
  <si>
    <t>№
 crt.</t>
  </si>
  <si>
    <t xml:space="preserve">2. Lucrari de montare </t>
  </si>
  <si>
    <t>Inclusiv salariu</t>
  </si>
  <si>
    <t xml:space="preserve">3. Utilaj </t>
  </si>
  <si>
    <r>
      <t xml:space="preserve">
Verificat   ______________________________________________________
                                       </t>
    </r>
    <r>
      <rPr>
        <sz val="8"/>
        <color theme="1"/>
        <rFont val="Calibri"/>
        <family val="2"/>
        <scheme val="minor"/>
      </rPr>
      <t xml:space="preserve">    (funcţia, Nume Prenume, semnătura)</t>
    </r>
  </si>
  <si>
    <r>
      <t xml:space="preserve">
Intocmit   ______________________________________________________
                                         </t>
    </r>
    <r>
      <rPr>
        <sz val="8"/>
        <color theme="1"/>
        <rFont val="Calibri"/>
        <family val="2"/>
        <scheme val="minor"/>
      </rPr>
      <t>(funcţia, Nume Prenume, semnătura)</t>
    </r>
  </si>
  <si>
    <t>100.00 +</t>
  </si>
  <si>
    <t>Total utilaj</t>
  </si>
  <si>
    <t>Total lucrări de montare</t>
  </si>
  <si>
    <t>Total montarea conductelor din cupru</t>
  </si>
  <si>
    <t>IMSP Institutul de Medicina Urgenta</t>
  </si>
  <si>
    <t>(denumirea obiectivului)</t>
  </si>
  <si>
    <r>
      <t xml:space="preserve">Pe unitate de măsură
</t>
    </r>
    <r>
      <rPr>
        <sz val="8"/>
        <color theme="1"/>
        <rFont val="Times New Roman"/>
        <family val="1"/>
      </rPr>
      <t>———</t>
    </r>
    <r>
      <rPr>
        <sz val="11"/>
        <color theme="1"/>
        <rFont val="Times New Roman"/>
        <family val="1"/>
      </rPr>
      <t xml:space="preserve">
incl. salariu</t>
    </r>
  </si>
  <si>
    <r>
      <t xml:space="preserve">Total
</t>
    </r>
    <r>
      <rPr>
        <sz val="8"/>
        <color theme="1"/>
        <rFont val="Times New Roman"/>
        <family val="1"/>
      </rPr>
      <t xml:space="preserve">———
</t>
    </r>
    <r>
      <rPr>
        <sz val="11"/>
        <color theme="1"/>
        <rFont val="Times New Roman"/>
        <family val="1"/>
      </rPr>
      <t>incl. salariu</t>
    </r>
  </si>
  <si>
    <t>Teava din cupru, montata prin sudura, avind diametrul exterior d=10x1,0 mm</t>
  </si>
  <si>
    <t>Teava din cupru, montata prin sudura, avind diametrul exterior d=12x1,0 mm</t>
  </si>
  <si>
    <t>Piese de legatura (cot) cu 2 suduri din cupru, montata prin sudura cu teava de cupru,  d=10 mm</t>
  </si>
  <si>
    <t>Piese de legatura (cot) cu 2 suduri din cupru, montata prin sudura cu teava de cupru, d=12 mm</t>
  </si>
  <si>
    <t>Piese de legatura (teu) cu 3 suduri din cupru, montata prin sudura cu teava de cupru, teu d=12 mm</t>
  </si>
  <si>
    <t>ID10B</t>
  </si>
  <si>
    <t>Verificarea la presiune a  conductelor de gaze montate, inclusiv robinetele, conductele avind diametrul de pina la 1"</t>
  </si>
  <si>
    <t>Executarea strapungerilor pentru conducte  in pereti din beton simplu de 16-25 cm grosime</t>
  </si>
  <si>
    <t>Bratara pentru fixarea conductelor din cupru, montata prin dibluri pina la 1 inclusiv, tip OBO</t>
  </si>
  <si>
    <t xml:space="preserve">Robinet de inchidere , pentru instalatii de gaze d = 1/2" </t>
  </si>
  <si>
    <t>Piese de legatura (racord Hollender) din cupru, montata prin sudura cu teava de cupru, avind d=1/2"x12 mm</t>
  </si>
  <si>
    <t>11-06-001-01</t>
  </si>
  <si>
    <t>Priza externa gaze medicale ( O2 ) Forano  tip 903,240+905.100</t>
  </si>
  <si>
    <t>Priza externa gaze medicale ( AER ) Forano  tip 903,241+905.101</t>
  </si>
  <si>
    <t>Panou pentru gaze medicale din aluminiu elodiat cu 2 canale, cu dim.1000x210x68 mm  tip TEHALIT</t>
  </si>
  <si>
    <t>Panou pentru gaze medicale elodiat cu 2 canale cu dim. 1000x210x68mm,                                   tip TEHALIT</t>
  </si>
  <si>
    <t>Priza externa  gaze medicale (O2)  "Forano" tip 903.240+905.100</t>
  </si>
  <si>
    <t>Priza externa  gaze medicale (AER)  "Forano" tip 903.241+905.101</t>
  </si>
  <si>
    <t>Manometru O2</t>
  </si>
  <si>
    <t xml:space="preserve">Manometru  AER </t>
  </si>
  <si>
    <t>Pret de piata</t>
  </si>
  <si>
    <t>Vas colector secretii organice de 1 l. cu accesorii</t>
  </si>
  <si>
    <t>Aspirator secretii organice  AER/VAC, tip 900.960+900.911</t>
  </si>
  <si>
    <t>Bara pentru accesorii si echipament medical cu dim. 1000x25x10 mm</t>
  </si>
  <si>
    <t>Stativ pentru pefuzii</t>
  </si>
  <si>
    <t>Polita pentru monitor</t>
  </si>
  <si>
    <t>Umidificator O2  tip RTM3</t>
  </si>
  <si>
    <r>
      <t xml:space="preserve">DEVIZ  LOCAL № 1
 Aprovizionarea cu gaze medicale  ( O2, AER )
  Secție: </t>
    </r>
    <r>
      <rPr>
        <b/>
        <sz val="12"/>
        <color theme="1"/>
        <rFont val="Times New Roman"/>
        <family val="1"/>
      </rPr>
      <t>Imagistică &amp; Laborator de Medicină Intervențională</t>
    </r>
  </si>
  <si>
    <t>Teava din cupru, montata prin sudura, avind diametrul exterior d=15x1,0 mm</t>
  </si>
  <si>
    <t>Teava din cupru, montata prin sudura, avind diametrul exterior d=22,0x1,0 mm</t>
  </si>
  <si>
    <t>Piese de legatura (cot) cu 2 suduri din cupru, montata prin sudura cu teava de cupru, d=15 mm</t>
  </si>
  <si>
    <t xml:space="preserve">Piese de legatura (cot) cu 2 suduri din cupru, montata prin sudura cu teava de cupru, cot d=22,0 mm </t>
  </si>
  <si>
    <t>IC34A</t>
  </si>
  <si>
    <t>IC34C</t>
  </si>
  <si>
    <t>Piese de legatura (reductie) cu 2 suduri din cupru, montata prin sudura cu teava de cupru, reductie d=35,0 x22,0 mm</t>
  </si>
  <si>
    <t>IC34E</t>
  </si>
  <si>
    <t>Piese de legatura (teu) cu 3 suduri din cupru, montata prin sudura cu teava de cupru, teu d= 22,0 mm</t>
  </si>
  <si>
    <t>IC34J</t>
  </si>
  <si>
    <t>Piese de legatura (racord Hollender) din cupru, montata prin sudura cu teava de cupru, avind d=1/2"x15 mm</t>
  </si>
  <si>
    <t>Piese de legatura (racord Hollender)  din cupru, montata prin sudura cu teava de cupru, d=3/4"x22 mm</t>
  </si>
  <si>
    <t>Robinet de inchidere  pentru instalatii de gaze, avind diametrul nominal d=1/2"</t>
  </si>
  <si>
    <t>ID10A</t>
  </si>
  <si>
    <t>Robinet de inchidere  pentru instalatii de gaze, avind diametrul nominal d=3/4"</t>
  </si>
  <si>
    <t>Bratara pentru fixarea conductelor din cupru, montata prin dibluri pina la 1" inclusiv, LIDER</t>
  </si>
  <si>
    <r>
      <t xml:space="preserve">DEVIZ  LOCAL № 2
 Aprovizionarea cu gaze medicale  ( Bypass - AER )
  Secție: </t>
    </r>
    <r>
      <rPr>
        <b/>
        <sz val="12"/>
        <color theme="1"/>
        <rFont val="Times New Roman"/>
        <family val="1"/>
      </rPr>
      <t>Serviciul gaze medicale</t>
    </r>
  </si>
  <si>
    <t>Montare compresoare de aer comprimat din dotare "Monsun 18.5 P, BlitzRotary"</t>
  </si>
  <si>
    <t>Montare uscătoare de aer comprimat din dotare "HHD160, BlitzRotary"</t>
  </si>
  <si>
    <t>Montare sistem de filtrare în 3 trepte din dotare</t>
  </si>
  <si>
    <t>Montare hote de evacuare aer cald</t>
  </si>
  <si>
    <t>Cablu de electricitate cel puțin 5 fire x 10mm Cu</t>
  </si>
  <si>
    <t>Cablu de electricitate cel puțin  5 fire x 25mm Cu</t>
  </si>
  <si>
    <t>Canal de ventilare zincat pentru evacuare aer 30 x 40 cm</t>
  </si>
  <si>
    <t>Montare panou cu fire electrice pentru distribuție de energiei electrică</t>
  </si>
  <si>
    <t>Întrerupător automat / diferențial trifazat 80 A</t>
  </si>
  <si>
    <t>Întrerupător automat / diferențial trifazat 20 A</t>
  </si>
  <si>
    <t>Întrerupător automat / diferențial monofazat 10 A</t>
  </si>
  <si>
    <t>Panou pentru întrerupătoare</t>
  </si>
  <si>
    <r>
      <t xml:space="preserve">DEVIZ  LOCAL № 3
 Aprovizionarea cu gaze medicale  ( Stație AER comprimat &amp; Vacuum )
  Secție: </t>
    </r>
    <r>
      <rPr>
        <b/>
        <sz val="12"/>
        <color theme="1"/>
        <rFont val="Times New Roman"/>
        <family val="1"/>
      </rPr>
      <t>Serviciul gaze medicale</t>
    </r>
  </si>
  <si>
    <t>Formular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</si>
</sst>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4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gray0625"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wrapText="1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11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/>
    </xf>
    <xf numFmtId="0" fontId="4" fillId="5" borderId="0" xfId="0" applyFont="1" applyFill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75"/>
  <sheetViews>
    <sheetView tabSelected="1" zoomScale="85" zoomScaleNormal="85" workbookViewId="0">
      <selection activeCell="E3" sqref="E3:G3"/>
    </sheetView>
  </sheetViews>
  <sheetFormatPr defaultRowHeight="14.4" x14ac:dyDescent="0.3"/>
  <cols>
    <col min="1" max="1" width="2.33203125" customWidth="1"/>
    <col min="2" max="4" width="9.109375" style="1"/>
    <col min="5" max="6" width="15.88671875" customWidth="1"/>
    <col min="7" max="7" width="9.109375" style="1"/>
    <col min="8" max="8" width="9.109375" style="12"/>
    <col min="9" max="10" width="12.44140625" style="10" customWidth="1"/>
  </cols>
  <sheetData>
    <row r="1" spans="2:10" ht="20.399999999999999" x14ac:dyDescent="0.3">
      <c r="B1" s="22"/>
      <c r="C1" s="19"/>
    </row>
    <row r="2" spans="2:10" ht="20.399999999999999" x14ac:dyDescent="0.3">
      <c r="B2" s="22"/>
      <c r="C2" s="64" t="s">
        <v>38</v>
      </c>
      <c r="D2" s="64"/>
      <c r="E2" s="64"/>
      <c r="F2" s="64"/>
      <c r="G2" s="64"/>
      <c r="H2" s="64"/>
      <c r="I2" s="64"/>
      <c r="J2" s="10" t="s">
        <v>100</v>
      </c>
    </row>
    <row r="3" spans="2:10" x14ac:dyDescent="0.3">
      <c r="B3" s="20"/>
      <c r="C3" s="21"/>
      <c r="E3" s="65" t="s">
        <v>39</v>
      </c>
      <c r="F3" s="65"/>
      <c r="G3" s="65"/>
    </row>
    <row r="4" spans="2:10" ht="50.25" customHeight="1" x14ac:dyDescent="0.3">
      <c r="B4" s="20"/>
      <c r="C4" s="76" t="s">
        <v>69</v>
      </c>
      <c r="D4" s="76"/>
      <c r="E4" s="76"/>
      <c r="F4" s="76"/>
      <c r="G4" s="76"/>
      <c r="H4" s="76"/>
      <c r="I4" s="76"/>
    </row>
    <row r="5" spans="2:10" x14ac:dyDescent="0.3">
      <c r="I5" s="67" t="s">
        <v>25</v>
      </c>
      <c r="J5" s="67"/>
    </row>
    <row r="6" spans="2:10" ht="69" x14ac:dyDescent="0.3">
      <c r="B6" s="2" t="s">
        <v>28</v>
      </c>
      <c r="C6" s="68" t="s">
        <v>22</v>
      </c>
      <c r="D6" s="69"/>
      <c r="E6" s="70" t="s">
        <v>23</v>
      </c>
      <c r="F6" s="70"/>
      <c r="G6" s="29" t="s">
        <v>0</v>
      </c>
      <c r="H6" s="23" t="s">
        <v>24</v>
      </c>
      <c r="I6" s="28" t="s">
        <v>40</v>
      </c>
      <c r="J6" s="28" t="s">
        <v>41</v>
      </c>
    </row>
    <row r="7" spans="2:10" x14ac:dyDescent="0.3">
      <c r="B7" s="29">
        <v>1</v>
      </c>
      <c r="C7" s="70">
        <v>2</v>
      </c>
      <c r="D7" s="70"/>
      <c r="E7" s="71">
        <v>3</v>
      </c>
      <c r="F7" s="71"/>
      <c r="G7" s="29">
        <v>4</v>
      </c>
      <c r="H7" s="16">
        <v>5</v>
      </c>
      <c r="I7" s="11">
        <v>6</v>
      </c>
      <c r="J7" s="11">
        <v>7</v>
      </c>
    </row>
    <row r="8" spans="2:10" x14ac:dyDescent="0.3">
      <c r="B8" s="72" t="s">
        <v>26</v>
      </c>
      <c r="C8" s="73"/>
      <c r="D8" s="73"/>
      <c r="E8" s="73"/>
      <c r="F8" s="73"/>
      <c r="G8" s="73"/>
      <c r="H8" s="73"/>
      <c r="I8" s="73"/>
      <c r="J8" s="74"/>
    </row>
    <row r="9" spans="2:10" ht="26.25" customHeight="1" x14ac:dyDescent="0.3">
      <c r="B9" s="54">
        <v>1</v>
      </c>
      <c r="C9" s="56" t="s">
        <v>1</v>
      </c>
      <c r="D9" s="57"/>
      <c r="E9" s="60" t="s">
        <v>42</v>
      </c>
      <c r="F9" s="61"/>
      <c r="G9" s="54" t="s">
        <v>2</v>
      </c>
      <c r="H9" s="44">
        <v>180</v>
      </c>
      <c r="I9" s="3"/>
      <c r="J9" s="3"/>
    </row>
    <row r="10" spans="2:10" ht="26.25" customHeight="1" x14ac:dyDescent="0.3">
      <c r="B10" s="55"/>
      <c r="C10" s="58"/>
      <c r="D10" s="59"/>
      <c r="E10" s="62"/>
      <c r="F10" s="63"/>
      <c r="G10" s="55"/>
      <c r="H10" s="44"/>
      <c r="I10" s="4"/>
      <c r="J10" s="4"/>
    </row>
    <row r="11" spans="2:10" ht="26.25" hidden="1" customHeight="1" x14ac:dyDescent="0.3">
      <c r="B11" s="54">
        <v>2</v>
      </c>
      <c r="C11" s="56" t="s">
        <v>1</v>
      </c>
      <c r="D11" s="57"/>
      <c r="E11" s="60" t="s">
        <v>43</v>
      </c>
      <c r="F11" s="61"/>
      <c r="G11" s="54" t="s">
        <v>2</v>
      </c>
      <c r="H11" s="44"/>
      <c r="I11" s="3"/>
      <c r="J11" s="3"/>
    </row>
    <row r="12" spans="2:10" ht="26.25" hidden="1" customHeight="1" x14ac:dyDescent="0.3">
      <c r="B12" s="55"/>
      <c r="C12" s="58"/>
      <c r="D12" s="59"/>
      <c r="E12" s="62"/>
      <c r="F12" s="63"/>
      <c r="G12" s="55"/>
      <c r="H12" s="44"/>
      <c r="I12" s="4"/>
      <c r="J12" s="4"/>
    </row>
    <row r="13" spans="2:10" ht="26.25" customHeight="1" x14ac:dyDescent="0.3">
      <c r="B13" s="54">
        <v>3</v>
      </c>
      <c r="C13" s="56" t="s">
        <v>1</v>
      </c>
      <c r="D13" s="57"/>
      <c r="E13" s="60" t="s">
        <v>44</v>
      </c>
      <c r="F13" s="61"/>
      <c r="G13" s="54" t="s">
        <v>3</v>
      </c>
      <c r="H13" s="44">
        <v>32</v>
      </c>
      <c r="I13" s="3"/>
      <c r="J13" s="3"/>
    </row>
    <row r="14" spans="2:10" ht="26.25" customHeight="1" x14ac:dyDescent="0.3">
      <c r="B14" s="55"/>
      <c r="C14" s="58"/>
      <c r="D14" s="59"/>
      <c r="E14" s="62"/>
      <c r="F14" s="63"/>
      <c r="G14" s="55"/>
      <c r="H14" s="44"/>
      <c r="I14" s="4"/>
      <c r="J14" s="4"/>
    </row>
    <row r="15" spans="2:10" ht="26.25" hidden="1" customHeight="1" x14ac:dyDescent="0.3">
      <c r="B15" s="54">
        <v>4</v>
      </c>
      <c r="C15" s="56" t="s">
        <v>1</v>
      </c>
      <c r="D15" s="57"/>
      <c r="E15" s="60" t="s">
        <v>45</v>
      </c>
      <c r="F15" s="61"/>
      <c r="G15" s="54" t="s">
        <v>3</v>
      </c>
      <c r="H15" s="44"/>
      <c r="I15" s="3"/>
      <c r="J15" s="3"/>
    </row>
    <row r="16" spans="2:10" ht="26.25" hidden="1" customHeight="1" x14ac:dyDescent="0.3">
      <c r="B16" s="55"/>
      <c r="C16" s="58"/>
      <c r="D16" s="59"/>
      <c r="E16" s="62"/>
      <c r="F16" s="63"/>
      <c r="G16" s="55"/>
      <c r="H16" s="44"/>
      <c r="I16" s="4"/>
      <c r="J16" s="4"/>
    </row>
    <row r="17" spans="2:10" ht="26.25" customHeight="1" x14ac:dyDescent="0.3">
      <c r="B17" s="54">
        <v>5</v>
      </c>
      <c r="C17" s="56" t="s">
        <v>1</v>
      </c>
      <c r="D17" s="57"/>
      <c r="E17" s="60" t="s">
        <v>4</v>
      </c>
      <c r="F17" s="61"/>
      <c r="G17" s="54" t="s">
        <v>3</v>
      </c>
      <c r="H17" s="44">
        <v>10</v>
      </c>
      <c r="I17" s="3"/>
      <c r="J17" s="3"/>
    </row>
    <row r="18" spans="2:10" ht="26.25" customHeight="1" x14ac:dyDescent="0.3">
      <c r="B18" s="55"/>
      <c r="C18" s="58"/>
      <c r="D18" s="59"/>
      <c r="E18" s="62"/>
      <c r="F18" s="63"/>
      <c r="G18" s="55"/>
      <c r="H18" s="44"/>
      <c r="I18" s="4"/>
      <c r="J18" s="4"/>
    </row>
    <row r="19" spans="2:10" ht="26.25" hidden="1" customHeight="1" x14ac:dyDescent="0.3">
      <c r="B19" s="54">
        <v>6</v>
      </c>
      <c r="C19" s="56" t="s">
        <v>1</v>
      </c>
      <c r="D19" s="57"/>
      <c r="E19" s="60" t="s">
        <v>46</v>
      </c>
      <c r="F19" s="61"/>
      <c r="G19" s="54" t="s">
        <v>3</v>
      </c>
      <c r="H19" s="44"/>
      <c r="I19" s="3"/>
      <c r="J19" s="3"/>
    </row>
    <row r="20" spans="2:10" ht="26.25" hidden="1" customHeight="1" x14ac:dyDescent="0.3">
      <c r="B20" s="55"/>
      <c r="C20" s="58"/>
      <c r="D20" s="59"/>
      <c r="E20" s="62"/>
      <c r="F20" s="63"/>
      <c r="G20" s="55"/>
      <c r="H20" s="44"/>
      <c r="I20" s="4"/>
      <c r="J20" s="4"/>
    </row>
    <row r="21" spans="2:10" ht="26.25" customHeight="1" x14ac:dyDescent="0.3">
      <c r="B21" s="54">
        <v>7</v>
      </c>
      <c r="C21" s="56" t="s">
        <v>1</v>
      </c>
      <c r="D21" s="57"/>
      <c r="E21" s="60" t="s">
        <v>52</v>
      </c>
      <c r="F21" s="61"/>
      <c r="G21" s="54" t="s">
        <v>3</v>
      </c>
      <c r="H21" s="44">
        <v>8</v>
      </c>
      <c r="I21" s="3"/>
      <c r="J21" s="3"/>
    </row>
    <row r="22" spans="2:10" ht="26.25" customHeight="1" x14ac:dyDescent="0.3">
      <c r="B22" s="55"/>
      <c r="C22" s="58"/>
      <c r="D22" s="59"/>
      <c r="E22" s="62"/>
      <c r="F22" s="63"/>
      <c r="G22" s="55"/>
      <c r="H22" s="44"/>
      <c r="I22" s="4"/>
      <c r="J22" s="4"/>
    </row>
    <row r="23" spans="2:10" ht="26.25" customHeight="1" x14ac:dyDescent="0.3">
      <c r="B23" s="54">
        <v>8</v>
      </c>
      <c r="C23" s="56" t="s">
        <v>47</v>
      </c>
      <c r="D23" s="57"/>
      <c r="E23" s="60" t="s">
        <v>51</v>
      </c>
      <c r="F23" s="61"/>
      <c r="G23" s="54" t="s">
        <v>3</v>
      </c>
      <c r="H23" s="44">
        <v>4</v>
      </c>
      <c r="I23" s="3"/>
      <c r="J23" s="3"/>
    </row>
    <row r="24" spans="2:10" ht="26.25" customHeight="1" x14ac:dyDescent="0.3">
      <c r="B24" s="55"/>
      <c r="C24" s="58"/>
      <c r="D24" s="59"/>
      <c r="E24" s="62"/>
      <c r="F24" s="63"/>
      <c r="G24" s="55"/>
      <c r="H24" s="44"/>
      <c r="I24" s="4"/>
      <c r="J24" s="4"/>
    </row>
    <row r="25" spans="2:10" ht="26.25" customHeight="1" x14ac:dyDescent="0.3">
      <c r="B25" s="54">
        <v>9</v>
      </c>
      <c r="C25" s="56" t="s">
        <v>5</v>
      </c>
      <c r="D25" s="57"/>
      <c r="E25" s="60" t="s">
        <v>50</v>
      </c>
      <c r="F25" s="61"/>
      <c r="G25" s="54" t="s">
        <v>3</v>
      </c>
      <c r="H25" s="44">
        <v>100</v>
      </c>
      <c r="I25" s="3"/>
      <c r="J25" s="3"/>
    </row>
    <row r="26" spans="2:10" ht="26.25" customHeight="1" x14ac:dyDescent="0.3">
      <c r="B26" s="55"/>
      <c r="C26" s="58"/>
      <c r="D26" s="59"/>
      <c r="E26" s="62"/>
      <c r="F26" s="63"/>
      <c r="G26" s="55"/>
      <c r="H26" s="44"/>
      <c r="I26" s="4"/>
      <c r="J26" s="4"/>
    </row>
    <row r="27" spans="2:10" ht="26.25" customHeight="1" x14ac:dyDescent="0.3">
      <c r="B27" s="54">
        <v>10</v>
      </c>
      <c r="C27" s="56" t="s">
        <v>6</v>
      </c>
      <c r="D27" s="57"/>
      <c r="E27" s="60" t="s">
        <v>49</v>
      </c>
      <c r="F27" s="61"/>
      <c r="G27" s="54" t="s">
        <v>3</v>
      </c>
      <c r="H27" s="44">
        <v>16</v>
      </c>
      <c r="I27" s="3"/>
      <c r="J27" s="3"/>
    </row>
    <row r="28" spans="2:10" ht="26.25" customHeight="1" x14ac:dyDescent="0.3">
      <c r="B28" s="55"/>
      <c r="C28" s="58"/>
      <c r="D28" s="59"/>
      <c r="E28" s="62"/>
      <c r="F28" s="63"/>
      <c r="G28" s="55"/>
      <c r="H28" s="44"/>
      <c r="I28" s="4"/>
      <c r="J28" s="4"/>
    </row>
    <row r="29" spans="2:10" ht="26.25" customHeight="1" x14ac:dyDescent="0.3">
      <c r="B29" s="54">
        <v>11</v>
      </c>
      <c r="C29" s="56" t="s">
        <v>7</v>
      </c>
      <c r="D29" s="57"/>
      <c r="E29" s="60" t="s">
        <v>48</v>
      </c>
      <c r="F29" s="61"/>
      <c r="G29" s="54" t="s">
        <v>2</v>
      </c>
      <c r="H29" s="44">
        <v>180</v>
      </c>
      <c r="I29" s="3"/>
      <c r="J29" s="3"/>
    </row>
    <row r="30" spans="2:10" ht="26.25" customHeight="1" x14ac:dyDescent="0.3">
      <c r="B30" s="55"/>
      <c r="C30" s="58"/>
      <c r="D30" s="59"/>
      <c r="E30" s="62"/>
      <c r="F30" s="63"/>
      <c r="G30" s="55"/>
      <c r="H30" s="44"/>
      <c r="I30" s="4"/>
      <c r="J30" s="4"/>
    </row>
    <row r="31" spans="2:10" ht="9" customHeight="1" x14ac:dyDescent="0.3">
      <c r="B31" s="25"/>
      <c r="C31" s="36"/>
      <c r="D31" s="36"/>
      <c r="E31" s="53"/>
      <c r="F31" s="53"/>
      <c r="G31" s="25"/>
      <c r="H31" s="13"/>
      <c r="I31" s="5"/>
      <c r="J31" s="5"/>
    </row>
    <row r="32" spans="2:10" ht="15" customHeight="1" x14ac:dyDescent="0.3">
      <c r="B32" s="24" t="s">
        <v>16</v>
      </c>
      <c r="C32" s="37"/>
      <c r="D32" s="37"/>
      <c r="E32" s="38" t="s">
        <v>8</v>
      </c>
      <c r="F32" s="38"/>
      <c r="G32" s="26" t="s">
        <v>18</v>
      </c>
      <c r="H32" s="14"/>
      <c r="I32" s="6"/>
      <c r="J32" s="6">
        <f>SUM(J9,J11,J13,J15,J17,J19,J21,J23,J25,J27,J29)</f>
        <v>0</v>
      </c>
    </row>
    <row r="33" spans="2:10" ht="15" customHeight="1" x14ac:dyDescent="0.3">
      <c r="B33" s="26"/>
      <c r="C33" s="37"/>
      <c r="D33" s="37"/>
      <c r="E33" s="38" t="s">
        <v>10</v>
      </c>
      <c r="F33" s="38"/>
      <c r="G33" s="17">
        <v>0.24</v>
      </c>
      <c r="H33" s="14"/>
      <c r="I33" s="6"/>
      <c r="J33" s="6">
        <f>J32*G33</f>
        <v>0</v>
      </c>
    </row>
    <row r="34" spans="2:10" ht="15" customHeight="1" x14ac:dyDescent="0.3">
      <c r="B34" s="26"/>
      <c r="C34" s="37"/>
      <c r="D34" s="37"/>
      <c r="E34" s="38" t="s">
        <v>11</v>
      </c>
      <c r="F34" s="38"/>
      <c r="G34" s="26" t="s">
        <v>34</v>
      </c>
      <c r="H34" s="14"/>
      <c r="I34" s="6"/>
      <c r="J34" s="6">
        <f>SUM(J32:J33)</f>
        <v>0</v>
      </c>
    </row>
    <row r="35" spans="2:10" ht="15" customHeight="1" x14ac:dyDescent="0.3">
      <c r="B35" s="26"/>
      <c r="C35" s="37"/>
      <c r="D35" s="37"/>
      <c r="E35" s="38" t="s">
        <v>12</v>
      </c>
      <c r="F35" s="38"/>
      <c r="G35" s="17">
        <v>7.0000000000000007E-2</v>
      </c>
      <c r="H35" s="14"/>
      <c r="I35" s="6"/>
      <c r="J35" s="6">
        <f>J32*G35</f>
        <v>0</v>
      </c>
    </row>
    <row r="36" spans="2:10" ht="15" customHeight="1" x14ac:dyDescent="0.3">
      <c r="B36" s="26"/>
      <c r="C36" s="37"/>
      <c r="D36" s="37"/>
      <c r="E36" s="38" t="s">
        <v>11</v>
      </c>
      <c r="F36" s="38"/>
      <c r="G36" s="26" t="s">
        <v>34</v>
      </c>
      <c r="H36" s="14"/>
      <c r="I36" s="6"/>
      <c r="J36" s="6">
        <f>SUM(J32,J35)</f>
        <v>0</v>
      </c>
    </row>
    <row r="37" spans="2:10" ht="15" customHeight="1" x14ac:dyDescent="0.3">
      <c r="B37" s="26"/>
      <c r="C37" s="37"/>
      <c r="D37" s="37"/>
      <c r="E37" s="38" t="s">
        <v>13</v>
      </c>
      <c r="F37" s="38"/>
      <c r="G37" s="17">
        <v>0.02</v>
      </c>
      <c r="H37" s="14"/>
      <c r="I37" s="6"/>
      <c r="J37" s="6">
        <f>J32*G37</f>
        <v>0</v>
      </c>
    </row>
    <row r="38" spans="2:10" ht="15" customHeight="1" x14ac:dyDescent="0.3">
      <c r="B38" s="26"/>
      <c r="C38" s="37"/>
      <c r="D38" s="37"/>
      <c r="E38" s="38" t="s">
        <v>11</v>
      </c>
      <c r="F38" s="38"/>
      <c r="G38" s="26" t="s">
        <v>34</v>
      </c>
      <c r="H38" s="14"/>
      <c r="I38" s="6"/>
      <c r="J38" s="6">
        <f>SUM(J32,J37)</f>
        <v>0</v>
      </c>
    </row>
    <row r="39" spans="2:10" ht="15" customHeight="1" x14ac:dyDescent="0.3">
      <c r="B39" s="26"/>
      <c r="C39" s="37"/>
      <c r="D39" s="37"/>
      <c r="E39" s="38" t="s">
        <v>14</v>
      </c>
      <c r="F39" s="38"/>
      <c r="G39" s="17">
        <v>0.14499999999999999</v>
      </c>
      <c r="H39" s="14"/>
      <c r="I39" s="6"/>
      <c r="J39" s="6">
        <f>J32*G39</f>
        <v>0</v>
      </c>
    </row>
    <row r="40" spans="2:10" ht="15" customHeight="1" x14ac:dyDescent="0.3">
      <c r="B40" s="26"/>
      <c r="C40" s="37"/>
      <c r="D40" s="37"/>
      <c r="E40" s="38" t="s">
        <v>11</v>
      </c>
      <c r="F40" s="38"/>
      <c r="G40" s="26" t="s">
        <v>34</v>
      </c>
      <c r="H40" s="14"/>
      <c r="I40" s="6"/>
      <c r="J40" s="6">
        <f>SUM(J32,J39)</f>
        <v>0</v>
      </c>
    </row>
    <row r="41" spans="2:10" ht="15" customHeight="1" x14ac:dyDescent="0.3">
      <c r="B41" s="26"/>
      <c r="C41" s="37"/>
      <c r="D41" s="37"/>
      <c r="E41" s="38" t="s">
        <v>15</v>
      </c>
      <c r="F41" s="38"/>
      <c r="G41" s="17">
        <v>0.06</v>
      </c>
      <c r="H41" s="14"/>
      <c r="I41" s="6"/>
      <c r="J41" s="6">
        <f>J32*G41</f>
        <v>0</v>
      </c>
    </row>
    <row r="42" spans="2:10" x14ac:dyDescent="0.3">
      <c r="B42" s="39" t="s">
        <v>37</v>
      </c>
      <c r="C42" s="39"/>
      <c r="D42" s="39"/>
      <c r="E42" s="39"/>
      <c r="F42" s="39"/>
      <c r="G42" s="39"/>
      <c r="H42" s="39"/>
      <c r="I42" s="39"/>
      <c r="J42" s="18">
        <f>SUM(J32,J33,J35,J37,J39,J41)</f>
        <v>0</v>
      </c>
    </row>
    <row r="43" spans="2:10" ht="15.75" customHeight="1" x14ac:dyDescent="0.3">
      <c r="B43" s="40" t="s">
        <v>30</v>
      </c>
      <c r="C43" s="40"/>
      <c r="D43" s="40"/>
      <c r="E43" s="40"/>
      <c r="F43" s="40"/>
      <c r="G43" s="40"/>
      <c r="H43" s="40"/>
      <c r="I43" s="40"/>
      <c r="J43" s="18">
        <f>SUM(J10,J12,J14,J16,J18,J20,J22,J24,J26,J28,J30)</f>
        <v>0</v>
      </c>
    </row>
    <row r="44" spans="2:10" ht="26.25" customHeight="1" x14ac:dyDescent="0.3">
      <c r="B44" s="50"/>
      <c r="C44" s="50"/>
      <c r="D44" s="50"/>
      <c r="E44" s="50"/>
      <c r="F44" s="50"/>
      <c r="G44" s="50"/>
      <c r="H44" s="50"/>
      <c r="I44" s="50"/>
      <c r="J44" s="50"/>
    </row>
    <row r="45" spans="2:10" ht="18" customHeight="1" x14ac:dyDescent="0.3">
      <c r="B45" s="45" t="s">
        <v>29</v>
      </c>
      <c r="C45" s="51"/>
      <c r="D45" s="51"/>
      <c r="E45" s="51"/>
      <c r="F45" s="51"/>
      <c r="G45" s="51"/>
      <c r="H45" s="51"/>
      <c r="I45" s="51"/>
      <c r="J45" s="52"/>
    </row>
    <row r="46" spans="2:10" ht="33" customHeight="1" x14ac:dyDescent="0.3">
      <c r="B46" s="42">
        <v>12</v>
      </c>
      <c r="C46" s="42" t="s">
        <v>17</v>
      </c>
      <c r="D46" s="42"/>
      <c r="E46" s="49" t="s">
        <v>54</v>
      </c>
      <c r="F46" s="49"/>
      <c r="G46" s="42" t="s">
        <v>3</v>
      </c>
      <c r="H46" s="44">
        <v>4</v>
      </c>
      <c r="I46" s="3"/>
      <c r="J46" s="3"/>
    </row>
    <row r="47" spans="2:10" ht="33" customHeight="1" x14ac:dyDescent="0.3">
      <c r="B47" s="42"/>
      <c r="C47" s="42"/>
      <c r="D47" s="42"/>
      <c r="E47" s="49"/>
      <c r="F47" s="49"/>
      <c r="G47" s="42"/>
      <c r="H47" s="44"/>
      <c r="I47" s="4"/>
      <c r="J47" s="4"/>
    </row>
    <row r="48" spans="2:10" ht="33" customHeight="1" x14ac:dyDescent="0.3">
      <c r="B48" s="42">
        <v>13</v>
      </c>
      <c r="C48" s="42" t="s">
        <v>17</v>
      </c>
      <c r="D48" s="42"/>
      <c r="E48" s="49" t="s">
        <v>55</v>
      </c>
      <c r="F48" s="49"/>
      <c r="G48" s="42" t="s">
        <v>3</v>
      </c>
      <c r="H48" s="44">
        <v>4</v>
      </c>
      <c r="I48" s="3"/>
      <c r="J48" s="3"/>
    </row>
    <row r="49" spans="2:10" ht="33" customHeight="1" x14ac:dyDescent="0.3">
      <c r="B49" s="42"/>
      <c r="C49" s="42"/>
      <c r="D49" s="42"/>
      <c r="E49" s="49"/>
      <c r="F49" s="49"/>
      <c r="G49" s="42"/>
      <c r="H49" s="44"/>
      <c r="I49" s="4"/>
      <c r="J49" s="4"/>
    </row>
    <row r="50" spans="2:10" ht="33" hidden="1" customHeight="1" x14ac:dyDescent="0.3">
      <c r="B50" s="42">
        <v>14</v>
      </c>
      <c r="C50" s="42" t="s">
        <v>53</v>
      </c>
      <c r="D50" s="42"/>
      <c r="E50" s="49" t="s">
        <v>56</v>
      </c>
      <c r="F50" s="49"/>
      <c r="G50" s="42" t="s">
        <v>3</v>
      </c>
      <c r="H50" s="44"/>
      <c r="I50" s="3">
        <v>757.06</v>
      </c>
      <c r="J50" s="3">
        <f>I50*H50</f>
        <v>0</v>
      </c>
    </row>
    <row r="51" spans="2:10" ht="33" hidden="1" customHeight="1" x14ac:dyDescent="0.3">
      <c r="B51" s="42"/>
      <c r="C51" s="42"/>
      <c r="D51" s="42"/>
      <c r="E51" s="49"/>
      <c r="F51" s="49"/>
      <c r="G51" s="42"/>
      <c r="H51" s="44"/>
      <c r="I51" s="4">
        <v>267.66000000000003</v>
      </c>
      <c r="J51" s="4">
        <f>I51*H50</f>
        <v>0</v>
      </c>
    </row>
    <row r="52" spans="2:10" ht="9" customHeight="1" x14ac:dyDescent="0.3">
      <c r="B52" s="36"/>
      <c r="C52" s="36"/>
      <c r="D52" s="36"/>
      <c r="E52" s="36"/>
      <c r="F52" s="36"/>
      <c r="G52" s="36"/>
      <c r="H52" s="36"/>
      <c r="I52" s="36"/>
      <c r="J52" s="36"/>
    </row>
    <row r="53" spans="2:10" ht="15" customHeight="1" x14ac:dyDescent="0.3">
      <c r="B53" s="24" t="s">
        <v>16</v>
      </c>
      <c r="C53" s="37"/>
      <c r="D53" s="37"/>
      <c r="E53" s="38" t="s">
        <v>8</v>
      </c>
      <c r="F53" s="38"/>
      <c r="G53" s="26" t="s">
        <v>18</v>
      </c>
      <c r="H53" s="14"/>
      <c r="I53" s="6"/>
      <c r="J53" s="6">
        <f>SUM(J46,J48,J50)</f>
        <v>0</v>
      </c>
    </row>
    <row r="54" spans="2:10" ht="15" customHeight="1" x14ac:dyDescent="0.3">
      <c r="B54" s="26"/>
      <c r="C54" s="37"/>
      <c r="D54" s="37"/>
      <c r="E54" s="38" t="s">
        <v>10</v>
      </c>
      <c r="F54" s="38"/>
      <c r="G54" s="17">
        <v>0.24</v>
      </c>
      <c r="H54" s="14"/>
      <c r="I54" s="6"/>
      <c r="J54" s="6">
        <f>J53*G54</f>
        <v>0</v>
      </c>
    </row>
    <row r="55" spans="2:10" ht="15" customHeight="1" x14ac:dyDescent="0.3">
      <c r="B55" s="26"/>
      <c r="C55" s="37"/>
      <c r="D55" s="37"/>
      <c r="E55" s="38" t="s">
        <v>11</v>
      </c>
      <c r="F55" s="38"/>
      <c r="G55" s="26" t="s">
        <v>34</v>
      </c>
      <c r="H55" s="14"/>
      <c r="I55" s="6"/>
      <c r="J55" s="6">
        <f>SUM(J53:J54)</f>
        <v>0</v>
      </c>
    </row>
    <row r="56" spans="2:10" ht="15" customHeight="1" x14ac:dyDescent="0.3">
      <c r="B56" s="26"/>
      <c r="C56" s="37"/>
      <c r="D56" s="37"/>
      <c r="E56" s="38" t="s">
        <v>12</v>
      </c>
      <c r="F56" s="38"/>
      <c r="G56" s="17">
        <v>7.0000000000000007E-2</v>
      </c>
      <c r="H56" s="14"/>
      <c r="I56" s="6"/>
      <c r="J56" s="6">
        <f>J53*G56</f>
        <v>0</v>
      </c>
    </row>
    <row r="57" spans="2:10" ht="15" customHeight="1" x14ac:dyDescent="0.3">
      <c r="B57" s="26"/>
      <c r="C57" s="37"/>
      <c r="D57" s="37"/>
      <c r="E57" s="38" t="s">
        <v>11</v>
      </c>
      <c r="F57" s="38"/>
      <c r="G57" s="26" t="s">
        <v>34</v>
      </c>
      <c r="H57" s="14"/>
      <c r="I57" s="6"/>
      <c r="J57" s="6">
        <f>SUM(J53,J56)</f>
        <v>0</v>
      </c>
    </row>
    <row r="58" spans="2:10" ht="15" customHeight="1" x14ac:dyDescent="0.3">
      <c r="B58" s="26"/>
      <c r="C58" s="37"/>
      <c r="D58" s="37"/>
      <c r="E58" s="38" t="s">
        <v>13</v>
      </c>
      <c r="F58" s="38"/>
      <c r="G58" s="17">
        <v>0.02</v>
      </c>
      <c r="H58" s="14"/>
      <c r="I58" s="6"/>
      <c r="J58" s="6">
        <f>J53*G58</f>
        <v>0</v>
      </c>
    </row>
    <row r="59" spans="2:10" ht="15" customHeight="1" x14ac:dyDescent="0.3">
      <c r="B59" s="26"/>
      <c r="C59" s="37"/>
      <c r="D59" s="37"/>
      <c r="E59" s="38" t="s">
        <v>11</v>
      </c>
      <c r="F59" s="38"/>
      <c r="G59" s="26" t="s">
        <v>34</v>
      </c>
      <c r="H59" s="14"/>
      <c r="I59" s="6"/>
      <c r="J59" s="6">
        <f>SUM(J53,J58)</f>
        <v>0</v>
      </c>
    </row>
    <row r="60" spans="2:10" ht="15" customHeight="1" x14ac:dyDescent="0.3">
      <c r="B60" s="26"/>
      <c r="C60" s="37"/>
      <c r="D60" s="37"/>
      <c r="E60" s="38" t="s">
        <v>14</v>
      </c>
      <c r="F60" s="38"/>
      <c r="G60" s="17">
        <v>0.14499999999999999</v>
      </c>
      <c r="H60" s="14"/>
      <c r="I60" s="6"/>
      <c r="J60" s="6">
        <f>J53*G60</f>
        <v>0</v>
      </c>
    </row>
    <row r="61" spans="2:10" ht="15" customHeight="1" x14ac:dyDescent="0.3">
      <c r="B61" s="26"/>
      <c r="C61" s="37"/>
      <c r="D61" s="37"/>
      <c r="E61" s="38" t="s">
        <v>11</v>
      </c>
      <c r="F61" s="38"/>
      <c r="G61" s="26" t="s">
        <v>34</v>
      </c>
      <c r="H61" s="14"/>
      <c r="I61" s="6"/>
      <c r="J61" s="6">
        <f>SUM(J53,J60)</f>
        <v>0</v>
      </c>
    </row>
    <row r="62" spans="2:10" ht="15" customHeight="1" x14ac:dyDescent="0.3">
      <c r="B62" s="26"/>
      <c r="C62" s="37"/>
      <c r="D62" s="37"/>
      <c r="E62" s="38" t="s">
        <v>15</v>
      </c>
      <c r="F62" s="38"/>
      <c r="G62" s="17">
        <v>0.06</v>
      </c>
      <c r="H62" s="14"/>
      <c r="I62" s="6"/>
      <c r="J62" s="6">
        <f>J53*G62</f>
        <v>0</v>
      </c>
    </row>
    <row r="63" spans="2:10" x14ac:dyDescent="0.3">
      <c r="B63" s="39" t="s">
        <v>36</v>
      </c>
      <c r="C63" s="39"/>
      <c r="D63" s="39"/>
      <c r="E63" s="39"/>
      <c r="F63" s="39"/>
      <c r="G63" s="39"/>
      <c r="H63" s="39"/>
      <c r="I63" s="39"/>
      <c r="J63" s="18">
        <f>SUM(J53,J54,J56,J58,J60,J62)</f>
        <v>0</v>
      </c>
    </row>
    <row r="64" spans="2:10" ht="16.5" customHeight="1" x14ac:dyDescent="0.3">
      <c r="B64" s="40" t="s">
        <v>30</v>
      </c>
      <c r="C64" s="40"/>
      <c r="D64" s="40"/>
      <c r="E64" s="40"/>
      <c r="F64" s="40"/>
      <c r="G64" s="40"/>
      <c r="H64" s="40"/>
      <c r="I64" s="40"/>
      <c r="J64" s="18">
        <f>SUM(J47,J49,J51)</f>
        <v>0</v>
      </c>
    </row>
    <row r="65" spans="2:10" ht="26.25" customHeight="1" x14ac:dyDescent="0.3">
      <c r="B65" s="48"/>
      <c r="C65" s="48"/>
      <c r="D65" s="48"/>
      <c r="E65" s="48"/>
      <c r="F65" s="48"/>
      <c r="G65" s="48"/>
      <c r="H65" s="48"/>
      <c r="I65" s="48"/>
      <c r="J65" s="48"/>
    </row>
    <row r="66" spans="2:10" ht="15.6" x14ac:dyDescent="0.3">
      <c r="B66" s="45" t="s">
        <v>31</v>
      </c>
      <c r="C66" s="46"/>
      <c r="D66" s="46"/>
      <c r="E66" s="46"/>
      <c r="F66" s="46"/>
      <c r="G66" s="46"/>
      <c r="H66" s="46"/>
      <c r="I66" s="46"/>
      <c r="J66" s="47"/>
    </row>
    <row r="67" spans="2:10" ht="15.6" hidden="1" x14ac:dyDescent="0.3">
      <c r="B67" s="42">
        <v>15</v>
      </c>
      <c r="C67" s="42" t="s">
        <v>19</v>
      </c>
      <c r="D67" s="42"/>
      <c r="E67" s="43" t="s">
        <v>57</v>
      </c>
      <c r="F67" s="43"/>
      <c r="G67" s="42" t="s">
        <v>3</v>
      </c>
      <c r="H67" s="44"/>
      <c r="I67" s="3">
        <v>12500</v>
      </c>
      <c r="J67" s="3">
        <f>I67*H67</f>
        <v>0</v>
      </c>
    </row>
    <row r="68" spans="2:10" hidden="1" x14ac:dyDescent="0.3">
      <c r="B68" s="42"/>
      <c r="C68" s="42"/>
      <c r="D68" s="42"/>
      <c r="E68" s="43"/>
      <c r="F68" s="43"/>
      <c r="G68" s="42"/>
      <c r="H68" s="44"/>
      <c r="I68" s="4">
        <v>0</v>
      </c>
      <c r="J68" s="4">
        <f>I68*H67</f>
        <v>0</v>
      </c>
    </row>
    <row r="69" spans="2:10" ht="15.6" x14ac:dyDescent="0.3">
      <c r="B69" s="42">
        <v>16</v>
      </c>
      <c r="C69" s="42" t="s">
        <v>19</v>
      </c>
      <c r="D69" s="42"/>
      <c r="E69" s="43" t="s">
        <v>58</v>
      </c>
      <c r="F69" s="43"/>
      <c r="G69" s="42" t="s">
        <v>3</v>
      </c>
      <c r="H69" s="44">
        <v>4</v>
      </c>
      <c r="I69" s="3"/>
      <c r="J69" s="3"/>
    </row>
    <row r="70" spans="2:10" ht="15" customHeight="1" x14ac:dyDescent="0.3">
      <c r="B70" s="42"/>
      <c r="C70" s="42"/>
      <c r="D70" s="42"/>
      <c r="E70" s="43"/>
      <c r="F70" s="43"/>
      <c r="G70" s="42"/>
      <c r="H70" s="44"/>
      <c r="I70" s="4"/>
      <c r="J70" s="4"/>
    </row>
    <row r="71" spans="2:10" ht="15.6" x14ac:dyDescent="0.3">
      <c r="B71" s="42">
        <v>17</v>
      </c>
      <c r="C71" s="42" t="s">
        <v>19</v>
      </c>
      <c r="D71" s="42"/>
      <c r="E71" s="43" t="s">
        <v>59</v>
      </c>
      <c r="F71" s="43"/>
      <c r="G71" s="42" t="s">
        <v>3</v>
      </c>
      <c r="H71" s="44">
        <v>4</v>
      </c>
      <c r="I71" s="3"/>
      <c r="J71" s="3"/>
    </row>
    <row r="72" spans="2:10" ht="15" customHeight="1" x14ac:dyDescent="0.3">
      <c r="B72" s="42"/>
      <c r="C72" s="42"/>
      <c r="D72" s="42"/>
      <c r="E72" s="43"/>
      <c r="F72" s="43"/>
      <c r="G72" s="42"/>
      <c r="H72" s="44"/>
      <c r="I72" s="4"/>
      <c r="J72" s="4"/>
    </row>
    <row r="73" spans="2:10" ht="15.6" x14ac:dyDescent="0.3">
      <c r="B73" s="42">
        <v>18</v>
      </c>
      <c r="C73" s="42" t="s">
        <v>62</v>
      </c>
      <c r="D73" s="42"/>
      <c r="E73" s="43" t="s">
        <v>60</v>
      </c>
      <c r="F73" s="43"/>
      <c r="G73" s="42" t="s">
        <v>3</v>
      </c>
      <c r="H73" s="44">
        <v>1</v>
      </c>
      <c r="I73" s="3"/>
      <c r="J73" s="3"/>
    </row>
    <row r="74" spans="2:10" x14ac:dyDescent="0.3">
      <c r="B74" s="42"/>
      <c r="C74" s="42"/>
      <c r="D74" s="42"/>
      <c r="E74" s="43"/>
      <c r="F74" s="43"/>
      <c r="G74" s="42"/>
      <c r="H74" s="44"/>
      <c r="I74" s="4"/>
      <c r="J74" s="4"/>
    </row>
    <row r="75" spans="2:10" ht="15.6" x14ac:dyDescent="0.3">
      <c r="B75" s="42">
        <v>19</v>
      </c>
      <c r="C75" s="42" t="s">
        <v>62</v>
      </c>
      <c r="D75" s="42"/>
      <c r="E75" s="43" t="s">
        <v>61</v>
      </c>
      <c r="F75" s="43"/>
      <c r="G75" s="42" t="s">
        <v>3</v>
      </c>
      <c r="H75" s="44">
        <v>1</v>
      </c>
      <c r="I75" s="3"/>
      <c r="J75" s="3"/>
    </row>
    <row r="76" spans="2:10" x14ac:dyDescent="0.3">
      <c r="B76" s="42"/>
      <c r="C76" s="42"/>
      <c r="D76" s="42"/>
      <c r="E76" s="43"/>
      <c r="F76" s="43"/>
      <c r="G76" s="42"/>
      <c r="H76" s="44"/>
      <c r="I76" s="4"/>
      <c r="J76" s="4"/>
    </row>
    <row r="77" spans="2:10" ht="15.6" x14ac:dyDescent="0.3">
      <c r="B77" s="42">
        <v>20</v>
      </c>
      <c r="C77" s="42" t="s">
        <v>19</v>
      </c>
      <c r="D77" s="42"/>
      <c r="E77" s="43" t="s">
        <v>68</v>
      </c>
      <c r="F77" s="43"/>
      <c r="G77" s="42" t="s">
        <v>3</v>
      </c>
      <c r="H77" s="44">
        <v>4</v>
      </c>
      <c r="I77" s="3"/>
      <c r="J77" s="3"/>
    </row>
    <row r="78" spans="2:10" ht="15" customHeight="1" x14ac:dyDescent="0.3">
      <c r="B78" s="42"/>
      <c r="C78" s="42"/>
      <c r="D78" s="42"/>
      <c r="E78" s="43"/>
      <c r="F78" s="43"/>
      <c r="G78" s="42"/>
      <c r="H78" s="44"/>
      <c r="I78" s="4"/>
      <c r="J78" s="4"/>
    </row>
    <row r="79" spans="2:10" ht="15.6" hidden="1" x14ac:dyDescent="0.3">
      <c r="B79" s="42">
        <v>21</v>
      </c>
      <c r="C79" s="42" t="s">
        <v>19</v>
      </c>
      <c r="D79" s="42"/>
      <c r="E79" s="43" t="s">
        <v>64</v>
      </c>
      <c r="F79" s="43"/>
      <c r="G79" s="42" t="s">
        <v>3</v>
      </c>
      <c r="H79" s="44"/>
      <c r="I79" s="3">
        <v>6800</v>
      </c>
      <c r="J79" s="3">
        <f>I79*H79</f>
        <v>0</v>
      </c>
    </row>
    <row r="80" spans="2:10" ht="15" hidden="1" customHeight="1" x14ac:dyDescent="0.3">
      <c r="B80" s="42"/>
      <c r="C80" s="42"/>
      <c r="D80" s="42"/>
      <c r="E80" s="43"/>
      <c r="F80" s="43"/>
      <c r="G80" s="42"/>
      <c r="H80" s="44"/>
      <c r="I80" s="4">
        <v>0</v>
      </c>
      <c r="J80" s="4">
        <f>I80*H79</f>
        <v>0</v>
      </c>
    </row>
    <row r="81" spans="2:10" ht="15.6" hidden="1" x14ac:dyDescent="0.3">
      <c r="B81" s="42">
        <v>22</v>
      </c>
      <c r="C81" s="42" t="s">
        <v>19</v>
      </c>
      <c r="D81" s="42"/>
      <c r="E81" s="43" t="s">
        <v>63</v>
      </c>
      <c r="F81" s="43"/>
      <c r="G81" s="42" t="s">
        <v>3</v>
      </c>
      <c r="H81" s="44"/>
      <c r="I81" s="3">
        <v>3600</v>
      </c>
      <c r="J81" s="3">
        <f>I81*H81</f>
        <v>0</v>
      </c>
    </row>
    <row r="82" spans="2:10" ht="15" hidden="1" customHeight="1" x14ac:dyDescent="0.3">
      <c r="B82" s="42"/>
      <c r="C82" s="42"/>
      <c r="D82" s="42"/>
      <c r="E82" s="43"/>
      <c r="F82" s="43"/>
      <c r="G82" s="42"/>
      <c r="H82" s="44"/>
      <c r="I82" s="4">
        <v>0</v>
      </c>
      <c r="J82" s="4">
        <f>I82*H81</f>
        <v>0</v>
      </c>
    </row>
    <row r="83" spans="2:10" ht="15.6" hidden="1" x14ac:dyDescent="0.3">
      <c r="B83" s="42">
        <v>23</v>
      </c>
      <c r="C83" s="42" t="s">
        <v>19</v>
      </c>
      <c r="D83" s="42"/>
      <c r="E83" s="43" t="s">
        <v>65</v>
      </c>
      <c r="F83" s="43"/>
      <c r="G83" s="42" t="s">
        <v>3</v>
      </c>
      <c r="H83" s="44"/>
      <c r="I83" s="3">
        <v>1800</v>
      </c>
      <c r="J83" s="3">
        <f>I83*H83</f>
        <v>0</v>
      </c>
    </row>
    <row r="84" spans="2:10" ht="15" hidden="1" customHeight="1" x14ac:dyDescent="0.3">
      <c r="B84" s="42"/>
      <c r="C84" s="42"/>
      <c r="D84" s="42"/>
      <c r="E84" s="43"/>
      <c r="F84" s="43"/>
      <c r="G84" s="42"/>
      <c r="H84" s="44"/>
      <c r="I84" s="4">
        <v>0</v>
      </c>
      <c r="J84" s="4">
        <f>I84*H83</f>
        <v>0</v>
      </c>
    </row>
    <row r="85" spans="2:10" ht="15.6" hidden="1" x14ac:dyDescent="0.3">
      <c r="B85" s="42">
        <v>24</v>
      </c>
      <c r="C85" s="42" t="s">
        <v>19</v>
      </c>
      <c r="D85" s="42"/>
      <c r="E85" s="43" t="s">
        <v>66</v>
      </c>
      <c r="F85" s="43"/>
      <c r="G85" s="42" t="s">
        <v>3</v>
      </c>
      <c r="H85" s="44"/>
      <c r="I85" s="3">
        <v>1800</v>
      </c>
      <c r="J85" s="3">
        <f>I85*H85</f>
        <v>0</v>
      </c>
    </row>
    <row r="86" spans="2:10" ht="15" hidden="1" customHeight="1" x14ac:dyDescent="0.3">
      <c r="B86" s="42"/>
      <c r="C86" s="42"/>
      <c r="D86" s="42"/>
      <c r="E86" s="43"/>
      <c r="F86" s="43"/>
      <c r="G86" s="42"/>
      <c r="H86" s="44"/>
      <c r="I86" s="4">
        <v>0</v>
      </c>
      <c r="J86" s="4">
        <f>I86*H85</f>
        <v>0</v>
      </c>
    </row>
    <row r="87" spans="2:10" ht="15.6" hidden="1" x14ac:dyDescent="0.3">
      <c r="B87" s="42">
        <v>25</v>
      </c>
      <c r="C87" s="42" t="s">
        <v>19</v>
      </c>
      <c r="D87" s="42"/>
      <c r="E87" s="43" t="s">
        <v>67</v>
      </c>
      <c r="F87" s="43"/>
      <c r="G87" s="42" t="s">
        <v>3</v>
      </c>
      <c r="H87" s="44"/>
      <c r="I87" s="3">
        <v>1800</v>
      </c>
      <c r="J87" s="3">
        <f>I87*H87</f>
        <v>0</v>
      </c>
    </row>
    <row r="88" spans="2:10" ht="15" hidden="1" customHeight="1" x14ac:dyDescent="0.3">
      <c r="B88" s="42"/>
      <c r="C88" s="42"/>
      <c r="D88" s="42"/>
      <c r="E88" s="43"/>
      <c r="F88" s="43"/>
      <c r="G88" s="42"/>
      <c r="H88" s="44"/>
      <c r="I88" s="4">
        <v>0</v>
      </c>
      <c r="J88" s="4">
        <f>I88*H87</f>
        <v>0</v>
      </c>
    </row>
    <row r="89" spans="2:10" ht="9" customHeight="1" x14ac:dyDescent="0.3">
      <c r="B89" s="36"/>
      <c r="C89" s="36"/>
      <c r="D89" s="36"/>
      <c r="E89" s="36"/>
      <c r="F89" s="36"/>
      <c r="G89" s="36"/>
      <c r="H89" s="36"/>
      <c r="I89" s="36"/>
      <c r="J89" s="36"/>
    </row>
    <row r="90" spans="2:10" ht="15.75" customHeight="1" x14ac:dyDescent="0.3">
      <c r="B90" s="24" t="s">
        <v>16</v>
      </c>
      <c r="C90" s="37"/>
      <c r="D90" s="37"/>
      <c r="E90" s="38" t="s">
        <v>8</v>
      </c>
      <c r="F90" s="38"/>
      <c r="G90" s="26" t="s">
        <v>9</v>
      </c>
      <c r="H90" s="14"/>
      <c r="I90" s="6"/>
      <c r="J90" s="6">
        <f>SUM(J67,J69,J71,J73,J75,J77,J79,J81,J83,J85,J87)</f>
        <v>0</v>
      </c>
    </row>
    <row r="91" spans="2:10" ht="15.75" customHeight="1" x14ac:dyDescent="0.3">
      <c r="B91" s="26"/>
      <c r="C91" s="37"/>
      <c r="D91" s="37"/>
      <c r="E91" s="38" t="s">
        <v>13</v>
      </c>
      <c r="F91" s="38"/>
      <c r="G91" s="17">
        <v>1.2E-2</v>
      </c>
      <c r="H91" s="14"/>
      <c r="I91" s="6"/>
      <c r="J91" s="6">
        <f>J90*G91</f>
        <v>0</v>
      </c>
    </row>
    <row r="92" spans="2:10" ht="15" customHeight="1" x14ac:dyDescent="0.3">
      <c r="B92" s="39" t="s">
        <v>35</v>
      </c>
      <c r="C92" s="39"/>
      <c r="D92" s="39"/>
      <c r="E92" s="39"/>
      <c r="F92" s="39"/>
      <c r="G92" s="39"/>
      <c r="H92" s="39"/>
      <c r="I92" s="39"/>
      <c r="J92" s="18">
        <f>SUM(J90,J91)</f>
        <v>0</v>
      </c>
    </row>
    <row r="93" spans="2:10" ht="15.75" customHeight="1" x14ac:dyDescent="0.3">
      <c r="B93" s="40" t="s">
        <v>30</v>
      </c>
      <c r="C93" s="40"/>
      <c r="D93" s="40"/>
      <c r="E93" s="40"/>
      <c r="F93" s="40"/>
      <c r="G93" s="40"/>
      <c r="H93" s="40"/>
      <c r="I93" s="40"/>
      <c r="J93" s="18">
        <f>SUM(J68,J70,J72,J74,J76,J78,J80,J82,J84,J86,J88)</f>
        <v>0</v>
      </c>
    </row>
    <row r="94" spans="2:10" ht="26.25" customHeight="1" x14ac:dyDescent="0.3">
      <c r="B94" s="41"/>
      <c r="C94" s="41"/>
      <c r="D94" s="41"/>
      <c r="E94" s="41"/>
      <c r="F94" s="41"/>
      <c r="G94" s="41"/>
      <c r="H94" s="41"/>
      <c r="I94" s="41"/>
      <c r="J94" s="41"/>
    </row>
    <row r="95" spans="2:10" ht="15" customHeight="1" x14ac:dyDescent="0.3">
      <c r="B95" s="26"/>
      <c r="C95" s="30" t="s">
        <v>8</v>
      </c>
      <c r="D95" s="31"/>
      <c r="E95" s="27"/>
      <c r="F95" s="27"/>
      <c r="G95" s="26" t="s">
        <v>9</v>
      </c>
      <c r="H95" s="15"/>
      <c r="I95" s="8"/>
      <c r="J95" s="6">
        <f>SUM(J42,J63,J92)</f>
        <v>0</v>
      </c>
    </row>
    <row r="96" spans="2:10" ht="15" customHeight="1" x14ac:dyDescent="0.3">
      <c r="B96" s="26"/>
      <c r="C96" s="30" t="s">
        <v>20</v>
      </c>
      <c r="D96" s="31"/>
      <c r="E96" s="27"/>
      <c r="F96" s="27"/>
      <c r="G96" s="17">
        <v>0.2</v>
      </c>
      <c r="H96" s="15"/>
      <c r="I96" s="8"/>
      <c r="J96" s="6">
        <f>J95*G96</f>
        <v>0</v>
      </c>
    </row>
    <row r="97" spans="2:10" ht="15.6" x14ac:dyDescent="0.3">
      <c r="B97" s="32" t="s">
        <v>21</v>
      </c>
      <c r="C97" s="32"/>
      <c r="D97" s="32"/>
      <c r="E97" s="32"/>
      <c r="F97" s="32"/>
      <c r="G97" s="32"/>
      <c r="H97" s="32"/>
      <c r="I97" s="32"/>
      <c r="J97" s="9"/>
    </row>
    <row r="98" spans="2:10" ht="15.75" customHeight="1" x14ac:dyDescent="0.3">
      <c r="B98" s="33" t="s">
        <v>27</v>
      </c>
      <c r="C98" s="33"/>
      <c r="D98" s="33"/>
      <c r="E98" s="33"/>
      <c r="F98" s="33"/>
      <c r="G98" s="33"/>
      <c r="H98" s="33"/>
      <c r="I98" s="33"/>
      <c r="J98" s="7">
        <f>SUM(J43,J64,J93)</f>
        <v>0</v>
      </c>
    </row>
    <row r="101" spans="2:10" x14ac:dyDescent="0.3">
      <c r="C101" s="34" t="s">
        <v>33</v>
      </c>
      <c r="D101" s="35"/>
      <c r="E101" s="35"/>
      <c r="F101" s="35"/>
      <c r="G101" s="35"/>
      <c r="H101" s="35"/>
    </row>
    <row r="102" spans="2:10" x14ac:dyDescent="0.3">
      <c r="C102" s="35"/>
      <c r="D102" s="35"/>
      <c r="E102" s="35"/>
      <c r="F102" s="35"/>
      <c r="G102" s="35"/>
      <c r="H102" s="35"/>
    </row>
    <row r="104" spans="2:10" x14ac:dyDescent="0.3">
      <c r="C104" s="34" t="s">
        <v>32</v>
      </c>
      <c r="D104" s="35"/>
      <c r="E104" s="35"/>
      <c r="F104" s="35"/>
      <c r="G104" s="35"/>
      <c r="H104" s="35"/>
    </row>
    <row r="105" spans="2:10" x14ac:dyDescent="0.3">
      <c r="C105" s="35"/>
      <c r="D105" s="35"/>
      <c r="E105" s="35"/>
      <c r="F105" s="35"/>
      <c r="G105" s="35"/>
      <c r="H105" s="35"/>
    </row>
    <row r="108" spans="2:10" ht="20.399999999999999" x14ac:dyDescent="0.3">
      <c r="B108" s="22"/>
      <c r="C108" s="64" t="s">
        <v>38</v>
      </c>
      <c r="D108" s="64"/>
      <c r="E108" s="64"/>
      <c r="F108" s="64"/>
      <c r="G108" s="64"/>
      <c r="H108" s="64"/>
      <c r="I108" s="64"/>
      <c r="J108" s="10" t="s">
        <v>100</v>
      </c>
    </row>
    <row r="109" spans="2:10" x14ac:dyDescent="0.3">
      <c r="B109" s="20"/>
      <c r="C109" s="21"/>
      <c r="E109" s="65" t="s">
        <v>39</v>
      </c>
      <c r="F109" s="65"/>
      <c r="G109" s="65"/>
    </row>
    <row r="110" spans="2:10" ht="50.25" customHeight="1" x14ac:dyDescent="0.3">
      <c r="B110" s="20"/>
      <c r="C110" s="75" t="s">
        <v>86</v>
      </c>
      <c r="D110" s="75"/>
      <c r="E110" s="75"/>
      <c r="F110" s="75"/>
      <c r="G110" s="75"/>
      <c r="H110" s="75"/>
      <c r="I110" s="75"/>
    </row>
    <row r="111" spans="2:10" x14ac:dyDescent="0.3">
      <c r="I111" s="67" t="s">
        <v>25</v>
      </c>
      <c r="J111" s="67"/>
    </row>
    <row r="112" spans="2:10" ht="69" x14ac:dyDescent="0.3">
      <c r="B112" s="2" t="s">
        <v>28</v>
      </c>
      <c r="C112" s="68" t="s">
        <v>22</v>
      </c>
      <c r="D112" s="69"/>
      <c r="E112" s="70" t="s">
        <v>23</v>
      </c>
      <c r="F112" s="70"/>
      <c r="G112" s="29" t="s">
        <v>0</v>
      </c>
      <c r="H112" s="23" t="s">
        <v>24</v>
      </c>
      <c r="I112" s="28" t="s">
        <v>40</v>
      </c>
      <c r="J112" s="28" t="s">
        <v>41</v>
      </c>
    </row>
    <row r="113" spans="2:10" x14ac:dyDescent="0.3">
      <c r="B113" s="29">
        <v>1</v>
      </c>
      <c r="C113" s="70">
        <v>2</v>
      </c>
      <c r="D113" s="70"/>
      <c r="E113" s="71">
        <v>3</v>
      </c>
      <c r="F113" s="71"/>
      <c r="G113" s="29">
        <v>4</v>
      </c>
      <c r="H113" s="16">
        <v>5</v>
      </c>
      <c r="I113" s="11">
        <v>6</v>
      </c>
      <c r="J113" s="11">
        <v>7</v>
      </c>
    </row>
    <row r="114" spans="2:10" x14ac:dyDescent="0.3">
      <c r="B114" s="72" t="s">
        <v>26</v>
      </c>
      <c r="C114" s="73"/>
      <c r="D114" s="73"/>
      <c r="E114" s="73"/>
      <c r="F114" s="73"/>
      <c r="G114" s="73"/>
      <c r="H114" s="73"/>
      <c r="I114" s="73"/>
      <c r="J114" s="74"/>
    </row>
    <row r="115" spans="2:10" ht="26.25" hidden="1" customHeight="1" x14ac:dyDescent="0.3">
      <c r="B115" s="54">
        <v>1</v>
      </c>
      <c r="C115" s="56" t="s">
        <v>1</v>
      </c>
      <c r="D115" s="57"/>
      <c r="E115" s="60" t="s">
        <v>42</v>
      </c>
      <c r="F115" s="61"/>
      <c r="G115" s="54" t="s">
        <v>2</v>
      </c>
      <c r="H115" s="44"/>
      <c r="I115" s="3">
        <v>195</v>
      </c>
      <c r="J115" s="3">
        <f>H115*I115</f>
        <v>0</v>
      </c>
    </row>
    <row r="116" spans="2:10" ht="26.25" hidden="1" customHeight="1" x14ac:dyDescent="0.3">
      <c r="B116" s="55"/>
      <c r="C116" s="58"/>
      <c r="D116" s="59"/>
      <c r="E116" s="62"/>
      <c r="F116" s="63"/>
      <c r="G116" s="55"/>
      <c r="H116" s="44"/>
      <c r="I116" s="4">
        <v>21.24</v>
      </c>
      <c r="J116" s="4">
        <f>I116*H115</f>
        <v>0</v>
      </c>
    </row>
    <row r="117" spans="2:10" ht="26.25" hidden="1" customHeight="1" x14ac:dyDescent="0.3">
      <c r="B117" s="54">
        <v>2</v>
      </c>
      <c r="C117" s="56" t="s">
        <v>1</v>
      </c>
      <c r="D117" s="57"/>
      <c r="E117" s="60" t="s">
        <v>43</v>
      </c>
      <c r="F117" s="61"/>
      <c r="G117" s="54" t="s">
        <v>2</v>
      </c>
      <c r="H117" s="44"/>
      <c r="I117" s="3">
        <v>230</v>
      </c>
      <c r="J117" s="3">
        <f>H117*I117</f>
        <v>0</v>
      </c>
    </row>
    <row r="118" spans="2:10" ht="26.25" hidden="1" customHeight="1" x14ac:dyDescent="0.3">
      <c r="B118" s="55"/>
      <c r="C118" s="58"/>
      <c r="D118" s="59"/>
      <c r="E118" s="62"/>
      <c r="F118" s="63"/>
      <c r="G118" s="55"/>
      <c r="H118" s="44"/>
      <c r="I118" s="4">
        <v>21.24</v>
      </c>
      <c r="J118" s="4">
        <f>I118*H117</f>
        <v>0</v>
      </c>
    </row>
    <row r="119" spans="2:10" ht="26.25" customHeight="1" x14ac:dyDescent="0.3">
      <c r="B119" s="54"/>
      <c r="C119" s="56" t="s">
        <v>1</v>
      </c>
      <c r="D119" s="57"/>
      <c r="E119" s="60" t="s">
        <v>70</v>
      </c>
      <c r="F119" s="61"/>
      <c r="G119" s="54" t="s">
        <v>3</v>
      </c>
      <c r="H119" s="44">
        <v>4</v>
      </c>
      <c r="I119" s="3"/>
      <c r="J119" s="3"/>
    </row>
    <row r="120" spans="2:10" ht="26.25" customHeight="1" x14ac:dyDescent="0.3">
      <c r="B120" s="55"/>
      <c r="C120" s="58"/>
      <c r="D120" s="59"/>
      <c r="E120" s="62"/>
      <c r="F120" s="63"/>
      <c r="G120" s="55"/>
      <c r="H120" s="44"/>
      <c r="I120" s="4"/>
      <c r="J120" s="4"/>
    </row>
    <row r="121" spans="2:10" ht="26.25" customHeight="1" x14ac:dyDescent="0.3">
      <c r="B121" s="54"/>
      <c r="C121" s="56" t="s">
        <v>1</v>
      </c>
      <c r="D121" s="57"/>
      <c r="E121" s="60" t="s">
        <v>71</v>
      </c>
      <c r="F121" s="61"/>
      <c r="G121" s="54" t="s">
        <v>3</v>
      </c>
      <c r="H121" s="44">
        <v>10</v>
      </c>
      <c r="I121" s="3"/>
      <c r="J121" s="3"/>
    </row>
    <row r="122" spans="2:10" ht="26.25" customHeight="1" x14ac:dyDescent="0.3">
      <c r="B122" s="55"/>
      <c r="C122" s="58"/>
      <c r="D122" s="59"/>
      <c r="E122" s="62"/>
      <c r="F122" s="63"/>
      <c r="G122" s="55"/>
      <c r="H122" s="44"/>
      <c r="I122" s="4"/>
      <c r="J122" s="4"/>
    </row>
    <row r="123" spans="2:10" ht="26.25" hidden="1" customHeight="1" x14ac:dyDescent="0.3">
      <c r="B123" s="54">
        <v>3</v>
      </c>
      <c r="C123" s="56" t="s">
        <v>1</v>
      </c>
      <c r="D123" s="57"/>
      <c r="E123" s="60" t="s">
        <v>44</v>
      </c>
      <c r="F123" s="61"/>
      <c r="G123" s="54" t="s">
        <v>3</v>
      </c>
      <c r="H123" s="44"/>
      <c r="I123" s="3"/>
      <c r="J123" s="3"/>
    </row>
    <row r="124" spans="2:10" ht="26.25" hidden="1" customHeight="1" x14ac:dyDescent="0.3">
      <c r="B124" s="55"/>
      <c r="C124" s="58"/>
      <c r="D124" s="59"/>
      <c r="E124" s="62"/>
      <c r="F124" s="63"/>
      <c r="G124" s="55"/>
      <c r="H124" s="44"/>
      <c r="I124" s="4"/>
      <c r="J124" s="4"/>
    </row>
    <row r="125" spans="2:10" ht="26.25" hidden="1" customHeight="1" x14ac:dyDescent="0.3">
      <c r="B125" s="54">
        <v>4</v>
      </c>
      <c r="C125" s="56" t="s">
        <v>1</v>
      </c>
      <c r="D125" s="57"/>
      <c r="E125" s="60" t="s">
        <v>45</v>
      </c>
      <c r="F125" s="61"/>
      <c r="G125" s="54" t="s">
        <v>3</v>
      </c>
      <c r="H125" s="44"/>
      <c r="I125" s="3"/>
      <c r="J125" s="3"/>
    </row>
    <row r="126" spans="2:10" ht="26.25" hidden="1" customHeight="1" x14ac:dyDescent="0.3">
      <c r="B126" s="55"/>
      <c r="C126" s="58"/>
      <c r="D126" s="59"/>
      <c r="E126" s="62"/>
      <c r="F126" s="63"/>
      <c r="G126" s="55"/>
      <c r="H126" s="44"/>
      <c r="I126" s="4"/>
      <c r="J126" s="4"/>
    </row>
    <row r="127" spans="2:10" ht="26.25" customHeight="1" x14ac:dyDescent="0.3">
      <c r="B127" s="54"/>
      <c r="C127" s="56" t="s">
        <v>74</v>
      </c>
      <c r="D127" s="57"/>
      <c r="E127" s="60" t="s">
        <v>72</v>
      </c>
      <c r="F127" s="61"/>
      <c r="G127" s="54" t="s">
        <v>3</v>
      </c>
      <c r="H127" s="44">
        <v>3</v>
      </c>
      <c r="I127" s="3"/>
      <c r="J127" s="3"/>
    </row>
    <row r="128" spans="2:10" ht="26.25" customHeight="1" x14ac:dyDescent="0.3">
      <c r="B128" s="55"/>
      <c r="C128" s="58"/>
      <c r="D128" s="59"/>
      <c r="E128" s="62"/>
      <c r="F128" s="63"/>
      <c r="G128" s="55"/>
      <c r="H128" s="44"/>
      <c r="I128" s="4"/>
      <c r="J128" s="4"/>
    </row>
    <row r="129" spans="2:10" ht="26.25" customHeight="1" x14ac:dyDescent="0.3">
      <c r="B129" s="54"/>
      <c r="C129" s="56" t="s">
        <v>75</v>
      </c>
      <c r="D129" s="57"/>
      <c r="E129" s="60" t="s">
        <v>73</v>
      </c>
      <c r="F129" s="61"/>
      <c r="G129" s="54" t="s">
        <v>3</v>
      </c>
      <c r="H129" s="44">
        <v>5</v>
      </c>
      <c r="I129" s="3"/>
      <c r="J129" s="3"/>
    </row>
    <row r="130" spans="2:10" ht="26.25" customHeight="1" x14ac:dyDescent="0.3">
      <c r="B130" s="55"/>
      <c r="C130" s="58"/>
      <c r="D130" s="59"/>
      <c r="E130" s="62"/>
      <c r="F130" s="63"/>
      <c r="G130" s="55"/>
      <c r="H130" s="44"/>
      <c r="I130" s="4"/>
      <c r="J130" s="4"/>
    </row>
    <row r="131" spans="2:10" ht="26.25" customHeight="1" x14ac:dyDescent="0.3">
      <c r="B131" s="54"/>
      <c r="C131" s="56" t="s">
        <v>77</v>
      </c>
      <c r="D131" s="57"/>
      <c r="E131" s="60" t="s">
        <v>76</v>
      </c>
      <c r="F131" s="61"/>
      <c r="G131" s="54" t="s">
        <v>3</v>
      </c>
      <c r="H131" s="44">
        <v>3</v>
      </c>
      <c r="I131" s="3"/>
      <c r="J131" s="3"/>
    </row>
    <row r="132" spans="2:10" ht="26.25" customHeight="1" x14ac:dyDescent="0.3">
      <c r="B132" s="55"/>
      <c r="C132" s="58"/>
      <c r="D132" s="59"/>
      <c r="E132" s="62"/>
      <c r="F132" s="63"/>
      <c r="G132" s="55"/>
      <c r="H132" s="44"/>
      <c r="I132" s="4"/>
      <c r="J132" s="4"/>
    </row>
    <row r="133" spans="2:10" ht="26.25" hidden="1" customHeight="1" x14ac:dyDescent="0.3">
      <c r="B133" s="54">
        <v>5</v>
      </c>
      <c r="C133" s="56" t="s">
        <v>1</v>
      </c>
      <c r="D133" s="57"/>
      <c r="E133" s="60" t="s">
        <v>4</v>
      </c>
      <c r="F133" s="61"/>
      <c r="G133" s="54" t="s">
        <v>3</v>
      </c>
      <c r="H133" s="44"/>
      <c r="I133" s="3"/>
      <c r="J133" s="3"/>
    </row>
    <row r="134" spans="2:10" ht="26.25" hidden="1" customHeight="1" x14ac:dyDescent="0.3">
      <c r="B134" s="55"/>
      <c r="C134" s="58"/>
      <c r="D134" s="59"/>
      <c r="E134" s="62"/>
      <c r="F134" s="63"/>
      <c r="G134" s="55"/>
      <c r="H134" s="44"/>
      <c r="I134" s="4"/>
      <c r="J134" s="4"/>
    </row>
    <row r="135" spans="2:10" ht="26.25" hidden="1" customHeight="1" x14ac:dyDescent="0.3">
      <c r="B135" s="54">
        <v>6</v>
      </c>
      <c r="C135" s="56" t="s">
        <v>1</v>
      </c>
      <c r="D135" s="57"/>
      <c r="E135" s="60" t="s">
        <v>46</v>
      </c>
      <c r="F135" s="61"/>
      <c r="G135" s="54" t="s">
        <v>3</v>
      </c>
      <c r="H135" s="44"/>
      <c r="I135" s="3"/>
      <c r="J135" s="3"/>
    </row>
    <row r="136" spans="2:10" ht="26.25" hidden="1" customHeight="1" x14ac:dyDescent="0.3">
      <c r="B136" s="55"/>
      <c r="C136" s="58"/>
      <c r="D136" s="59"/>
      <c r="E136" s="62"/>
      <c r="F136" s="63"/>
      <c r="G136" s="55"/>
      <c r="H136" s="44"/>
      <c r="I136" s="4"/>
      <c r="J136" s="4"/>
    </row>
    <row r="137" spans="2:10" ht="26.25" customHeight="1" x14ac:dyDescent="0.3">
      <c r="B137" s="54"/>
      <c r="C137" s="56" t="s">
        <v>79</v>
      </c>
      <c r="D137" s="57"/>
      <c r="E137" s="60" t="s">
        <v>78</v>
      </c>
      <c r="F137" s="61"/>
      <c r="G137" s="54" t="s">
        <v>3</v>
      </c>
      <c r="H137" s="44">
        <v>2</v>
      </c>
      <c r="I137" s="3"/>
      <c r="J137" s="3"/>
    </row>
    <row r="138" spans="2:10" ht="26.25" customHeight="1" x14ac:dyDescent="0.3">
      <c r="B138" s="55"/>
      <c r="C138" s="58"/>
      <c r="D138" s="59"/>
      <c r="E138" s="62"/>
      <c r="F138" s="63"/>
      <c r="G138" s="55"/>
      <c r="H138" s="44"/>
      <c r="I138" s="4"/>
      <c r="J138" s="4"/>
    </row>
    <row r="139" spans="2:10" ht="26.25" hidden="1" customHeight="1" x14ac:dyDescent="0.3">
      <c r="B139" s="54">
        <v>7</v>
      </c>
      <c r="C139" s="56" t="s">
        <v>1</v>
      </c>
      <c r="D139" s="57"/>
      <c r="E139" s="60" t="s">
        <v>52</v>
      </c>
      <c r="F139" s="61"/>
      <c r="G139" s="54" t="s">
        <v>3</v>
      </c>
      <c r="H139" s="44"/>
      <c r="I139" s="3"/>
      <c r="J139" s="3"/>
    </row>
    <row r="140" spans="2:10" ht="26.25" hidden="1" customHeight="1" x14ac:dyDescent="0.3">
      <c r="B140" s="55"/>
      <c r="C140" s="58"/>
      <c r="D140" s="59"/>
      <c r="E140" s="62"/>
      <c r="F140" s="63"/>
      <c r="G140" s="55"/>
      <c r="H140" s="44"/>
      <c r="I140" s="4"/>
      <c r="J140" s="4"/>
    </row>
    <row r="141" spans="2:10" ht="26.25" customHeight="1" x14ac:dyDescent="0.3">
      <c r="B141" s="54"/>
      <c r="C141" s="56" t="s">
        <v>75</v>
      </c>
      <c r="D141" s="57"/>
      <c r="E141" s="60" t="s">
        <v>80</v>
      </c>
      <c r="F141" s="61"/>
      <c r="G141" s="54" t="s">
        <v>3</v>
      </c>
      <c r="H141" s="44">
        <v>2</v>
      </c>
      <c r="I141" s="3"/>
      <c r="J141" s="3"/>
    </row>
    <row r="142" spans="2:10" ht="26.25" customHeight="1" x14ac:dyDescent="0.3">
      <c r="B142" s="55"/>
      <c r="C142" s="58"/>
      <c r="D142" s="59"/>
      <c r="E142" s="62"/>
      <c r="F142" s="63"/>
      <c r="G142" s="55"/>
      <c r="H142" s="44"/>
      <c r="I142" s="4"/>
      <c r="J142" s="4"/>
    </row>
    <row r="143" spans="2:10" ht="26.25" customHeight="1" x14ac:dyDescent="0.3">
      <c r="B143" s="54"/>
      <c r="C143" s="56" t="s">
        <v>75</v>
      </c>
      <c r="D143" s="57"/>
      <c r="E143" s="60" t="s">
        <v>81</v>
      </c>
      <c r="F143" s="61"/>
      <c r="G143" s="54" t="s">
        <v>3</v>
      </c>
      <c r="H143" s="44">
        <v>4</v>
      </c>
      <c r="I143" s="3"/>
      <c r="J143" s="3"/>
    </row>
    <row r="144" spans="2:10" ht="26.25" customHeight="1" x14ac:dyDescent="0.3">
      <c r="B144" s="55"/>
      <c r="C144" s="58"/>
      <c r="D144" s="59"/>
      <c r="E144" s="62"/>
      <c r="F144" s="63"/>
      <c r="G144" s="55"/>
      <c r="H144" s="44"/>
      <c r="I144" s="4"/>
      <c r="J144" s="4"/>
    </row>
    <row r="145" spans="2:10" ht="26.25" customHeight="1" x14ac:dyDescent="0.3">
      <c r="B145" s="54">
        <v>8</v>
      </c>
      <c r="C145" s="56" t="s">
        <v>83</v>
      </c>
      <c r="D145" s="57"/>
      <c r="E145" s="60" t="s">
        <v>82</v>
      </c>
      <c r="F145" s="61"/>
      <c r="G145" s="54" t="s">
        <v>3</v>
      </c>
      <c r="H145" s="44">
        <v>1</v>
      </c>
      <c r="I145" s="3"/>
      <c r="J145" s="3"/>
    </row>
    <row r="146" spans="2:10" ht="26.25" customHeight="1" x14ac:dyDescent="0.3">
      <c r="B146" s="55"/>
      <c r="C146" s="58"/>
      <c r="D146" s="59"/>
      <c r="E146" s="62"/>
      <c r="F146" s="63"/>
      <c r="G146" s="55"/>
      <c r="H146" s="44"/>
      <c r="I146" s="4"/>
      <c r="J146" s="4"/>
    </row>
    <row r="147" spans="2:10" ht="26.25" customHeight="1" x14ac:dyDescent="0.3">
      <c r="B147" s="54">
        <v>8</v>
      </c>
      <c r="C147" s="56" t="s">
        <v>83</v>
      </c>
      <c r="D147" s="57"/>
      <c r="E147" s="60" t="s">
        <v>84</v>
      </c>
      <c r="F147" s="61"/>
      <c r="G147" s="54" t="s">
        <v>3</v>
      </c>
      <c r="H147" s="44">
        <v>2</v>
      </c>
      <c r="I147" s="3"/>
      <c r="J147" s="3"/>
    </row>
    <row r="148" spans="2:10" ht="26.25" customHeight="1" x14ac:dyDescent="0.3">
      <c r="B148" s="55"/>
      <c r="C148" s="58"/>
      <c r="D148" s="59"/>
      <c r="E148" s="62"/>
      <c r="F148" s="63"/>
      <c r="G148" s="55"/>
      <c r="H148" s="44"/>
      <c r="I148" s="4"/>
      <c r="J148" s="4"/>
    </row>
    <row r="149" spans="2:10" ht="26.25" customHeight="1" x14ac:dyDescent="0.3">
      <c r="B149" s="54">
        <v>9</v>
      </c>
      <c r="C149" s="56" t="s">
        <v>5</v>
      </c>
      <c r="D149" s="57"/>
      <c r="E149" s="60" t="s">
        <v>50</v>
      </c>
      <c r="F149" s="61"/>
      <c r="G149" s="54" t="s">
        <v>3</v>
      </c>
      <c r="H149" s="44">
        <v>4</v>
      </c>
      <c r="I149" s="3"/>
      <c r="J149" s="3"/>
    </row>
    <row r="150" spans="2:10" ht="26.25" customHeight="1" x14ac:dyDescent="0.3">
      <c r="B150" s="55"/>
      <c r="C150" s="58"/>
      <c r="D150" s="59"/>
      <c r="E150" s="62"/>
      <c r="F150" s="63"/>
      <c r="G150" s="55"/>
      <c r="H150" s="44"/>
      <c r="I150" s="4"/>
      <c r="J150" s="4"/>
    </row>
    <row r="151" spans="2:10" ht="26.25" customHeight="1" x14ac:dyDescent="0.3">
      <c r="B151" s="54">
        <v>9</v>
      </c>
      <c r="C151" s="56" t="s">
        <v>5</v>
      </c>
      <c r="D151" s="57"/>
      <c r="E151" s="60" t="s">
        <v>85</v>
      </c>
      <c r="F151" s="61"/>
      <c r="G151" s="54" t="s">
        <v>3</v>
      </c>
      <c r="H151" s="44">
        <v>8</v>
      </c>
      <c r="I151" s="3"/>
      <c r="J151" s="3"/>
    </row>
    <row r="152" spans="2:10" ht="26.25" customHeight="1" x14ac:dyDescent="0.3">
      <c r="B152" s="55"/>
      <c r="C152" s="58"/>
      <c r="D152" s="59"/>
      <c r="E152" s="62"/>
      <c r="F152" s="63"/>
      <c r="G152" s="55"/>
      <c r="H152" s="44"/>
      <c r="I152" s="4"/>
      <c r="J152" s="4"/>
    </row>
    <row r="153" spans="2:10" ht="26.25" customHeight="1" x14ac:dyDescent="0.3">
      <c r="B153" s="54">
        <v>10</v>
      </c>
      <c r="C153" s="56" t="s">
        <v>6</v>
      </c>
      <c r="D153" s="57"/>
      <c r="E153" s="60" t="s">
        <v>49</v>
      </c>
      <c r="F153" s="61"/>
      <c r="G153" s="54" t="s">
        <v>3</v>
      </c>
      <c r="H153" s="44">
        <v>2</v>
      </c>
      <c r="I153" s="3"/>
      <c r="J153" s="3"/>
    </row>
    <row r="154" spans="2:10" ht="26.25" customHeight="1" x14ac:dyDescent="0.3">
      <c r="B154" s="55"/>
      <c r="C154" s="58"/>
      <c r="D154" s="59"/>
      <c r="E154" s="62"/>
      <c r="F154" s="63"/>
      <c r="G154" s="55"/>
      <c r="H154" s="44"/>
      <c r="I154" s="4"/>
      <c r="J154" s="4"/>
    </row>
    <row r="155" spans="2:10" ht="26.25" customHeight="1" x14ac:dyDescent="0.3">
      <c r="B155" s="54">
        <v>11</v>
      </c>
      <c r="C155" s="56" t="s">
        <v>7</v>
      </c>
      <c r="D155" s="57"/>
      <c r="E155" s="60" t="s">
        <v>48</v>
      </c>
      <c r="F155" s="61"/>
      <c r="G155" s="54" t="s">
        <v>2</v>
      </c>
      <c r="H155" s="44">
        <v>14</v>
      </c>
      <c r="I155" s="3"/>
      <c r="J155" s="3"/>
    </row>
    <row r="156" spans="2:10" ht="26.25" customHeight="1" x14ac:dyDescent="0.3">
      <c r="B156" s="55"/>
      <c r="C156" s="58"/>
      <c r="D156" s="59"/>
      <c r="E156" s="62"/>
      <c r="F156" s="63"/>
      <c r="G156" s="55"/>
      <c r="H156" s="44"/>
      <c r="I156" s="4"/>
      <c r="J156" s="4"/>
    </row>
    <row r="157" spans="2:10" ht="9" customHeight="1" x14ac:dyDescent="0.3">
      <c r="B157" s="25"/>
      <c r="C157" s="36"/>
      <c r="D157" s="36"/>
      <c r="E157" s="53"/>
      <c r="F157" s="53"/>
      <c r="G157" s="25"/>
      <c r="H157" s="13"/>
      <c r="I157" s="5"/>
      <c r="J157" s="5"/>
    </row>
    <row r="158" spans="2:10" ht="15" customHeight="1" x14ac:dyDescent="0.3">
      <c r="B158" s="24" t="s">
        <v>16</v>
      </c>
      <c r="C158" s="37"/>
      <c r="D158" s="37"/>
      <c r="E158" s="38" t="s">
        <v>8</v>
      </c>
      <c r="F158" s="38"/>
      <c r="G158" s="26" t="s">
        <v>18</v>
      </c>
      <c r="H158" s="14"/>
      <c r="I158" s="6"/>
      <c r="J158" s="6">
        <f>SUM(J115,J117,J119,J121,J123,J125,J127,J129,J131,J133,J135,J137,J139,J141,J143,J145,J147,J149,J151,J153,J155)</f>
        <v>0</v>
      </c>
    </row>
    <row r="159" spans="2:10" ht="15" customHeight="1" x14ac:dyDescent="0.3">
      <c r="B159" s="26"/>
      <c r="C159" s="37"/>
      <c r="D159" s="37"/>
      <c r="E159" s="38" t="s">
        <v>10</v>
      </c>
      <c r="F159" s="38"/>
      <c r="G159" s="17">
        <v>0.24</v>
      </c>
      <c r="H159" s="14"/>
      <c r="I159" s="6"/>
      <c r="J159" s="6">
        <f>J158*G159</f>
        <v>0</v>
      </c>
    </row>
    <row r="160" spans="2:10" ht="15" customHeight="1" x14ac:dyDescent="0.3">
      <c r="B160" s="26"/>
      <c r="C160" s="37"/>
      <c r="D160" s="37"/>
      <c r="E160" s="38" t="s">
        <v>11</v>
      </c>
      <c r="F160" s="38"/>
      <c r="G160" s="26" t="s">
        <v>34</v>
      </c>
      <c r="H160" s="14"/>
      <c r="I160" s="6"/>
      <c r="J160" s="6">
        <f>SUM(J158:J159)</f>
        <v>0</v>
      </c>
    </row>
    <row r="161" spans="2:10" ht="15" customHeight="1" x14ac:dyDescent="0.3">
      <c r="B161" s="26"/>
      <c r="C161" s="37"/>
      <c r="D161" s="37"/>
      <c r="E161" s="38" t="s">
        <v>12</v>
      </c>
      <c r="F161" s="38"/>
      <c r="G161" s="17">
        <v>7.0000000000000007E-2</v>
      </c>
      <c r="H161" s="14"/>
      <c r="I161" s="6"/>
      <c r="J161" s="6">
        <f>J158*G161</f>
        <v>0</v>
      </c>
    </row>
    <row r="162" spans="2:10" ht="15" customHeight="1" x14ac:dyDescent="0.3">
      <c r="B162" s="26"/>
      <c r="C162" s="37"/>
      <c r="D162" s="37"/>
      <c r="E162" s="38" t="s">
        <v>11</v>
      </c>
      <c r="F162" s="38"/>
      <c r="G162" s="26" t="s">
        <v>34</v>
      </c>
      <c r="H162" s="14"/>
      <c r="I162" s="6"/>
      <c r="J162" s="6">
        <f>SUM(J158,J161)</f>
        <v>0</v>
      </c>
    </row>
    <row r="163" spans="2:10" ht="15" customHeight="1" x14ac:dyDescent="0.3">
      <c r="B163" s="26"/>
      <c r="C163" s="37"/>
      <c r="D163" s="37"/>
      <c r="E163" s="38" t="s">
        <v>13</v>
      </c>
      <c r="F163" s="38"/>
      <c r="G163" s="17">
        <v>0.02</v>
      </c>
      <c r="H163" s="14"/>
      <c r="I163" s="6"/>
      <c r="J163" s="6">
        <f>J158*G163</f>
        <v>0</v>
      </c>
    </row>
    <row r="164" spans="2:10" ht="15" customHeight="1" x14ac:dyDescent="0.3">
      <c r="B164" s="26"/>
      <c r="C164" s="37"/>
      <c r="D164" s="37"/>
      <c r="E164" s="38" t="s">
        <v>11</v>
      </c>
      <c r="F164" s="38"/>
      <c r="G164" s="26" t="s">
        <v>34</v>
      </c>
      <c r="H164" s="14"/>
      <c r="I164" s="6"/>
      <c r="J164" s="6">
        <f>SUM(J158,J163)</f>
        <v>0</v>
      </c>
    </row>
    <row r="165" spans="2:10" ht="15" customHeight="1" x14ac:dyDescent="0.3">
      <c r="B165" s="26"/>
      <c r="C165" s="37"/>
      <c r="D165" s="37"/>
      <c r="E165" s="38" t="s">
        <v>14</v>
      </c>
      <c r="F165" s="38"/>
      <c r="G165" s="17">
        <v>0.14499999999999999</v>
      </c>
      <c r="H165" s="14"/>
      <c r="I165" s="6"/>
      <c r="J165" s="6">
        <f>J158*G165</f>
        <v>0</v>
      </c>
    </row>
    <row r="166" spans="2:10" ht="15" customHeight="1" x14ac:dyDescent="0.3">
      <c r="B166" s="26"/>
      <c r="C166" s="37"/>
      <c r="D166" s="37"/>
      <c r="E166" s="38" t="s">
        <v>11</v>
      </c>
      <c r="F166" s="38"/>
      <c r="G166" s="26" t="s">
        <v>34</v>
      </c>
      <c r="H166" s="14"/>
      <c r="I166" s="6"/>
      <c r="J166" s="6">
        <f>SUM(J158,J165)</f>
        <v>0</v>
      </c>
    </row>
    <row r="167" spans="2:10" ht="15" customHeight="1" x14ac:dyDescent="0.3">
      <c r="B167" s="26"/>
      <c r="C167" s="37"/>
      <c r="D167" s="37"/>
      <c r="E167" s="38" t="s">
        <v>15</v>
      </c>
      <c r="F167" s="38"/>
      <c r="G167" s="17">
        <v>0.06</v>
      </c>
      <c r="H167" s="14"/>
      <c r="I167" s="6"/>
      <c r="J167" s="6">
        <f>J158*G167</f>
        <v>0</v>
      </c>
    </row>
    <row r="168" spans="2:10" x14ac:dyDescent="0.3">
      <c r="B168" s="39" t="s">
        <v>37</v>
      </c>
      <c r="C168" s="39"/>
      <c r="D168" s="39"/>
      <c r="E168" s="39"/>
      <c r="F168" s="39"/>
      <c r="G168" s="39"/>
      <c r="H168" s="39"/>
      <c r="I168" s="39"/>
      <c r="J168" s="18">
        <f>SUM(J158,J159,J161,J163,J165,J167)</f>
        <v>0</v>
      </c>
    </row>
    <row r="169" spans="2:10" ht="15.75" customHeight="1" x14ac:dyDescent="0.3">
      <c r="B169" s="40" t="s">
        <v>30</v>
      </c>
      <c r="C169" s="40"/>
      <c r="D169" s="40"/>
      <c r="E169" s="40"/>
      <c r="F169" s="40"/>
      <c r="G169" s="40"/>
      <c r="H169" s="40"/>
      <c r="I169" s="40"/>
      <c r="J169" s="18">
        <f>SUM(J116,J118,J120,J122,J124,J126,J128,J130,J132,J134,J136,J138,J140,J142,J144,J146,J148,J150,J152,J154,J156)</f>
        <v>0</v>
      </c>
    </row>
    <row r="170" spans="2:10" ht="26.25" hidden="1" customHeight="1" x14ac:dyDescent="0.3">
      <c r="B170" s="50"/>
      <c r="C170" s="50"/>
      <c r="D170" s="50"/>
      <c r="E170" s="50"/>
      <c r="F170" s="50"/>
      <c r="G170" s="50"/>
      <c r="H170" s="50"/>
      <c r="I170" s="50"/>
      <c r="J170" s="50"/>
    </row>
    <row r="171" spans="2:10" ht="18" hidden="1" customHeight="1" x14ac:dyDescent="0.3">
      <c r="B171" s="45" t="s">
        <v>29</v>
      </c>
      <c r="C171" s="51"/>
      <c r="D171" s="51"/>
      <c r="E171" s="51"/>
      <c r="F171" s="51"/>
      <c r="G171" s="51"/>
      <c r="H171" s="51"/>
      <c r="I171" s="51"/>
      <c r="J171" s="52"/>
    </row>
    <row r="172" spans="2:10" ht="33" hidden="1" customHeight="1" x14ac:dyDescent="0.3">
      <c r="B172" s="42">
        <v>12</v>
      </c>
      <c r="C172" s="42" t="s">
        <v>17</v>
      </c>
      <c r="D172" s="42"/>
      <c r="E172" s="49" t="s">
        <v>54</v>
      </c>
      <c r="F172" s="49"/>
      <c r="G172" s="42" t="s">
        <v>3</v>
      </c>
      <c r="H172" s="44"/>
      <c r="I172" s="3">
        <v>146.47999999999999</v>
      </c>
      <c r="J172" s="3">
        <f>I172*H172</f>
        <v>0</v>
      </c>
    </row>
    <row r="173" spans="2:10" ht="33" hidden="1" customHeight="1" x14ac:dyDescent="0.3">
      <c r="B173" s="42"/>
      <c r="C173" s="42"/>
      <c r="D173" s="42"/>
      <c r="E173" s="49"/>
      <c r="F173" s="49"/>
      <c r="G173" s="42"/>
      <c r="H173" s="44"/>
      <c r="I173" s="4">
        <v>59.48</v>
      </c>
      <c r="J173" s="4">
        <f>I173*H172</f>
        <v>0</v>
      </c>
    </row>
    <row r="174" spans="2:10" ht="33" hidden="1" customHeight="1" x14ac:dyDescent="0.3">
      <c r="B174" s="42">
        <v>13</v>
      </c>
      <c r="C174" s="42" t="s">
        <v>17</v>
      </c>
      <c r="D174" s="42"/>
      <c r="E174" s="49" t="s">
        <v>55</v>
      </c>
      <c r="F174" s="49"/>
      <c r="G174" s="42" t="s">
        <v>3</v>
      </c>
      <c r="H174" s="44"/>
      <c r="I174" s="3">
        <v>147.08000000000001</v>
      </c>
      <c r="J174" s="3">
        <f>I174*H174</f>
        <v>0</v>
      </c>
    </row>
    <row r="175" spans="2:10" ht="33" hidden="1" customHeight="1" x14ac:dyDescent="0.3">
      <c r="B175" s="42"/>
      <c r="C175" s="42"/>
      <c r="D175" s="42"/>
      <c r="E175" s="49"/>
      <c r="F175" s="49"/>
      <c r="G175" s="42"/>
      <c r="H175" s="44"/>
      <c r="I175" s="4">
        <v>59.48</v>
      </c>
      <c r="J175" s="4">
        <f>I175*H174</f>
        <v>0</v>
      </c>
    </row>
    <row r="176" spans="2:10" ht="33" hidden="1" customHeight="1" x14ac:dyDescent="0.3">
      <c r="B176" s="42">
        <v>14</v>
      </c>
      <c r="C176" s="42" t="s">
        <v>53</v>
      </c>
      <c r="D176" s="42"/>
      <c r="E176" s="49" t="s">
        <v>56</v>
      </c>
      <c r="F176" s="49"/>
      <c r="G176" s="42" t="s">
        <v>3</v>
      </c>
      <c r="H176" s="44"/>
      <c r="I176" s="3">
        <v>757.06</v>
      </c>
      <c r="J176" s="3">
        <f>I176*H176</f>
        <v>0</v>
      </c>
    </row>
    <row r="177" spans="2:10" ht="33" hidden="1" customHeight="1" x14ac:dyDescent="0.3">
      <c r="B177" s="42"/>
      <c r="C177" s="42"/>
      <c r="D177" s="42"/>
      <c r="E177" s="49"/>
      <c r="F177" s="49"/>
      <c r="G177" s="42"/>
      <c r="H177" s="44"/>
      <c r="I177" s="4">
        <v>267.66000000000003</v>
      </c>
      <c r="J177" s="4">
        <f>I177*H176</f>
        <v>0</v>
      </c>
    </row>
    <row r="178" spans="2:10" ht="9" hidden="1" customHeight="1" x14ac:dyDescent="0.3"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2:10" ht="15" hidden="1" customHeight="1" x14ac:dyDescent="0.3">
      <c r="B179" s="24" t="s">
        <v>16</v>
      </c>
      <c r="C179" s="37"/>
      <c r="D179" s="37"/>
      <c r="E179" s="38" t="s">
        <v>8</v>
      </c>
      <c r="F179" s="38"/>
      <c r="G179" s="26" t="s">
        <v>18</v>
      </c>
      <c r="H179" s="14"/>
      <c r="I179" s="6"/>
      <c r="J179" s="6">
        <f>SUM(J172,J174,J176)</f>
        <v>0</v>
      </c>
    </row>
    <row r="180" spans="2:10" ht="15" hidden="1" customHeight="1" x14ac:dyDescent="0.3">
      <c r="B180" s="26"/>
      <c r="C180" s="37"/>
      <c r="D180" s="37"/>
      <c r="E180" s="38" t="s">
        <v>10</v>
      </c>
      <c r="F180" s="38"/>
      <c r="G180" s="17">
        <v>0.24</v>
      </c>
      <c r="H180" s="14"/>
      <c r="I180" s="6"/>
      <c r="J180" s="6">
        <f>J179*G180</f>
        <v>0</v>
      </c>
    </row>
    <row r="181" spans="2:10" ht="15" hidden="1" customHeight="1" x14ac:dyDescent="0.3">
      <c r="B181" s="26"/>
      <c r="C181" s="37"/>
      <c r="D181" s="37"/>
      <c r="E181" s="38" t="s">
        <v>11</v>
      </c>
      <c r="F181" s="38"/>
      <c r="G181" s="26" t="s">
        <v>34</v>
      </c>
      <c r="H181" s="14"/>
      <c r="I181" s="6"/>
      <c r="J181" s="6">
        <f>SUM(J179:J180)</f>
        <v>0</v>
      </c>
    </row>
    <row r="182" spans="2:10" ht="15" hidden="1" customHeight="1" x14ac:dyDescent="0.3">
      <c r="B182" s="26"/>
      <c r="C182" s="37"/>
      <c r="D182" s="37"/>
      <c r="E182" s="38" t="s">
        <v>12</v>
      </c>
      <c r="F182" s="38"/>
      <c r="G182" s="17">
        <v>7.0000000000000007E-2</v>
      </c>
      <c r="H182" s="14"/>
      <c r="I182" s="6"/>
      <c r="J182" s="6">
        <f>J179*G182</f>
        <v>0</v>
      </c>
    </row>
    <row r="183" spans="2:10" ht="15" hidden="1" customHeight="1" x14ac:dyDescent="0.3">
      <c r="B183" s="26"/>
      <c r="C183" s="37"/>
      <c r="D183" s="37"/>
      <c r="E183" s="38" t="s">
        <v>11</v>
      </c>
      <c r="F183" s="38"/>
      <c r="G183" s="26" t="s">
        <v>34</v>
      </c>
      <c r="H183" s="14"/>
      <c r="I183" s="6"/>
      <c r="J183" s="6">
        <f>SUM(J179,J182)</f>
        <v>0</v>
      </c>
    </row>
    <row r="184" spans="2:10" ht="15" hidden="1" customHeight="1" x14ac:dyDescent="0.3">
      <c r="B184" s="26"/>
      <c r="C184" s="37"/>
      <c r="D184" s="37"/>
      <c r="E184" s="38" t="s">
        <v>13</v>
      </c>
      <c r="F184" s="38"/>
      <c r="G184" s="17">
        <v>0.02</v>
      </c>
      <c r="H184" s="14"/>
      <c r="I184" s="6"/>
      <c r="J184" s="6">
        <f>J179*G184</f>
        <v>0</v>
      </c>
    </row>
    <row r="185" spans="2:10" ht="15" hidden="1" customHeight="1" x14ac:dyDescent="0.3">
      <c r="B185" s="26"/>
      <c r="C185" s="37"/>
      <c r="D185" s="37"/>
      <c r="E185" s="38" t="s">
        <v>11</v>
      </c>
      <c r="F185" s="38"/>
      <c r="G185" s="26" t="s">
        <v>34</v>
      </c>
      <c r="H185" s="14"/>
      <c r="I185" s="6"/>
      <c r="J185" s="6">
        <f>SUM(J179,J184)</f>
        <v>0</v>
      </c>
    </row>
    <row r="186" spans="2:10" ht="15" hidden="1" customHeight="1" x14ac:dyDescent="0.3">
      <c r="B186" s="26"/>
      <c r="C186" s="37"/>
      <c r="D186" s="37"/>
      <c r="E186" s="38" t="s">
        <v>14</v>
      </c>
      <c r="F186" s="38"/>
      <c r="G186" s="17">
        <v>0.14499999999999999</v>
      </c>
      <c r="H186" s="14"/>
      <c r="I186" s="6"/>
      <c r="J186" s="6">
        <f>J179*G186</f>
        <v>0</v>
      </c>
    </row>
    <row r="187" spans="2:10" ht="15" hidden="1" customHeight="1" x14ac:dyDescent="0.3">
      <c r="B187" s="26"/>
      <c r="C187" s="37"/>
      <c r="D187" s="37"/>
      <c r="E187" s="38" t="s">
        <v>11</v>
      </c>
      <c r="F187" s="38"/>
      <c r="G187" s="26" t="s">
        <v>34</v>
      </c>
      <c r="H187" s="14"/>
      <c r="I187" s="6"/>
      <c r="J187" s="6">
        <f>SUM(J179,J186)</f>
        <v>0</v>
      </c>
    </row>
    <row r="188" spans="2:10" ht="15" hidden="1" customHeight="1" x14ac:dyDescent="0.3">
      <c r="B188" s="26"/>
      <c r="C188" s="37"/>
      <c r="D188" s="37"/>
      <c r="E188" s="38" t="s">
        <v>15</v>
      </c>
      <c r="F188" s="38"/>
      <c r="G188" s="17">
        <v>0.06</v>
      </c>
      <c r="H188" s="14"/>
      <c r="I188" s="6"/>
      <c r="J188" s="6">
        <f>J179*G188</f>
        <v>0</v>
      </c>
    </row>
    <row r="189" spans="2:10" hidden="1" x14ac:dyDescent="0.3">
      <c r="B189" s="39" t="s">
        <v>36</v>
      </c>
      <c r="C189" s="39"/>
      <c r="D189" s="39"/>
      <c r="E189" s="39"/>
      <c r="F189" s="39"/>
      <c r="G189" s="39"/>
      <c r="H189" s="39"/>
      <c r="I189" s="39"/>
      <c r="J189" s="18">
        <f>SUM(J179,J180,J182,J184,J186,J188)</f>
        <v>0</v>
      </c>
    </row>
    <row r="190" spans="2:10" ht="16.5" hidden="1" customHeight="1" x14ac:dyDescent="0.3">
      <c r="B190" s="40" t="s">
        <v>30</v>
      </c>
      <c r="C190" s="40"/>
      <c r="D190" s="40"/>
      <c r="E190" s="40"/>
      <c r="F190" s="40"/>
      <c r="G190" s="40"/>
      <c r="H190" s="40"/>
      <c r="I190" s="40"/>
      <c r="J190" s="18">
        <f>SUM(J173,J175,J177)</f>
        <v>0</v>
      </c>
    </row>
    <row r="191" spans="2:10" ht="26.25" hidden="1" customHeight="1" x14ac:dyDescent="0.3">
      <c r="B191" s="48"/>
      <c r="C191" s="48"/>
      <c r="D191" s="48"/>
      <c r="E191" s="48"/>
      <c r="F191" s="48"/>
      <c r="G191" s="48"/>
      <c r="H191" s="48"/>
      <c r="I191" s="48"/>
      <c r="J191" s="48"/>
    </row>
    <row r="192" spans="2:10" ht="15.6" hidden="1" x14ac:dyDescent="0.3">
      <c r="B192" s="45" t="s">
        <v>31</v>
      </c>
      <c r="C192" s="46"/>
      <c r="D192" s="46"/>
      <c r="E192" s="46"/>
      <c r="F192" s="46"/>
      <c r="G192" s="46"/>
      <c r="H192" s="46"/>
      <c r="I192" s="46"/>
      <c r="J192" s="47"/>
    </row>
    <row r="193" spans="2:10" ht="15.6" hidden="1" x14ac:dyDescent="0.3">
      <c r="B193" s="42">
        <v>15</v>
      </c>
      <c r="C193" s="42" t="s">
        <v>19</v>
      </c>
      <c r="D193" s="42"/>
      <c r="E193" s="43" t="s">
        <v>57</v>
      </c>
      <c r="F193" s="43"/>
      <c r="G193" s="42" t="s">
        <v>3</v>
      </c>
      <c r="H193" s="44"/>
      <c r="I193" s="3">
        <v>12500</v>
      </c>
      <c r="J193" s="3">
        <f>I193*H193</f>
        <v>0</v>
      </c>
    </row>
    <row r="194" spans="2:10" hidden="1" x14ac:dyDescent="0.3">
      <c r="B194" s="42"/>
      <c r="C194" s="42"/>
      <c r="D194" s="42"/>
      <c r="E194" s="43"/>
      <c r="F194" s="43"/>
      <c r="G194" s="42"/>
      <c r="H194" s="44"/>
      <c r="I194" s="4">
        <v>0</v>
      </c>
      <c r="J194" s="4">
        <f>I194*H193</f>
        <v>0</v>
      </c>
    </row>
    <row r="195" spans="2:10" ht="15.6" hidden="1" x14ac:dyDescent="0.3">
      <c r="B195" s="42">
        <v>16</v>
      </c>
      <c r="C195" s="42" t="s">
        <v>19</v>
      </c>
      <c r="D195" s="42"/>
      <c r="E195" s="43" t="s">
        <v>58</v>
      </c>
      <c r="F195" s="43"/>
      <c r="G195" s="42" t="s">
        <v>3</v>
      </c>
      <c r="H195" s="44"/>
      <c r="I195" s="3">
        <v>2000</v>
      </c>
      <c r="J195" s="3">
        <f>I195*H195</f>
        <v>0</v>
      </c>
    </row>
    <row r="196" spans="2:10" ht="15" hidden="1" customHeight="1" x14ac:dyDescent="0.3">
      <c r="B196" s="42"/>
      <c r="C196" s="42"/>
      <c r="D196" s="42"/>
      <c r="E196" s="43"/>
      <c r="F196" s="43"/>
      <c r="G196" s="42"/>
      <c r="H196" s="44"/>
      <c r="I196" s="4">
        <v>0</v>
      </c>
      <c r="J196" s="4">
        <f>I196*H195</f>
        <v>0</v>
      </c>
    </row>
    <row r="197" spans="2:10" ht="15.6" hidden="1" x14ac:dyDescent="0.3">
      <c r="B197" s="42">
        <v>17</v>
      </c>
      <c r="C197" s="42" t="s">
        <v>19</v>
      </c>
      <c r="D197" s="42"/>
      <c r="E197" s="43" t="s">
        <v>59</v>
      </c>
      <c r="F197" s="43"/>
      <c r="G197" s="42" t="s">
        <v>3</v>
      </c>
      <c r="H197" s="44"/>
      <c r="I197" s="3">
        <v>2000</v>
      </c>
      <c r="J197" s="3">
        <f>I197*H197</f>
        <v>0</v>
      </c>
    </row>
    <row r="198" spans="2:10" ht="15" hidden="1" customHeight="1" x14ac:dyDescent="0.3">
      <c r="B198" s="42"/>
      <c r="C198" s="42"/>
      <c r="D198" s="42"/>
      <c r="E198" s="43"/>
      <c r="F198" s="43"/>
      <c r="G198" s="42"/>
      <c r="H198" s="44"/>
      <c r="I198" s="4">
        <v>0</v>
      </c>
      <c r="J198" s="4">
        <f>I198*H197</f>
        <v>0</v>
      </c>
    </row>
    <row r="199" spans="2:10" ht="15.6" hidden="1" x14ac:dyDescent="0.3">
      <c r="B199" s="42">
        <v>18</v>
      </c>
      <c r="C199" s="42" t="s">
        <v>62</v>
      </c>
      <c r="D199" s="42"/>
      <c r="E199" s="43" t="s">
        <v>60</v>
      </c>
      <c r="F199" s="43"/>
      <c r="G199" s="42" t="s">
        <v>3</v>
      </c>
      <c r="H199" s="44"/>
      <c r="I199" s="3">
        <v>550</v>
      </c>
      <c r="J199" s="3">
        <f>I199*H199</f>
        <v>0</v>
      </c>
    </row>
    <row r="200" spans="2:10" hidden="1" x14ac:dyDescent="0.3">
      <c r="B200" s="42"/>
      <c r="C200" s="42"/>
      <c r="D200" s="42"/>
      <c r="E200" s="43"/>
      <c r="F200" s="43"/>
      <c r="G200" s="42"/>
      <c r="H200" s="44"/>
      <c r="I200" s="4">
        <v>0</v>
      </c>
      <c r="J200" s="4">
        <f>I200*H199</f>
        <v>0</v>
      </c>
    </row>
    <row r="201" spans="2:10" ht="15.6" hidden="1" x14ac:dyDescent="0.3">
      <c r="B201" s="42">
        <v>19</v>
      </c>
      <c r="C201" s="42" t="s">
        <v>62</v>
      </c>
      <c r="D201" s="42"/>
      <c r="E201" s="43" t="s">
        <v>61</v>
      </c>
      <c r="F201" s="43"/>
      <c r="G201" s="42" t="s">
        <v>3</v>
      </c>
      <c r="H201" s="44"/>
      <c r="I201" s="3">
        <v>550</v>
      </c>
      <c r="J201" s="3">
        <f>I201*H201</f>
        <v>0</v>
      </c>
    </row>
    <row r="202" spans="2:10" hidden="1" x14ac:dyDescent="0.3">
      <c r="B202" s="42"/>
      <c r="C202" s="42"/>
      <c r="D202" s="42"/>
      <c r="E202" s="43"/>
      <c r="F202" s="43"/>
      <c r="G202" s="42"/>
      <c r="H202" s="44"/>
      <c r="I202" s="4">
        <v>0</v>
      </c>
      <c r="J202" s="4">
        <f>I202*H201</f>
        <v>0</v>
      </c>
    </row>
    <row r="203" spans="2:10" ht="15.6" hidden="1" x14ac:dyDescent="0.3">
      <c r="B203" s="42">
        <v>20</v>
      </c>
      <c r="C203" s="42" t="s">
        <v>19</v>
      </c>
      <c r="D203" s="42"/>
      <c r="E203" s="43" t="s">
        <v>68</v>
      </c>
      <c r="F203" s="43"/>
      <c r="G203" s="42" t="s">
        <v>3</v>
      </c>
      <c r="H203" s="44"/>
      <c r="I203" s="3">
        <v>3200</v>
      </c>
      <c r="J203" s="3">
        <f>I203*H203</f>
        <v>0</v>
      </c>
    </row>
    <row r="204" spans="2:10" ht="15" hidden="1" customHeight="1" x14ac:dyDescent="0.3">
      <c r="B204" s="42"/>
      <c r="C204" s="42"/>
      <c r="D204" s="42"/>
      <c r="E204" s="43"/>
      <c r="F204" s="43"/>
      <c r="G204" s="42"/>
      <c r="H204" s="44"/>
      <c r="I204" s="4">
        <v>0</v>
      </c>
      <c r="J204" s="4">
        <f>I204*H203</f>
        <v>0</v>
      </c>
    </row>
    <row r="205" spans="2:10" ht="15.6" hidden="1" x14ac:dyDescent="0.3">
      <c r="B205" s="42">
        <v>21</v>
      </c>
      <c r="C205" s="42" t="s">
        <v>19</v>
      </c>
      <c r="D205" s="42"/>
      <c r="E205" s="43" t="s">
        <v>64</v>
      </c>
      <c r="F205" s="43"/>
      <c r="G205" s="42" t="s">
        <v>3</v>
      </c>
      <c r="H205" s="44"/>
      <c r="I205" s="3">
        <v>6800</v>
      </c>
      <c r="J205" s="3">
        <f>I205*H205</f>
        <v>0</v>
      </c>
    </row>
    <row r="206" spans="2:10" ht="15" hidden="1" customHeight="1" x14ac:dyDescent="0.3">
      <c r="B206" s="42"/>
      <c r="C206" s="42"/>
      <c r="D206" s="42"/>
      <c r="E206" s="43"/>
      <c r="F206" s="43"/>
      <c r="G206" s="42"/>
      <c r="H206" s="44"/>
      <c r="I206" s="4">
        <v>0</v>
      </c>
      <c r="J206" s="4">
        <f>I206*H205</f>
        <v>0</v>
      </c>
    </row>
    <row r="207" spans="2:10" ht="15.6" hidden="1" x14ac:dyDescent="0.3">
      <c r="B207" s="42">
        <v>22</v>
      </c>
      <c r="C207" s="42" t="s">
        <v>19</v>
      </c>
      <c r="D207" s="42"/>
      <c r="E207" s="43" t="s">
        <v>63</v>
      </c>
      <c r="F207" s="43"/>
      <c r="G207" s="42" t="s">
        <v>3</v>
      </c>
      <c r="H207" s="44"/>
      <c r="I207" s="3">
        <v>3600</v>
      </c>
      <c r="J207" s="3">
        <f>I207*H207</f>
        <v>0</v>
      </c>
    </row>
    <row r="208" spans="2:10" ht="15" hidden="1" customHeight="1" x14ac:dyDescent="0.3">
      <c r="B208" s="42"/>
      <c r="C208" s="42"/>
      <c r="D208" s="42"/>
      <c r="E208" s="43"/>
      <c r="F208" s="43"/>
      <c r="G208" s="42"/>
      <c r="H208" s="44"/>
      <c r="I208" s="4">
        <v>0</v>
      </c>
      <c r="J208" s="4">
        <f>I208*H207</f>
        <v>0</v>
      </c>
    </row>
    <row r="209" spans="2:10" ht="15.6" hidden="1" x14ac:dyDescent="0.3">
      <c r="B209" s="42">
        <v>23</v>
      </c>
      <c r="C209" s="42" t="s">
        <v>19</v>
      </c>
      <c r="D209" s="42"/>
      <c r="E209" s="43" t="s">
        <v>65</v>
      </c>
      <c r="F209" s="43"/>
      <c r="G209" s="42" t="s">
        <v>3</v>
      </c>
      <c r="H209" s="44"/>
      <c r="I209" s="3">
        <v>1800</v>
      </c>
      <c r="J209" s="3">
        <f>I209*H209</f>
        <v>0</v>
      </c>
    </row>
    <row r="210" spans="2:10" ht="15" hidden="1" customHeight="1" x14ac:dyDescent="0.3">
      <c r="B210" s="42"/>
      <c r="C210" s="42"/>
      <c r="D210" s="42"/>
      <c r="E210" s="43"/>
      <c r="F210" s="43"/>
      <c r="G210" s="42"/>
      <c r="H210" s="44"/>
      <c r="I210" s="4">
        <v>0</v>
      </c>
      <c r="J210" s="4">
        <f>I210*H209</f>
        <v>0</v>
      </c>
    </row>
    <row r="211" spans="2:10" ht="15.6" hidden="1" x14ac:dyDescent="0.3">
      <c r="B211" s="42">
        <v>24</v>
      </c>
      <c r="C211" s="42" t="s">
        <v>19</v>
      </c>
      <c r="D211" s="42"/>
      <c r="E211" s="43" t="s">
        <v>66</v>
      </c>
      <c r="F211" s="43"/>
      <c r="G211" s="42" t="s">
        <v>3</v>
      </c>
      <c r="H211" s="44"/>
      <c r="I211" s="3">
        <v>1800</v>
      </c>
      <c r="J211" s="3">
        <f>I211*H211</f>
        <v>0</v>
      </c>
    </row>
    <row r="212" spans="2:10" ht="15" hidden="1" customHeight="1" x14ac:dyDescent="0.3">
      <c r="B212" s="42"/>
      <c r="C212" s="42"/>
      <c r="D212" s="42"/>
      <c r="E212" s="43"/>
      <c r="F212" s="43"/>
      <c r="G212" s="42"/>
      <c r="H212" s="44"/>
      <c r="I212" s="4">
        <v>0</v>
      </c>
      <c r="J212" s="4">
        <f>I212*H211</f>
        <v>0</v>
      </c>
    </row>
    <row r="213" spans="2:10" ht="15.6" hidden="1" x14ac:dyDescent="0.3">
      <c r="B213" s="42">
        <v>25</v>
      </c>
      <c r="C213" s="42" t="s">
        <v>19</v>
      </c>
      <c r="D213" s="42"/>
      <c r="E213" s="43" t="s">
        <v>67</v>
      </c>
      <c r="F213" s="43"/>
      <c r="G213" s="42" t="s">
        <v>3</v>
      </c>
      <c r="H213" s="44"/>
      <c r="I213" s="3">
        <v>1800</v>
      </c>
      <c r="J213" s="3">
        <f>I213*H213</f>
        <v>0</v>
      </c>
    </row>
    <row r="214" spans="2:10" ht="15" hidden="1" customHeight="1" x14ac:dyDescent="0.3">
      <c r="B214" s="42"/>
      <c r="C214" s="42"/>
      <c r="D214" s="42"/>
      <c r="E214" s="43"/>
      <c r="F214" s="43"/>
      <c r="G214" s="42"/>
      <c r="H214" s="44"/>
      <c r="I214" s="4">
        <v>0</v>
      </c>
      <c r="J214" s="4">
        <f>I214*H213</f>
        <v>0</v>
      </c>
    </row>
    <row r="215" spans="2:10" ht="9" hidden="1" customHeight="1" x14ac:dyDescent="0.3">
      <c r="B215" s="36"/>
      <c r="C215" s="36"/>
      <c r="D215" s="36"/>
      <c r="E215" s="36"/>
      <c r="F215" s="36"/>
      <c r="G215" s="36"/>
      <c r="H215" s="36"/>
      <c r="I215" s="36"/>
      <c r="J215" s="36"/>
    </row>
    <row r="216" spans="2:10" ht="15.75" hidden="1" customHeight="1" x14ac:dyDescent="0.3">
      <c r="B216" s="24" t="s">
        <v>16</v>
      </c>
      <c r="C216" s="37"/>
      <c r="D216" s="37"/>
      <c r="E216" s="38" t="s">
        <v>8</v>
      </c>
      <c r="F216" s="38"/>
      <c r="G216" s="26" t="s">
        <v>9</v>
      </c>
      <c r="H216" s="14"/>
      <c r="I216" s="6"/>
      <c r="J216" s="6">
        <f>SUM(J193,J195,J197,J199,J201,J203,J205,J207,J209,J211,J213)</f>
        <v>0</v>
      </c>
    </row>
    <row r="217" spans="2:10" ht="15.75" hidden="1" customHeight="1" x14ac:dyDescent="0.3">
      <c r="B217" s="26"/>
      <c r="C217" s="37"/>
      <c r="D217" s="37"/>
      <c r="E217" s="38" t="s">
        <v>13</v>
      </c>
      <c r="F217" s="38"/>
      <c r="G217" s="17">
        <v>1.2E-2</v>
      </c>
      <c r="H217" s="14"/>
      <c r="I217" s="6"/>
      <c r="J217" s="6">
        <f>J216*G217</f>
        <v>0</v>
      </c>
    </row>
    <row r="218" spans="2:10" ht="15" hidden="1" customHeight="1" x14ac:dyDescent="0.3">
      <c r="B218" s="39" t="s">
        <v>35</v>
      </c>
      <c r="C218" s="39"/>
      <c r="D218" s="39"/>
      <c r="E218" s="39"/>
      <c r="F218" s="39"/>
      <c r="G218" s="39"/>
      <c r="H218" s="39"/>
      <c r="I218" s="39"/>
      <c r="J218" s="18">
        <f>SUM(J216,J217)</f>
        <v>0</v>
      </c>
    </row>
    <row r="219" spans="2:10" ht="15.75" hidden="1" customHeight="1" x14ac:dyDescent="0.3">
      <c r="B219" s="40" t="s">
        <v>30</v>
      </c>
      <c r="C219" s="40"/>
      <c r="D219" s="40"/>
      <c r="E219" s="40"/>
      <c r="F219" s="40"/>
      <c r="G219" s="40"/>
      <c r="H219" s="40"/>
      <c r="I219" s="40"/>
      <c r="J219" s="18">
        <f>SUM(J194,J196,J198,J200,J202,J204,J206,J208,J210,J212,J214)</f>
        <v>0</v>
      </c>
    </row>
    <row r="220" spans="2:10" ht="26.25" customHeight="1" x14ac:dyDescent="0.3">
      <c r="B220" s="41"/>
      <c r="C220" s="41"/>
      <c r="D220" s="41"/>
      <c r="E220" s="41"/>
      <c r="F220" s="41"/>
      <c r="G220" s="41"/>
      <c r="H220" s="41"/>
      <c r="I220" s="41"/>
      <c r="J220" s="41"/>
    </row>
    <row r="221" spans="2:10" ht="15" customHeight="1" x14ac:dyDescent="0.3">
      <c r="B221" s="26"/>
      <c r="C221" s="30" t="s">
        <v>8</v>
      </c>
      <c r="D221" s="31"/>
      <c r="E221" s="27"/>
      <c r="F221" s="27"/>
      <c r="G221" s="26" t="s">
        <v>9</v>
      </c>
      <c r="H221" s="15"/>
      <c r="I221" s="8"/>
      <c r="J221" s="6">
        <f>SUM(J168,J189,J218)</f>
        <v>0</v>
      </c>
    </row>
    <row r="222" spans="2:10" ht="15" customHeight="1" x14ac:dyDescent="0.3">
      <c r="B222" s="26"/>
      <c r="C222" s="30" t="s">
        <v>20</v>
      </c>
      <c r="D222" s="31"/>
      <c r="E222" s="27"/>
      <c r="F222" s="27"/>
      <c r="G222" s="17">
        <v>0.2</v>
      </c>
      <c r="H222" s="15"/>
      <c r="I222" s="8"/>
      <c r="J222" s="6">
        <f>J221*G222</f>
        <v>0</v>
      </c>
    </row>
    <row r="223" spans="2:10" ht="15.6" x14ac:dyDescent="0.3">
      <c r="B223" s="32" t="s">
        <v>21</v>
      </c>
      <c r="C223" s="32"/>
      <c r="D223" s="32"/>
      <c r="E223" s="32"/>
      <c r="F223" s="32"/>
      <c r="G223" s="32"/>
      <c r="H223" s="32"/>
      <c r="I223" s="32"/>
      <c r="J223" s="9"/>
    </row>
    <row r="224" spans="2:10" ht="15.75" customHeight="1" x14ac:dyDescent="0.3">
      <c r="B224" s="33" t="s">
        <v>27</v>
      </c>
      <c r="C224" s="33"/>
      <c r="D224" s="33"/>
      <c r="E224" s="33"/>
      <c r="F224" s="33"/>
      <c r="G224" s="33"/>
      <c r="H224" s="33"/>
      <c r="I224" s="33"/>
      <c r="J224" s="7">
        <f>SUM(J169,J190,J219)</f>
        <v>0</v>
      </c>
    </row>
    <row r="227" spans="2:10" x14ac:dyDescent="0.3">
      <c r="C227" s="34" t="s">
        <v>33</v>
      </c>
      <c r="D227" s="35"/>
      <c r="E227" s="35"/>
      <c r="F227" s="35"/>
      <c r="G227" s="35"/>
      <c r="H227" s="35"/>
    </row>
    <row r="228" spans="2:10" x14ac:dyDescent="0.3">
      <c r="C228" s="35"/>
      <c r="D228" s="35"/>
      <c r="E228" s="35"/>
      <c r="F228" s="35"/>
      <c r="G228" s="35"/>
      <c r="H228" s="35"/>
    </row>
    <row r="230" spans="2:10" x14ac:dyDescent="0.3">
      <c r="C230" s="34" t="s">
        <v>32</v>
      </c>
      <c r="D230" s="35"/>
      <c r="E230" s="35"/>
      <c r="F230" s="35"/>
      <c r="G230" s="35"/>
      <c r="H230" s="35"/>
    </row>
    <row r="231" spans="2:10" x14ac:dyDescent="0.3">
      <c r="C231" s="35"/>
      <c r="D231" s="35"/>
      <c r="E231" s="35"/>
      <c r="F231" s="35"/>
      <c r="G231" s="35"/>
      <c r="H231" s="35"/>
    </row>
    <row r="234" spans="2:10" ht="20.399999999999999" x14ac:dyDescent="0.3">
      <c r="B234" s="22"/>
      <c r="C234" s="64" t="s">
        <v>38</v>
      </c>
      <c r="D234" s="64"/>
      <c r="E234" s="64"/>
      <c r="F234" s="64"/>
      <c r="G234" s="64"/>
      <c r="H234" s="64"/>
      <c r="I234" s="64"/>
      <c r="J234" s="10" t="s">
        <v>100</v>
      </c>
    </row>
    <row r="235" spans="2:10" x14ac:dyDescent="0.3">
      <c r="B235" s="20"/>
      <c r="C235" s="21"/>
      <c r="E235" s="65" t="s">
        <v>39</v>
      </c>
      <c r="F235" s="65"/>
      <c r="G235" s="65"/>
    </row>
    <row r="236" spans="2:10" ht="50.25" customHeight="1" x14ac:dyDescent="0.3">
      <c r="B236" s="20"/>
      <c r="C236" s="66" t="s">
        <v>99</v>
      </c>
      <c r="D236" s="66"/>
      <c r="E236" s="66"/>
      <c r="F236" s="66"/>
      <c r="G236" s="66"/>
      <c r="H236" s="66"/>
      <c r="I236" s="66"/>
    </row>
    <row r="237" spans="2:10" x14ac:dyDescent="0.3">
      <c r="I237" s="67" t="s">
        <v>25</v>
      </c>
      <c r="J237" s="67"/>
    </row>
    <row r="238" spans="2:10" ht="69" x14ac:dyDescent="0.3">
      <c r="B238" s="2" t="s">
        <v>28</v>
      </c>
      <c r="C238" s="68" t="s">
        <v>22</v>
      </c>
      <c r="D238" s="69"/>
      <c r="E238" s="70" t="s">
        <v>23</v>
      </c>
      <c r="F238" s="70"/>
      <c r="G238" s="29" t="s">
        <v>0</v>
      </c>
      <c r="H238" s="23" t="s">
        <v>24</v>
      </c>
      <c r="I238" s="28" t="s">
        <v>40</v>
      </c>
      <c r="J238" s="28" t="s">
        <v>41</v>
      </c>
    </row>
    <row r="239" spans="2:10" x14ac:dyDescent="0.3">
      <c r="B239" s="29">
        <v>1</v>
      </c>
      <c r="C239" s="70">
        <v>2</v>
      </c>
      <c r="D239" s="70"/>
      <c r="E239" s="71">
        <v>3</v>
      </c>
      <c r="F239" s="71"/>
      <c r="G239" s="29">
        <v>4</v>
      </c>
      <c r="H239" s="16">
        <v>5</v>
      </c>
      <c r="I239" s="11">
        <v>6</v>
      </c>
      <c r="J239" s="11">
        <v>7</v>
      </c>
    </row>
    <row r="240" spans="2:10" x14ac:dyDescent="0.3">
      <c r="B240" s="72" t="s">
        <v>26</v>
      </c>
      <c r="C240" s="73"/>
      <c r="D240" s="73"/>
      <c r="E240" s="73"/>
      <c r="F240" s="73"/>
      <c r="G240" s="73"/>
      <c r="H240" s="73"/>
      <c r="I240" s="73"/>
      <c r="J240" s="74"/>
    </row>
    <row r="241" spans="2:10" ht="26.25" hidden="1" customHeight="1" x14ac:dyDescent="0.3">
      <c r="B241" s="54">
        <v>1</v>
      </c>
      <c r="C241" s="56" t="s">
        <v>1</v>
      </c>
      <c r="D241" s="57"/>
      <c r="E241" s="60" t="s">
        <v>42</v>
      </c>
      <c r="F241" s="61"/>
      <c r="G241" s="54" t="s">
        <v>2</v>
      </c>
      <c r="H241" s="44"/>
      <c r="I241" s="3">
        <v>195</v>
      </c>
      <c r="J241" s="3">
        <f>H241*I241</f>
        <v>0</v>
      </c>
    </row>
    <row r="242" spans="2:10" ht="26.25" hidden="1" customHeight="1" x14ac:dyDescent="0.3">
      <c r="B242" s="55"/>
      <c r="C242" s="58"/>
      <c r="D242" s="59"/>
      <c r="E242" s="62"/>
      <c r="F242" s="63"/>
      <c r="G242" s="55"/>
      <c r="H242" s="44"/>
      <c r="I242" s="4">
        <v>21.24</v>
      </c>
      <c r="J242" s="4">
        <f>I242*H241</f>
        <v>0</v>
      </c>
    </row>
    <row r="243" spans="2:10" ht="26.25" customHeight="1" x14ac:dyDescent="0.3">
      <c r="B243" s="54">
        <v>1</v>
      </c>
      <c r="C243" s="56" t="s">
        <v>1</v>
      </c>
      <c r="D243" s="57"/>
      <c r="E243" s="60" t="s">
        <v>43</v>
      </c>
      <c r="F243" s="61"/>
      <c r="G243" s="54" t="s">
        <v>2</v>
      </c>
      <c r="H243" s="44">
        <v>15</v>
      </c>
      <c r="I243" s="3"/>
      <c r="J243" s="3"/>
    </row>
    <row r="244" spans="2:10" ht="26.25" customHeight="1" x14ac:dyDescent="0.3">
      <c r="B244" s="55"/>
      <c r="C244" s="58"/>
      <c r="D244" s="59"/>
      <c r="E244" s="62"/>
      <c r="F244" s="63"/>
      <c r="G244" s="55"/>
      <c r="H244" s="44"/>
      <c r="I244" s="4"/>
      <c r="J244" s="4"/>
    </row>
    <row r="245" spans="2:10" ht="26.25" hidden="1" customHeight="1" x14ac:dyDescent="0.3">
      <c r="B245" s="54"/>
      <c r="C245" s="56" t="s">
        <v>1</v>
      </c>
      <c r="D245" s="57"/>
      <c r="E245" s="60" t="s">
        <v>70</v>
      </c>
      <c r="F245" s="61"/>
      <c r="G245" s="54" t="s">
        <v>3</v>
      </c>
      <c r="H245" s="44"/>
      <c r="I245" s="3"/>
      <c r="J245" s="3"/>
    </row>
    <row r="246" spans="2:10" ht="26.25" hidden="1" customHeight="1" x14ac:dyDescent="0.3">
      <c r="B246" s="55"/>
      <c r="C246" s="58"/>
      <c r="D246" s="59"/>
      <c r="E246" s="62"/>
      <c r="F246" s="63"/>
      <c r="G246" s="55"/>
      <c r="H246" s="44"/>
      <c r="I246" s="4"/>
      <c r="J246" s="4"/>
    </row>
    <row r="247" spans="2:10" ht="26.25" customHeight="1" x14ac:dyDescent="0.3">
      <c r="B247" s="54">
        <v>2</v>
      </c>
      <c r="C247" s="56" t="s">
        <v>1</v>
      </c>
      <c r="D247" s="57"/>
      <c r="E247" s="60" t="s">
        <v>71</v>
      </c>
      <c r="F247" s="61"/>
      <c r="G247" s="54" t="s">
        <v>3</v>
      </c>
      <c r="H247" s="44">
        <v>25</v>
      </c>
      <c r="I247" s="3"/>
      <c r="J247" s="3"/>
    </row>
    <row r="248" spans="2:10" ht="26.25" customHeight="1" x14ac:dyDescent="0.3">
      <c r="B248" s="55"/>
      <c r="C248" s="58"/>
      <c r="D248" s="59"/>
      <c r="E248" s="62"/>
      <c r="F248" s="63"/>
      <c r="G248" s="55"/>
      <c r="H248" s="44"/>
      <c r="I248" s="4"/>
      <c r="J248" s="4"/>
    </row>
    <row r="249" spans="2:10" ht="26.25" hidden="1" customHeight="1" x14ac:dyDescent="0.3">
      <c r="B249" s="54">
        <v>3</v>
      </c>
      <c r="C249" s="56" t="s">
        <v>1</v>
      </c>
      <c r="D249" s="57"/>
      <c r="E249" s="60" t="s">
        <v>44</v>
      </c>
      <c r="F249" s="61"/>
      <c r="G249" s="54" t="s">
        <v>3</v>
      </c>
      <c r="H249" s="44"/>
      <c r="I249" s="3"/>
      <c r="J249" s="3"/>
    </row>
    <row r="250" spans="2:10" ht="26.25" hidden="1" customHeight="1" x14ac:dyDescent="0.3">
      <c r="B250" s="55"/>
      <c r="C250" s="58"/>
      <c r="D250" s="59"/>
      <c r="E250" s="62"/>
      <c r="F250" s="63"/>
      <c r="G250" s="55"/>
      <c r="H250" s="44"/>
      <c r="I250" s="4"/>
      <c r="J250" s="4"/>
    </row>
    <row r="251" spans="2:10" ht="26.25" customHeight="1" x14ac:dyDescent="0.3">
      <c r="B251" s="54">
        <v>3</v>
      </c>
      <c r="C251" s="56" t="s">
        <v>1</v>
      </c>
      <c r="D251" s="57"/>
      <c r="E251" s="60" t="s">
        <v>45</v>
      </c>
      <c r="F251" s="61"/>
      <c r="G251" s="54" t="s">
        <v>3</v>
      </c>
      <c r="H251" s="44">
        <v>2</v>
      </c>
      <c r="I251" s="3"/>
      <c r="J251" s="3"/>
    </row>
    <row r="252" spans="2:10" ht="26.25" customHeight="1" x14ac:dyDescent="0.3">
      <c r="B252" s="55"/>
      <c r="C252" s="58"/>
      <c r="D252" s="59"/>
      <c r="E252" s="62"/>
      <c r="F252" s="63"/>
      <c r="G252" s="55"/>
      <c r="H252" s="44"/>
      <c r="I252" s="4"/>
      <c r="J252" s="4"/>
    </row>
    <row r="253" spans="2:10" ht="26.25" hidden="1" customHeight="1" x14ac:dyDescent="0.3">
      <c r="B253" s="54"/>
      <c r="C253" s="56" t="s">
        <v>74</v>
      </c>
      <c r="D253" s="57"/>
      <c r="E253" s="60" t="s">
        <v>72</v>
      </c>
      <c r="F253" s="61"/>
      <c r="G253" s="54" t="s">
        <v>3</v>
      </c>
      <c r="H253" s="44"/>
      <c r="I253" s="3"/>
      <c r="J253" s="3"/>
    </row>
    <row r="254" spans="2:10" ht="26.25" hidden="1" customHeight="1" x14ac:dyDescent="0.3">
      <c r="B254" s="55"/>
      <c r="C254" s="58"/>
      <c r="D254" s="59"/>
      <c r="E254" s="62"/>
      <c r="F254" s="63"/>
      <c r="G254" s="55"/>
      <c r="H254" s="44"/>
      <c r="I254" s="4"/>
      <c r="J254" s="4"/>
    </row>
    <row r="255" spans="2:10" ht="26.25" customHeight="1" x14ac:dyDescent="0.3">
      <c r="B255" s="54">
        <v>4</v>
      </c>
      <c r="C255" s="56" t="s">
        <v>75</v>
      </c>
      <c r="D255" s="57"/>
      <c r="E255" s="60" t="s">
        <v>73</v>
      </c>
      <c r="F255" s="61"/>
      <c r="G255" s="54" t="s">
        <v>3</v>
      </c>
      <c r="H255" s="44">
        <v>12</v>
      </c>
      <c r="I255" s="3"/>
      <c r="J255" s="3"/>
    </row>
    <row r="256" spans="2:10" ht="26.25" customHeight="1" x14ac:dyDescent="0.3">
      <c r="B256" s="55"/>
      <c r="C256" s="58"/>
      <c r="D256" s="59"/>
      <c r="E256" s="62"/>
      <c r="F256" s="63"/>
      <c r="G256" s="55"/>
      <c r="H256" s="44"/>
      <c r="I256" s="4"/>
      <c r="J256" s="4"/>
    </row>
    <row r="257" spans="2:10" ht="26.25" customHeight="1" x14ac:dyDescent="0.3">
      <c r="B257" s="54">
        <v>5</v>
      </c>
      <c r="C257" s="56" t="s">
        <v>77</v>
      </c>
      <c r="D257" s="57"/>
      <c r="E257" s="60" t="s">
        <v>76</v>
      </c>
      <c r="F257" s="61"/>
      <c r="G257" s="54" t="s">
        <v>3</v>
      </c>
      <c r="H257" s="44">
        <v>4</v>
      </c>
      <c r="I257" s="3"/>
      <c r="J257" s="3"/>
    </row>
    <row r="258" spans="2:10" ht="26.25" customHeight="1" x14ac:dyDescent="0.3">
      <c r="B258" s="55"/>
      <c r="C258" s="58"/>
      <c r="D258" s="59"/>
      <c r="E258" s="62"/>
      <c r="F258" s="63"/>
      <c r="G258" s="55"/>
      <c r="H258" s="44"/>
      <c r="I258" s="4"/>
      <c r="J258" s="4"/>
    </row>
    <row r="259" spans="2:10" ht="26.25" hidden="1" customHeight="1" x14ac:dyDescent="0.3">
      <c r="B259" s="54">
        <v>5</v>
      </c>
      <c r="C259" s="56" t="s">
        <v>1</v>
      </c>
      <c r="D259" s="57"/>
      <c r="E259" s="60" t="s">
        <v>4</v>
      </c>
      <c r="F259" s="61"/>
      <c r="G259" s="54" t="s">
        <v>3</v>
      </c>
      <c r="H259" s="44"/>
      <c r="I259" s="3"/>
      <c r="J259" s="3"/>
    </row>
    <row r="260" spans="2:10" ht="26.25" hidden="1" customHeight="1" x14ac:dyDescent="0.3">
      <c r="B260" s="55"/>
      <c r="C260" s="58"/>
      <c r="D260" s="59"/>
      <c r="E260" s="62"/>
      <c r="F260" s="63"/>
      <c r="G260" s="55"/>
      <c r="H260" s="44"/>
      <c r="I260" s="4"/>
      <c r="J260" s="4"/>
    </row>
    <row r="261" spans="2:10" ht="26.25" customHeight="1" x14ac:dyDescent="0.3">
      <c r="B261" s="54">
        <v>6</v>
      </c>
      <c r="C261" s="56" t="s">
        <v>1</v>
      </c>
      <c r="D261" s="57"/>
      <c r="E261" s="60" t="s">
        <v>46</v>
      </c>
      <c r="F261" s="61"/>
      <c r="G261" s="54" t="s">
        <v>3</v>
      </c>
      <c r="H261" s="44">
        <v>1</v>
      </c>
      <c r="I261" s="3"/>
      <c r="J261" s="3"/>
    </row>
    <row r="262" spans="2:10" ht="26.25" customHeight="1" x14ac:dyDescent="0.3">
      <c r="B262" s="55"/>
      <c r="C262" s="58"/>
      <c r="D262" s="59"/>
      <c r="E262" s="62"/>
      <c r="F262" s="63"/>
      <c r="G262" s="55"/>
      <c r="H262" s="44"/>
      <c r="I262" s="4"/>
      <c r="J262" s="4"/>
    </row>
    <row r="263" spans="2:10" ht="26.25" customHeight="1" x14ac:dyDescent="0.3">
      <c r="B263" s="54">
        <v>7</v>
      </c>
      <c r="C263" s="56" t="s">
        <v>79</v>
      </c>
      <c r="D263" s="57"/>
      <c r="E263" s="60" t="s">
        <v>78</v>
      </c>
      <c r="F263" s="61"/>
      <c r="G263" s="54" t="s">
        <v>3</v>
      </c>
      <c r="H263" s="44">
        <v>6</v>
      </c>
      <c r="I263" s="3"/>
      <c r="J263" s="3"/>
    </row>
    <row r="264" spans="2:10" ht="26.25" customHeight="1" x14ac:dyDescent="0.3">
      <c r="B264" s="55"/>
      <c r="C264" s="58"/>
      <c r="D264" s="59"/>
      <c r="E264" s="62"/>
      <c r="F264" s="63"/>
      <c r="G264" s="55"/>
      <c r="H264" s="44"/>
      <c r="I264" s="4"/>
      <c r="J264" s="4"/>
    </row>
    <row r="265" spans="2:10" ht="26.25" hidden="1" customHeight="1" x14ac:dyDescent="0.3">
      <c r="B265" s="54">
        <v>7</v>
      </c>
      <c r="C265" s="56" t="s">
        <v>1</v>
      </c>
      <c r="D265" s="57"/>
      <c r="E265" s="60" t="s">
        <v>52</v>
      </c>
      <c r="F265" s="61"/>
      <c r="G265" s="54" t="s">
        <v>3</v>
      </c>
      <c r="H265" s="44"/>
      <c r="I265" s="3"/>
      <c r="J265" s="3"/>
    </row>
    <row r="266" spans="2:10" ht="26.25" hidden="1" customHeight="1" x14ac:dyDescent="0.3">
      <c r="B266" s="55"/>
      <c r="C266" s="58"/>
      <c r="D266" s="59"/>
      <c r="E266" s="62"/>
      <c r="F266" s="63"/>
      <c r="G266" s="55"/>
      <c r="H266" s="44"/>
      <c r="I266" s="4"/>
      <c r="J266" s="4"/>
    </row>
    <row r="267" spans="2:10" ht="26.25" hidden="1" customHeight="1" x14ac:dyDescent="0.3">
      <c r="B267" s="54"/>
      <c r="C267" s="56" t="s">
        <v>75</v>
      </c>
      <c r="D267" s="57"/>
      <c r="E267" s="60" t="s">
        <v>80</v>
      </c>
      <c r="F267" s="61"/>
      <c r="G267" s="54" t="s">
        <v>3</v>
      </c>
      <c r="H267" s="44"/>
      <c r="I267" s="3"/>
      <c r="J267" s="3"/>
    </row>
    <row r="268" spans="2:10" ht="26.25" hidden="1" customHeight="1" x14ac:dyDescent="0.3">
      <c r="B268" s="55"/>
      <c r="C268" s="58"/>
      <c r="D268" s="59"/>
      <c r="E268" s="62"/>
      <c r="F268" s="63"/>
      <c r="G268" s="55"/>
      <c r="H268" s="44"/>
      <c r="I268" s="4"/>
      <c r="J268" s="4"/>
    </row>
    <row r="269" spans="2:10" ht="26.25" customHeight="1" x14ac:dyDescent="0.3">
      <c r="B269" s="54">
        <v>8</v>
      </c>
      <c r="C269" s="56" t="s">
        <v>75</v>
      </c>
      <c r="D269" s="57"/>
      <c r="E269" s="60" t="s">
        <v>81</v>
      </c>
      <c r="F269" s="61"/>
      <c r="G269" s="54" t="s">
        <v>3</v>
      </c>
      <c r="H269" s="44">
        <v>8</v>
      </c>
      <c r="I269" s="3"/>
      <c r="J269" s="3"/>
    </row>
    <row r="270" spans="2:10" ht="26.25" customHeight="1" x14ac:dyDescent="0.3">
      <c r="B270" s="55"/>
      <c r="C270" s="58"/>
      <c r="D270" s="59"/>
      <c r="E270" s="62"/>
      <c r="F270" s="63"/>
      <c r="G270" s="55"/>
      <c r="H270" s="44"/>
      <c r="I270" s="4"/>
      <c r="J270" s="4"/>
    </row>
    <row r="271" spans="2:10" ht="26.25" hidden="1" customHeight="1" x14ac:dyDescent="0.3">
      <c r="B271" s="54">
        <v>8</v>
      </c>
      <c r="C271" s="56" t="s">
        <v>83</v>
      </c>
      <c r="D271" s="57"/>
      <c r="E271" s="60" t="s">
        <v>82</v>
      </c>
      <c r="F271" s="61"/>
      <c r="G271" s="54" t="s">
        <v>3</v>
      </c>
      <c r="H271" s="44"/>
      <c r="I271" s="3"/>
      <c r="J271" s="3"/>
    </row>
    <row r="272" spans="2:10" ht="26.25" hidden="1" customHeight="1" x14ac:dyDescent="0.3">
      <c r="B272" s="55"/>
      <c r="C272" s="58"/>
      <c r="D272" s="59"/>
      <c r="E272" s="62"/>
      <c r="F272" s="63"/>
      <c r="G272" s="55"/>
      <c r="H272" s="44"/>
      <c r="I272" s="4"/>
      <c r="J272" s="4"/>
    </row>
    <row r="273" spans="2:10" ht="26.25" customHeight="1" x14ac:dyDescent="0.3">
      <c r="B273" s="54">
        <v>9</v>
      </c>
      <c r="C273" s="56" t="s">
        <v>83</v>
      </c>
      <c r="D273" s="57"/>
      <c r="E273" s="60" t="s">
        <v>84</v>
      </c>
      <c r="F273" s="61"/>
      <c r="G273" s="54" t="s">
        <v>3</v>
      </c>
      <c r="H273" s="44">
        <v>4</v>
      </c>
      <c r="I273" s="3"/>
      <c r="J273" s="3"/>
    </row>
    <row r="274" spans="2:10" ht="26.25" customHeight="1" x14ac:dyDescent="0.3">
      <c r="B274" s="55"/>
      <c r="C274" s="58"/>
      <c r="D274" s="59"/>
      <c r="E274" s="62"/>
      <c r="F274" s="63"/>
      <c r="G274" s="55"/>
      <c r="H274" s="44"/>
      <c r="I274" s="4"/>
      <c r="J274" s="4"/>
    </row>
    <row r="275" spans="2:10" ht="26.25" customHeight="1" x14ac:dyDescent="0.3">
      <c r="B275" s="54">
        <v>10</v>
      </c>
      <c r="C275" s="56" t="s">
        <v>5</v>
      </c>
      <c r="D275" s="57"/>
      <c r="E275" s="60" t="s">
        <v>50</v>
      </c>
      <c r="F275" s="61"/>
      <c r="G275" s="54" t="s">
        <v>3</v>
      </c>
      <c r="H275" s="44">
        <v>5</v>
      </c>
      <c r="I275" s="3"/>
      <c r="J275" s="3"/>
    </row>
    <row r="276" spans="2:10" ht="26.25" customHeight="1" x14ac:dyDescent="0.3">
      <c r="B276" s="55"/>
      <c r="C276" s="58"/>
      <c r="D276" s="59"/>
      <c r="E276" s="62"/>
      <c r="F276" s="63"/>
      <c r="G276" s="55"/>
      <c r="H276" s="44"/>
      <c r="I276" s="4"/>
      <c r="J276" s="4"/>
    </row>
    <row r="277" spans="2:10" ht="26.25" customHeight="1" x14ac:dyDescent="0.3">
      <c r="B277" s="54">
        <v>11</v>
      </c>
      <c r="C277" s="56" t="s">
        <v>5</v>
      </c>
      <c r="D277" s="57"/>
      <c r="E277" s="60" t="s">
        <v>85</v>
      </c>
      <c r="F277" s="61"/>
      <c r="G277" s="54" t="s">
        <v>3</v>
      </c>
      <c r="H277" s="44">
        <v>10</v>
      </c>
      <c r="I277" s="3"/>
      <c r="J277" s="3"/>
    </row>
    <row r="278" spans="2:10" ht="26.25" customHeight="1" x14ac:dyDescent="0.3">
      <c r="B278" s="55"/>
      <c r="C278" s="58"/>
      <c r="D278" s="59"/>
      <c r="E278" s="62"/>
      <c r="F278" s="63"/>
      <c r="G278" s="55"/>
      <c r="H278" s="44"/>
      <c r="I278" s="4"/>
      <c r="J278" s="4"/>
    </row>
    <row r="279" spans="2:10" ht="26.25" customHeight="1" x14ac:dyDescent="0.3">
      <c r="B279" s="54">
        <v>12</v>
      </c>
      <c r="C279" s="56"/>
      <c r="D279" s="57"/>
      <c r="E279" s="60" t="s">
        <v>92</v>
      </c>
      <c r="F279" s="61"/>
      <c r="G279" s="54" t="s">
        <v>2</v>
      </c>
      <c r="H279" s="44">
        <v>2</v>
      </c>
      <c r="I279" s="3"/>
      <c r="J279" s="3"/>
    </row>
    <row r="280" spans="2:10" ht="26.25" customHeight="1" x14ac:dyDescent="0.3">
      <c r="B280" s="55"/>
      <c r="C280" s="58"/>
      <c r="D280" s="59"/>
      <c r="E280" s="62"/>
      <c r="F280" s="63"/>
      <c r="G280" s="55"/>
      <c r="H280" s="44"/>
      <c r="I280" s="4"/>
      <c r="J280" s="4"/>
    </row>
    <row r="281" spans="2:10" ht="26.25" customHeight="1" x14ac:dyDescent="0.3">
      <c r="B281" s="54">
        <v>13</v>
      </c>
      <c r="C281" s="56"/>
      <c r="D281" s="57"/>
      <c r="E281" s="60" t="s">
        <v>91</v>
      </c>
      <c r="F281" s="61"/>
      <c r="G281" s="54" t="s">
        <v>2</v>
      </c>
      <c r="H281" s="44">
        <v>16</v>
      </c>
      <c r="I281" s="3"/>
      <c r="J281" s="3"/>
    </row>
    <row r="282" spans="2:10" ht="26.25" customHeight="1" x14ac:dyDescent="0.3">
      <c r="B282" s="55"/>
      <c r="C282" s="58"/>
      <c r="D282" s="59"/>
      <c r="E282" s="62"/>
      <c r="F282" s="63"/>
      <c r="G282" s="55"/>
      <c r="H282" s="44"/>
      <c r="I282" s="4"/>
      <c r="J282" s="4"/>
    </row>
    <row r="283" spans="2:10" ht="26.25" customHeight="1" x14ac:dyDescent="0.3">
      <c r="B283" s="54">
        <v>14</v>
      </c>
      <c r="C283" s="56" t="s">
        <v>7</v>
      </c>
      <c r="D283" s="57"/>
      <c r="E283" s="60" t="s">
        <v>48</v>
      </c>
      <c r="F283" s="61"/>
      <c r="G283" s="54" t="s">
        <v>2</v>
      </c>
      <c r="H283" s="44">
        <v>40</v>
      </c>
      <c r="I283" s="3"/>
      <c r="J283" s="3"/>
    </row>
    <row r="284" spans="2:10" ht="26.25" customHeight="1" x14ac:dyDescent="0.3">
      <c r="B284" s="55"/>
      <c r="C284" s="58"/>
      <c r="D284" s="59"/>
      <c r="E284" s="62"/>
      <c r="F284" s="63"/>
      <c r="G284" s="55"/>
      <c r="H284" s="44"/>
      <c r="I284" s="4"/>
      <c r="J284" s="4"/>
    </row>
    <row r="285" spans="2:10" ht="9" customHeight="1" x14ac:dyDescent="0.3">
      <c r="B285" s="25"/>
      <c r="C285" s="36"/>
      <c r="D285" s="36"/>
      <c r="E285" s="53"/>
      <c r="F285" s="53"/>
      <c r="G285" s="25"/>
      <c r="H285" s="13"/>
      <c r="I285" s="5"/>
      <c r="J285" s="5"/>
    </row>
    <row r="286" spans="2:10" ht="15" customHeight="1" x14ac:dyDescent="0.3">
      <c r="B286" s="24" t="s">
        <v>16</v>
      </c>
      <c r="C286" s="37"/>
      <c r="D286" s="37"/>
      <c r="E286" s="38" t="s">
        <v>8</v>
      </c>
      <c r="F286" s="38"/>
      <c r="G286" s="26" t="s">
        <v>18</v>
      </c>
      <c r="H286" s="14"/>
      <c r="I286" s="6"/>
      <c r="J286" s="6">
        <f>SUM(J241,J243,J245,J247,J249,J251,J253,J255,J257,J259,J261,J263,J265,J267,J269,J271,J273,J275,J277,J279,J283)</f>
        <v>0</v>
      </c>
    </row>
    <row r="287" spans="2:10" ht="15" customHeight="1" x14ac:dyDescent="0.3">
      <c r="B287" s="26"/>
      <c r="C287" s="37"/>
      <c r="D287" s="37"/>
      <c r="E287" s="38" t="s">
        <v>10</v>
      </c>
      <c r="F287" s="38"/>
      <c r="G287" s="17">
        <v>0.24</v>
      </c>
      <c r="H287" s="14"/>
      <c r="I287" s="6"/>
      <c r="J287" s="6">
        <f>J286*G287</f>
        <v>0</v>
      </c>
    </row>
    <row r="288" spans="2:10" ht="15" customHeight="1" x14ac:dyDescent="0.3">
      <c r="B288" s="26"/>
      <c r="C288" s="37"/>
      <c r="D288" s="37"/>
      <c r="E288" s="38" t="s">
        <v>11</v>
      </c>
      <c r="F288" s="38"/>
      <c r="G288" s="26" t="s">
        <v>34</v>
      </c>
      <c r="H288" s="14"/>
      <c r="I288" s="6"/>
      <c r="J288" s="6">
        <f>SUM(J286:J287)</f>
        <v>0</v>
      </c>
    </row>
    <row r="289" spans="2:10" ht="15" customHeight="1" x14ac:dyDescent="0.3">
      <c r="B289" s="26"/>
      <c r="C289" s="37"/>
      <c r="D289" s="37"/>
      <c r="E289" s="38" t="s">
        <v>12</v>
      </c>
      <c r="F289" s="38"/>
      <c r="G289" s="17">
        <v>7.0000000000000007E-2</v>
      </c>
      <c r="H289" s="14"/>
      <c r="I289" s="6"/>
      <c r="J289" s="6">
        <f>J286*G289</f>
        <v>0</v>
      </c>
    </row>
    <row r="290" spans="2:10" ht="15" customHeight="1" x14ac:dyDescent="0.3">
      <c r="B290" s="26"/>
      <c r="C290" s="37"/>
      <c r="D290" s="37"/>
      <c r="E290" s="38" t="s">
        <v>11</v>
      </c>
      <c r="F290" s="38"/>
      <c r="G290" s="26" t="s">
        <v>34</v>
      </c>
      <c r="H290" s="14"/>
      <c r="I290" s="6"/>
      <c r="J290" s="6">
        <f>SUM(J286,J289)</f>
        <v>0</v>
      </c>
    </row>
    <row r="291" spans="2:10" ht="15" customHeight="1" x14ac:dyDescent="0.3">
      <c r="B291" s="26"/>
      <c r="C291" s="37"/>
      <c r="D291" s="37"/>
      <c r="E291" s="38" t="s">
        <v>13</v>
      </c>
      <c r="F291" s="38"/>
      <c r="G291" s="17">
        <v>0.02</v>
      </c>
      <c r="H291" s="14"/>
      <c r="I291" s="6"/>
      <c r="J291" s="6">
        <f>J286*G291</f>
        <v>0</v>
      </c>
    </row>
    <row r="292" spans="2:10" ht="15" customHeight="1" x14ac:dyDescent="0.3">
      <c r="B292" s="26"/>
      <c r="C292" s="37"/>
      <c r="D292" s="37"/>
      <c r="E292" s="38" t="s">
        <v>11</v>
      </c>
      <c r="F292" s="38"/>
      <c r="G292" s="26" t="s">
        <v>34</v>
      </c>
      <c r="H292" s="14"/>
      <c r="I292" s="6"/>
      <c r="J292" s="6">
        <f>SUM(J286,J291)</f>
        <v>0</v>
      </c>
    </row>
    <row r="293" spans="2:10" ht="15" customHeight="1" x14ac:dyDescent="0.3">
      <c r="B293" s="26"/>
      <c r="C293" s="37"/>
      <c r="D293" s="37"/>
      <c r="E293" s="38" t="s">
        <v>14</v>
      </c>
      <c r="F293" s="38"/>
      <c r="G293" s="17">
        <v>0.14499999999999999</v>
      </c>
      <c r="H293" s="14"/>
      <c r="I293" s="6"/>
      <c r="J293" s="6">
        <f>J286*G293</f>
        <v>0</v>
      </c>
    </row>
    <row r="294" spans="2:10" ht="15" customHeight="1" x14ac:dyDescent="0.3">
      <c r="B294" s="26"/>
      <c r="C294" s="37"/>
      <c r="D294" s="37"/>
      <c r="E294" s="38" t="s">
        <v>11</v>
      </c>
      <c r="F294" s="38"/>
      <c r="G294" s="26" t="s">
        <v>34</v>
      </c>
      <c r="H294" s="14"/>
      <c r="I294" s="6"/>
      <c r="J294" s="6">
        <f>SUM(J286,J293)</f>
        <v>0</v>
      </c>
    </row>
    <row r="295" spans="2:10" ht="15" customHeight="1" x14ac:dyDescent="0.3">
      <c r="B295" s="26"/>
      <c r="C295" s="37"/>
      <c r="D295" s="37"/>
      <c r="E295" s="38" t="s">
        <v>15</v>
      </c>
      <c r="F295" s="38"/>
      <c r="G295" s="17">
        <v>0.06</v>
      </c>
      <c r="H295" s="14"/>
      <c r="I295" s="6"/>
      <c r="J295" s="6">
        <f>J286*G295</f>
        <v>0</v>
      </c>
    </row>
    <row r="296" spans="2:10" x14ac:dyDescent="0.3">
      <c r="B296" s="39" t="s">
        <v>37</v>
      </c>
      <c r="C296" s="39"/>
      <c r="D296" s="39"/>
      <c r="E296" s="39"/>
      <c r="F296" s="39"/>
      <c r="G296" s="39"/>
      <c r="H296" s="39"/>
      <c r="I296" s="39"/>
      <c r="J296" s="18">
        <f>SUM(J286,J287,J289,J291,J293,J295)</f>
        <v>0</v>
      </c>
    </row>
    <row r="297" spans="2:10" ht="15.75" customHeight="1" x14ac:dyDescent="0.3">
      <c r="B297" s="40" t="s">
        <v>30</v>
      </c>
      <c r="C297" s="40"/>
      <c r="D297" s="40"/>
      <c r="E297" s="40"/>
      <c r="F297" s="40"/>
      <c r="G297" s="40"/>
      <c r="H297" s="40"/>
      <c r="I297" s="40"/>
      <c r="J297" s="18">
        <f>SUM(J242,J244,J246,J248,J250,J252,J254,J256,J258,J260,J262,J264,J266,J268,J270,J272,J274,J276,J278,J280,J284)</f>
        <v>0</v>
      </c>
    </row>
    <row r="298" spans="2:10" ht="26.25" customHeight="1" x14ac:dyDescent="0.3">
      <c r="B298" s="50"/>
      <c r="C298" s="50"/>
      <c r="D298" s="50"/>
      <c r="E298" s="50"/>
      <c r="F298" s="50"/>
      <c r="G298" s="50"/>
      <c r="H298" s="50"/>
      <c r="I298" s="50"/>
      <c r="J298" s="50"/>
    </row>
    <row r="299" spans="2:10" ht="18" customHeight="1" x14ac:dyDescent="0.3">
      <c r="B299" s="45" t="s">
        <v>29</v>
      </c>
      <c r="C299" s="51"/>
      <c r="D299" s="51"/>
      <c r="E299" s="51"/>
      <c r="F299" s="51"/>
      <c r="G299" s="51"/>
      <c r="H299" s="51"/>
      <c r="I299" s="51"/>
      <c r="J299" s="52"/>
    </row>
    <row r="300" spans="2:10" ht="33" hidden="1" customHeight="1" x14ac:dyDescent="0.3">
      <c r="B300" s="42">
        <v>12</v>
      </c>
      <c r="C300" s="42" t="s">
        <v>17</v>
      </c>
      <c r="D300" s="42"/>
      <c r="E300" s="49" t="s">
        <v>54</v>
      </c>
      <c r="F300" s="49"/>
      <c r="G300" s="42" t="s">
        <v>3</v>
      </c>
      <c r="H300" s="44"/>
      <c r="I300" s="3">
        <v>146.47999999999999</v>
      </c>
      <c r="J300" s="3">
        <f>I300*H300</f>
        <v>0</v>
      </c>
    </row>
    <row r="301" spans="2:10" ht="33" hidden="1" customHeight="1" x14ac:dyDescent="0.3">
      <c r="B301" s="42"/>
      <c r="C301" s="42"/>
      <c r="D301" s="42"/>
      <c r="E301" s="49"/>
      <c r="F301" s="49"/>
      <c r="G301" s="42"/>
      <c r="H301" s="44"/>
      <c r="I301" s="4">
        <v>59.48</v>
      </c>
      <c r="J301" s="4">
        <f>I301*H300</f>
        <v>0</v>
      </c>
    </row>
    <row r="302" spans="2:10" ht="33" customHeight="1" x14ac:dyDescent="0.3">
      <c r="B302" s="42">
        <v>15</v>
      </c>
      <c r="C302" s="42" t="s">
        <v>17</v>
      </c>
      <c r="D302" s="42"/>
      <c r="E302" s="49" t="s">
        <v>94</v>
      </c>
      <c r="F302" s="49"/>
      <c r="G302" s="42" t="s">
        <v>3</v>
      </c>
      <c r="H302" s="44">
        <v>2</v>
      </c>
      <c r="I302" s="3"/>
      <c r="J302" s="3"/>
    </row>
    <row r="303" spans="2:10" ht="33" customHeight="1" x14ac:dyDescent="0.3">
      <c r="B303" s="42"/>
      <c r="C303" s="42"/>
      <c r="D303" s="42"/>
      <c r="E303" s="49"/>
      <c r="F303" s="49"/>
      <c r="G303" s="42"/>
      <c r="H303" s="44"/>
      <c r="I303" s="4"/>
      <c r="J303" s="4"/>
    </row>
    <row r="304" spans="2:10" ht="33" customHeight="1" x14ac:dyDescent="0.3">
      <c r="B304" s="42">
        <v>16</v>
      </c>
      <c r="C304" s="42" t="s">
        <v>17</v>
      </c>
      <c r="D304" s="42"/>
      <c r="E304" s="49" t="s">
        <v>90</v>
      </c>
      <c r="F304" s="49"/>
      <c r="G304" s="42" t="s">
        <v>3</v>
      </c>
      <c r="H304" s="44">
        <v>2</v>
      </c>
      <c r="I304" s="3"/>
      <c r="J304" s="3"/>
    </row>
    <row r="305" spans="2:10" ht="33" customHeight="1" x14ac:dyDescent="0.3">
      <c r="B305" s="42"/>
      <c r="C305" s="42"/>
      <c r="D305" s="42"/>
      <c r="E305" s="49"/>
      <c r="F305" s="49"/>
      <c r="G305" s="42"/>
      <c r="H305" s="44"/>
      <c r="I305" s="4"/>
      <c r="J305" s="4"/>
    </row>
    <row r="306" spans="2:10" ht="33" customHeight="1" x14ac:dyDescent="0.3">
      <c r="B306" s="42">
        <v>17</v>
      </c>
      <c r="C306" s="42" t="s">
        <v>17</v>
      </c>
      <c r="D306" s="42"/>
      <c r="E306" s="49" t="s">
        <v>89</v>
      </c>
      <c r="F306" s="49"/>
      <c r="G306" s="42" t="s">
        <v>3</v>
      </c>
      <c r="H306" s="44">
        <v>2</v>
      </c>
      <c r="I306" s="3"/>
      <c r="J306" s="3"/>
    </row>
    <row r="307" spans="2:10" ht="33" customHeight="1" x14ac:dyDescent="0.3">
      <c r="B307" s="42"/>
      <c r="C307" s="42"/>
      <c r="D307" s="42"/>
      <c r="E307" s="49"/>
      <c r="F307" s="49"/>
      <c r="G307" s="42"/>
      <c r="H307" s="44"/>
      <c r="I307" s="4"/>
      <c r="J307" s="4"/>
    </row>
    <row r="308" spans="2:10" ht="33" customHeight="1" x14ac:dyDescent="0.3">
      <c r="B308" s="42">
        <v>18</v>
      </c>
      <c r="C308" s="42" t="s">
        <v>17</v>
      </c>
      <c r="D308" s="42"/>
      <c r="E308" s="49" t="s">
        <v>88</v>
      </c>
      <c r="F308" s="49"/>
      <c r="G308" s="42" t="s">
        <v>3</v>
      </c>
      <c r="H308" s="44">
        <v>2</v>
      </c>
      <c r="I308" s="3"/>
      <c r="J308" s="3"/>
    </row>
    <row r="309" spans="2:10" ht="33" customHeight="1" x14ac:dyDescent="0.3">
      <c r="B309" s="42"/>
      <c r="C309" s="42"/>
      <c r="D309" s="42"/>
      <c r="E309" s="49"/>
      <c r="F309" s="49"/>
      <c r="G309" s="42"/>
      <c r="H309" s="44"/>
      <c r="I309" s="4"/>
      <c r="J309" s="4"/>
    </row>
    <row r="310" spans="2:10" ht="33" customHeight="1" x14ac:dyDescent="0.3">
      <c r="B310" s="42">
        <v>19</v>
      </c>
      <c r="C310" s="42" t="s">
        <v>17</v>
      </c>
      <c r="D310" s="42"/>
      <c r="E310" s="49" t="s">
        <v>87</v>
      </c>
      <c r="F310" s="49"/>
      <c r="G310" s="42" t="s">
        <v>3</v>
      </c>
      <c r="H310" s="44">
        <v>2</v>
      </c>
      <c r="I310" s="3"/>
      <c r="J310" s="3"/>
    </row>
    <row r="311" spans="2:10" ht="33" customHeight="1" x14ac:dyDescent="0.3">
      <c r="B311" s="42"/>
      <c r="C311" s="42"/>
      <c r="D311" s="42"/>
      <c r="E311" s="49"/>
      <c r="F311" s="49"/>
      <c r="G311" s="42"/>
      <c r="H311" s="44"/>
      <c r="I311" s="4"/>
      <c r="J311" s="4"/>
    </row>
    <row r="312" spans="2:10" ht="33" hidden="1" customHeight="1" x14ac:dyDescent="0.3">
      <c r="B312" s="42">
        <v>13</v>
      </c>
      <c r="C312" s="42" t="s">
        <v>17</v>
      </c>
      <c r="D312" s="42"/>
      <c r="E312" s="49" t="s">
        <v>55</v>
      </c>
      <c r="F312" s="49"/>
      <c r="G312" s="42" t="s">
        <v>3</v>
      </c>
      <c r="H312" s="44"/>
      <c r="I312" s="3">
        <v>147.08000000000001</v>
      </c>
      <c r="J312" s="3">
        <f>I312*H312</f>
        <v>0</v>
      </c>
    </row>
    <row r="313" spans="2:10" ht="33" hidden="1" customHeight="1" x14ac:dyDescent="0.3">
      <c r="B313" s="42"/>
      <c r="C313" s="42"/>
      <c r="D313" s="42"/>
      <c r="E313" s="49"/>
      <c r="F313" s="49"/>
      <c r="G313" s="42"/>
      <c r="H313" s="44"/>
      <c r="I313" s="4">
        <v>59.48</v>
      </c>
      <c r="J313" s="4">
        <f>I313*H312</f>
        <v>0</v>
      </c>
    </row>
    <row r="314" spans="2:10" ht="33" hidden="1" customHeight="1" x14ac:dyDescent="0.3">
      <c r="B314" s="42">
        <v>14</v>
      </c>
      <c r="C314" s="42" t="s">
        <v>53</v>
      </c>
      <c r="D314" s="42"/>
      <c r="E314" s="49" t="s">
        <v>56</v>
      </c>
      <c r="F314" s="49"/>
      <c r="G314" s="42" t="s">
        <v>3</v>
      </c>
      <c r="H314" s="44"/>
      <c r="I314" s="3">
        <v>757.06</v>
      </c>
      <c r="J314" s="3">
        <f>I314*H314</f>
        <v>0</v>
      </c>
    </row>
    <row r="315" spans="2:10" ht="33" hidden="1" customHeight="1" x14ac:dyDescent="0.3">
      <c r="B315" s="42"/>
      <c r="C315" s="42"/>
      <c r="D315" s="42"/>
      <c r="E315" s="49"/>
      <c r="F315" s="49"/>
      <c r="G315" s="42"/>
      <c r="H315" s="44"/>
      <c r="I315" s="4">
        <v>267.66000000000003</v>
      </c>
      <c r="J315" s="4">
        <f>I315*H314</f>
        <v>0</v>
      </c>
    </row>
    <row r="316" spans="2:10" ht="9" customHeight="1" x14ac:dyDescent="0.3">
      <c r="B316" s="36"/>
      <c r="C316" s="36"/>
      <c r="D316" s="36"/>
      <c r="E316" s="36"/>
      <c r="F316" s="36"/>
      <c r="G316" s="36"/>
      <c r="H316" s="36"/>
      <c r="I316" s="36"/>
      <c r="J316" s="36"/>
    </row>
    <row r="317" spans="2:10" ht="15" customHeight="1" x14ac:dyDescent="0.3">
      <c r="B317" s="24" t="s">
        <v>16</v>
      </c>
      <c r="C317" s="37"/>
      <c r="D317" s="37"/>
      <c r="E317" s="38" t="s">
        <v>8</v>
      </c>
      <c r="F317" s="38"/>
      <c r="G317" s="26" t="s">
        <v>18</v>
      </c>
      <c r="H317" s="14"/>
      <c r="I317" s="6"/>
      <c r="J317" s="6">
        <f>SUM(J300,J312,J314)</f>
        <v>0</v>
      </c>
    </row>
    <row r="318" spans="2:10" ht="15" customHeight="1" x14ac:dyDescent="0.3">
      <c r="B318" s="26"/>
      <c r="C318" s="37"/>
      <c r="D318" s="37"/>
      <c r="E318" s="38" t="s">
        <v>10</v>
      </c>
      <c r="F318" s="38"/>
      <c r="G318" s="17">
        <v>0.24</v>
      </c>
      <c r="H318" s="14"/>
      <c r="I318" s="6"/>
      <c r="J318" s="6">
        <f>J317*G318</f>
        <v>0</v>
      </c>
    </row>
    <row r="319" spans="2:10" ht="15" customHeight="1" x14ac:dyDescent="0.3">
      <c r="B319" s="26"/>
      <c r="C319" s="37"/>
      <c r="D319" s="37"/>
      <c r="E319" s="38" t="s">
        <v>11</v>
      </c>
      <c r="F319" s="38"/>
      <c r="G319" s="26" t="s">
        <v>34</v>
      </c>
      <c r="H319" s="14"/>
      <c r="I319" s="6"/>
      <c r="J319" s="6">
        <f>SUM(J317:J318)</f>
        <v>0</v>
      </c>
    </row>
    <row r="320" spans="2:10" ht="15" customHeight="1" x14ac:dyDescent="0.3">
      <c r="B320" s="26"/>
      <c r="C320" s="37"/>
      <c r="D320" s="37"/>
      <c r="E320" s="38" t="s">
        <v>12</v>
      </c>
      <c r="F320" s="38"/>
      <c r="G320" s="17">
        <v>7.0000000000000007E-2</v>
      </c>
      <c r="H320" s="14"/>
      <c r="I320" s="6"/>
      <c r="J320" s="6">
        <f>J317*G320</f>
        <v>0</v>
      </c>
    </row>
    <row r="321" spans="2:10" ht="15" customHeight="1" x14ac:dyDescent="0.3">
      <c r="B321" s="26"/>
      <c r="C321" s="37"/>
      <c r="D321" s="37"/>
      <c r="E321" s="38" t="s">
        <v>11</v>
      </c>
      <c r="F321" s="38"/>
      <c r="G321" s="26" t="s">
        <v>34</v>
      </c>
      <c r="H321" s="14"/>
      <c r="I321" s="6"/>
      <c r="J321" s="6">
        <f>SUM(J317,J320)</f>
        <v>0</v>
      </c>
    </row>
    <row r="322" spans="2:10" ht="15" customHeight="1" x14ac:dyDescent="0.3">
      <c r="B322" s="26"/>
      <c r="C322" s="37"/>
      <c r="D322" s="37"/>
      <c r="E322" s="38" t="s">
        <v>13</v>
      </c>
      <c r="F322" s="38"/>
      <c r="G322" s="17">
        <v>0.02</v>
      </c>
      <c r="H322" s="14"/>
      <c r="I322" s="6"/>
      <c r="J322" s="6">
        <f>J317*G322</f>
        <v>0</v>
      </c>
    </row>
    <row r="323" spans="2:10" ht="15" customHeight="1" x14ac:dyDescent="0.3">
      <c r="B323" s="26"/>
      <c r="C323" s="37"/>
      <c r="D323" s="37"/>
      <c r="E323" s="38" t="s">
        <v>11</v>
      </c>
      <c r="F323" s="38"/>
      <c r="G323" s="26" t="s">
        <v>34</v>
      </c>
      <c r="H323" s="14"/>
      <c r="I323" s="6"/>
      <c r="J323" s="6">
        <f>SUM(J317,J322)</f>
        <v>0</v>
      </c>
    </row>
    <row r="324" spans="2:10" ht="15" customHeight="1" x14ac:dyDescent="0.3">
      <c r="B324" s="26"/>
      <c r="C324" s="37"/>
      <c r="D324" s="37"/>
      <c r="E324" s="38" t="s">
        <v>14</v>
      </c>
      <c r="F324" s="38"/>
      <c r="G324" s="17">
        <v>0.14499999999999999</v>
      </c>
      <c r="H324" s="14"/>
      <c r="I324" s="6"/>
      <c r="J324" s="6">
        <f>J317*G324</f>
        <v>0</v>
      </c>
    </row>
    <row r="325" spans="2:10" ht="15" customHeight="1" x14ac:dyDescent="0.3">
      <c r="B325" s="26"/>
      <c r="C325" s="37"/>
      <c r="D325" s="37"/>
      <c r="E325" s="38" t="s">
        <v>11</v>
      </c>
      <c r="F325" s="38"/>
      <c r="G325" s="26" t="s">
        <v>34</v>
      </c>
      <c r="H325" s="14"/>
      <c r="I325" s="6"/>
      <c r="J325" s="6">
        <f>SUM(J317,J324)</f>
        <v>0</v>
      </c>
    </row>
    <row r="326" spans="2:10" ht="15" customHeight="1" x14ac:dyDescent="0.3">
      <c r="B326" s="26"/>
      <c r="C326" s="37"/>
      <c r="D326" s="37"/>
      <c r="E326" s="38" t="s">
        <v>15</v>
      </c>
      <c r="F326" s="38"/>
      <c r="G326" s="17">
        <v>0.06</v>
      </c>
      <c r="H326" s="14"/>
      <c r="I326" s="6"/>
      <c r="J326" s="6">
        <f>J317*G326</f>
        <v>0</v>
      </c>
    </row>
    <row r="327" spans="2:10" x14ac:dyDescent="0.3">
      <c r="B327" s="39" t="s">
        <v>36</v>
      </c>
      <c r="C327" s="39"/>
      <c r="D327" s="39"/>
      <c r="E327" s="39"/>
      <c r="F327" s="39"/>
      <c r="G327" s="39"/>
      <c r="H327" s="39"/>
      <c r="I327" s="39"/>
      <c r="J327" s="18">
        <f>SUM(J317,J318,J320,J322,J324,J326)</f>
        <v>0</v>
      </c>
    </row>
    <row r="328" spans="2:10" ht="16.5" customHeight="1" x14ac:dyDescent="0.3">
      <c r="B328" s="40" t="s">
        <v>30</v>
      </c>
      <c r="C328" s="40"/>
      <c r="D328" s="40"/>
      <c r="E328" s="40"/>
      <c r="F328" s="40"/>
      <c r="G328" s="40"/>
      <c r="H328" s="40"/>
      <c r="I328" s="40"/>
      <c r="J328" s="18">
        <f>SUM(J301,J313,J315)</f>
        <v>0</v>
      </c>
    </row>
    <row r="329" spans="2:10" ht="26.25" customHeight="1" x14ac:dyDescent="0.3">
      <c r="B329" s="48"/>
      <c r="C329" s="48"/>
      <c r="D329" s="48"/>
      <c r="E329" s="48"/>
      <c r="F329" s="48"/>
      <c r="G329" s="48"/>
      <c r="H329" s="48"/>
      <c r="I329" s="48"/>
      <c r="J329" s="48"/>
    </row>
    <row r="330" spans="2:10" ht="15.6" x14ac:dyDescent="0.3">
      <c r="B330" s="45" t="s">
        <v>31</v>
      </c>
      <c r="C330" s="46"/>
      <c r="D330" s="46"/>
      <c r="E330" s="46"/>
      <c r="F330" s="46"/>
      <c r="G330" s="46"/>
      <c r="H330" s="46"/>
      <c r="I330" s="46"/>
      <c r="J330" s="47"/>
    </row>
    <row r="331" spans="2:10" ht="15.6" x14ac:dyDescent="0.3">
      <c r="B331" s="42">
        <v>20</v>
      </c>
      <c r="C331" s="42" t="s">
        <v>19</v>
      </c>
      <c r="D331" s="42"/>
      <c r="E331" s="43" t="s">
        <v>93</v>
      </c>
      <c r="F331" s="43"/>
      <c r="G331" s="42" t="s">
        <v>2</v>
      </c>
      <c r="H331" s="44">
        <v>8</v>
      </c>
      <c r="I331" s="3"/>
      <c r="J331" s="3"/>
    </row>
    <row r="332" spans="2:10" x14ac:dyDescent="0.3">
      <c r="B332" s="42"/>
      <c r="C332" s="42"/>
      <c r="D332" s="42"/>
      <c r="E332" s="43"/>
      <c r="F332" s="43"/>
      <c r="G332" s="42"/>
      <c r="H332" s="44"/>
      <c r="I332" s="4"/>
      <c r="J332" s="4"/>
    </row>
    <row r="333" spans="2:10" ht="15.6" x14ac:dyDescent="0.3">
      <c r="B333" s="42">
        <v>21</v>
      </c>
      <c r="C333" s="42" t="s">
        <v>19</v>
      </c>
      <c r="D333" s="42"/>
      <c r="E333" s="43" t="s">
        <v>95</v>
      </c>
      <c r="F333" s="43"/>
      <c r="G333" s="42" t="s">
        <v>3</v>
      </c>
      <c r="H333" s="44">
        <v>1</v>
      </c>
      <c r="I333" s="3"/>
      <c r="J333" s="3"/>
    </row>
    <row r="334" spans="2:10" ht="15" customHeight="1" x14ac:dyDescent="0.3">
      <c r="B334" s="42"/>
      <c r="C334" s="42"/>
      <c r="D334" s="42"/>
      <c r="E334" s="43"/>
      <c r="F334" s="43"/>
      <c r="G334" s="42"/>
      <c r="H334" s="44"/>
      <c r="I334" s="4"/>
      <c r="J334" s="4"/>
    </row>
    <row r="335" spans="2:10" ht="15.6" x14ac:dyDescent="0.3">
      <c r="B335" s="42">
        <v>22</v>
      </c>
      <c r="C335" s="42" t="s">
        <v>19</v>
      </c>
      <c r="D335" s="42"/>
      <c r="E335" s="43" t="s">
        <v>96</v>
      </c>
      <c r="F335" s="43"/>
      <c r="G335" s="42" t="s">
        <v>3</v>
      </c>
      <c r="H335" s="44">
        <v>4</v>
      </c>
      <c r="I335" s="3"/>
      <c r="J335" s="3"/>
    </row>
    <row r="336" spans="2:10" ht="15" customHeight="1" x14ac:dyDescent="0.3">
      <c r="B336" s="42"/>
      <c r="C336" s="42"/>
      <c r="D336" s="42"/>
      <c r="E336" s="43"/>
      <c r="F336" s="43"/>
      <c r="G336" s="42"/>
      <c r="H336" s="44"/>
      <c r="I336" s="4"/>
      <c r="J336" s="4"/>
    </row>
    <row r="337" spans="2:10" ht="15.6" x14ac:dyDescent="0.3">
      <c r="B337" s="42">
        <v>23</v>
      </c>
      <c r="C337" s="42" t="s">
        <v>19</v>
      </c>
      <c r="D337" s="42"/>
      <c r="E337" s="43" t="s">
        <v>97</v>
      </c>
      <c r="F337" s="43"/>
      <c r="G337" s="42" t="s">
        <v>3</v>
      </c>
      <c r="H337" s="44">
        <v>2</v>
      </c>
      <c r="I337" s="3"/>
      <c r="J337" s="3"/>
    </row>
    <row r="338" spans="2:10" ht="15" customHeight="1" x14ac:dyDescent="0.3">
      <c r="B338" s="42"/>
      <c r="C338" s="42"/>
      <c r="D338" s="42"/>
      <c r="E338" s="43"/>
      <c r="F338" s="43"/>
      <c r="G338" s="42"/>
      <c r="H338" s="44"/>
      <c r="I338" s="4"/>
      <c r="J338" s="4"/>
    </row>
    <row r="339" spans="2:10" ht="15.6" x14ac:dyDescent="0.3">
      <c r="B339" s="42">
        <v>24</v>
      </c>
      <c r="C339" s="42" t="s">
        <v>19</v>
      </c>
      <c r="D339" s="42"/>
      <c r="E339" s="43" t="s">
        <v>98</v>
      </c>
      <c r="F339" s="43"/>
      <c r="G339" s="42" t="s">
        <v>3</v>
      </c>
      <c r="H339" s="44">
        <v>2</v>
      </c>
      <c r="I339" s="3"/>
      <c r="J339" s="3"/>
    </row>
    <row r="340" spans="2:10" ht="15" customHeight="1" x14ac:dyDescent="0.3">
      <c r="B340" s="42"/>
      <c r="C340" s="42"/>
      <c r="D340" s="42"/>
      <c r="E340" s="43"/>
      <c r="F340" s="43"/>
      <c r="G340" s="42"/>
      <c r="H340" s="44"/>
      <c r="I340" s="4"/>
      <c r="J340" s="4"/>
    </row>
    <row r="341" spans="2:10" ht="15.6" hidden="1" x14ac:dyDescent="0.3">
      <c r="B341" s="42">
        <v>17</v>
      </c>
      <c r="C341" s="42" t="s">
        <v>19</v>
      </c>
      <c r="D341" s="42"/>
      <c r="E341" s="43" t="s">
        <v>59</v>
      </c>
      <c r="F341" s="43"/>
      <c r="G341" s="42" t="s">
        <v>3</v>
      </c>
      <c r="H341" s="44"/>
      <c r="I341" s="3">
        <v>2000</v>
      </c>
      <c r="J341" s="3">
        <f>I341*H341</f>
        <v>0</v>
      </c>
    </row>
    <row r="342" spans="2:10" ht="15" hidden="1" customHeight="1" x14ac:dyDescent="0.3">
      <c r="B342" s="42"/>
      <c r="C342" s="42"/>
      <c r="D342" s="42"/>
      <c r="E342" s="43"/>
      <c r="F342" s="43"/>
      <c r="G342" s="42"/>
      <c r="H342" s="44"/>
      <c r="I342" s="4">
        <v>0</v>
      </c>
      <c r="J342" s="4">
        <f>I342*H341</f>
        <v>0</v>
      </c>
    </row>
    <row r="343" spans="2:10" ht="15.6" hidden="1" x14ac:dyDescent="0.3">
      <c r="B343" s="42">
        <v>18</v>
      </c>
      <c r="C343" s="42" t="s">
        <v>62</v>
      </c>
      <c r="D343" s="42"/>
      <c r="E343" s="43" t="s">
        <v>60</v>
      </c>
      <c r="F343" s="43"/>
      <c r="G343" s="42" t="s">
        <v>3</v>
      </c>
      <c r="H343" s="44"/>
      <c r="I343" s="3">
        <v>550</v>
      </c>
      <c r="J343" s="3">
        <f>I343*H343</f>
        <v>0</v>
      </c>
    </row>
    <row r="344" spans="2:10" hidden="1" x14ac:dyDescent="0.3">
      <c r="B344" s="42"/>
      <c r="C344" s="42"/>
      <c r="D344" s="42"/>
      <c r="E344" s="43"/>
      <c r="F344" s="43"/>
      <c r="G344" s="42"/>
      <c r="H344" s="44"/>
      <c r="I344" s="4">
        <v>0</v>
      </c>
      <c r="J344" s="4">
        <f>I344*H343</f>
        <v>0</v>
      </c>
    </row>
    <row r="345" spans="2:10" ht="15.6" hidden="1" x14ac:dyDescent="0.3">
      <c r="B345" s="42">
        <v>19</v>
      </c>
      <c r="C345" s="42" t="s">
        <v>62</v>
      </c>
      <c r="D345" s="42"/>
      <c r="E345" s="43" t="s">
        <v>61</v>
      </c>
      <c r="F345" s="43"/>
      <c r="G345" s="42" t="s">
        <v>3</v>
      </c>
      <c r="H345" s="44"/>
      <c r="I345" s="3">
        <v>550</v>
      </c>
      <c r="J345" s="3">
        <f>I345*H345</f>
        <v>0</v>
      </c>
    </row>
    <row r="346" spans="2:10" hidden="1" x14ac:dyDescent="0.3">
      <c r="B346" s="42"/>
      <c r="C346" s="42"/>
      <c r="D346" s="42"/>
      <c r="E346" s="43"/>
      <c r="F346" s="43"/>
      <c r="G346" s="42"/>
      <c r="H346" s="44"/>
      <c r="I346" s="4">
        <v>0</v>
      </c>
      <c r="J346" s="4">
        <f>I346*H345</f>
        <v>0</v>
      </c>
    </row>
    <row r="347" spans="2:10" ht="15.6" hidden="1" x14ac:dyDescent="0.3">
      <c r="B347" s="42">
        <v>20</v>
      </c>
      <c r="C347" s="42" t="s">
        <v>19</v>
      </c>
      <c r="D347" s="42"/>
      <c r="E347" s="43" t="s">
        <v>68</v>
      </c>
      <c r="F347" s="43"/>
      <c r="G347" s="42" t="s">
        <v>3</v>
      </c>
      <c r="H347" s="44"/>
      <c r="I347" s="3">
        <v>3200</v>
      </c>
      <c r="J347" s="3">
        <f>I347*H347</f>
        <v>0</v>
      </c>
    </row>
    <row r="348" spans="2:10" ht="15" hidden="1" customHeight="1" x14ac:dyDescent="0.3">
      <c r="B348" s="42"/>
      <c r="C348" s="42"/>
      <c r="D348" s="42"/>
      <c r="E348" s="43"/>
      <c r="F348" s="43"/>
      <c r="G348" s="42"/>
      <c r="H348" s="44"/>
      <c r="I348" s="4">
        <v>0</v>
      </c>
      <c r="J348" s="4">
        <f>I348*H347</f>
        <v>0</v>
      </c>
    </row>
    <row r="349" spans="2:10" ht="15.6" hidden="1" x14ac:dyDescent="0.3">
      <c r="B349" s="42">
        <v>21</v>
      </c>
      <c r="C349" s="42" t="s">
        <v>19</v>
      </c>
      <c r="D349" s="42"/>
      <c r="E349" s="43" t="s">
        <v>64</v>
      </c>
      <c r="F349" s="43"/>
      <c r="G349" s="42" t="s">
        <v>3</v>
      </c>
      <c r="H349" s="44"/>
      <c r="I349" s="3">
        <v>6800</v>
      </c>
      <c r="J349" s="3">
        <f>I349*H349</f>
        <v>0</v>
      </c>
    </row>
    <row r="350" spans="2:10" ht="15" hidden="1" customHeight="1" x14ac:dyDescent="0.3">
      <c r="B350" s="42"/>
      <c r="C350" s="42"/>
      <c r="D350" s="42"/>
      <c r="E350" s="43"/>
      <c r="F350" s="43"/>
      <c r="G350" s="42"/>
      <c r="H350" s="44"/>
      <c r="I350" s="4">
        <v>0</v>
      </c>
      <c r="J350" s="4">
        <f>I350*H349</f>
        <v>0</v>
      </c>
    </row>
    <row r="351" spans="2:10" ht="15.6" hidden="1" x14ac:dyDescent="0.3">
      <c r="B351" s="42">
        <v>22</v>
      </c>
      <c r="C351" s="42" t="s">
        <v>19</v>
      </c>
      <c r="D351" s="42"/>
      <c r="E351" s="43" t="s">
        <v>63</v>
      </c>
      <c r="F351" s="43"/>
      <c r="G351" s="42" t="s">
        <v>3</v>
      </c>
      <c r="H351" s="44"/>
      <c r="I351" s="3">
        <v>3600</v>
      </c>
      <c r="J351" s="3">
        <f>I351*H351</f>
        <v>0</v>
      </c>
    </row>
    <row r="352" spans="2:10" ht="15" hidden="1" customHeight="1" x14ac:dyDescent="0.3">
      <c r="B352" s="42"/>
      <c r="C352" s="42"/>
      <c r="D352" s="42"/>
      <c r="E352" s="43"/>
      <c r="F352" s="43"/>
      <c r="G352" s="42"/>
      <c r="H352" s="44"/>
      <c r="I352" s="4">
        <v>0</v>
      </c>
      <c r="J352" s="4">
        <f>I352*H351</f>
        <v>0</v>
      </c>
    </row>
    <row r="353" spans="2:10" ht="15.6" hidden="1" x14ac:dyDescent="0.3">
      <c r="B353" s="42">
        <v>23</v>
      </c>
      <c r="C353" s="42" t="s">
        <v>19</v>
      </c>
      <c r="D353" s="42"/>
      <c r="E353" s="43" t="s">
        <v>65</v>
      </c>
      <c r="F353" s="43"/>
      <c r="G353" s="42" t="s">
        <v>3</v>
      </c>
      <c r="H353" s="44"/>
      <c r="I353" s="3">
        <v>1800</v>
      </c>
      <c r="J353" s="3">
        <f>I353*H353</f>
        <v>0</v>
      </c>
    </row>
    <row r="354" spans="2:10" ht="15" hidden="1" customHeight="1" x14ac:dyDescent="0.3">
      <c r="B354" s="42"/>
      <c r="C354" s="42"/>
      <c r="D354" s="42"/>
      <c r="E354" s="43"/>
      <c r="F354" s="43"/>
      <c r="G354" s="42"/>
      <c r="H354" s="44"/>
      <c r="I354" s="4">
        <v>0</v>
      </c>
      <c r="J354" s="4">
        <f>I354*H353</f>
        <v>0</v>
      </c>
    </row>
    <row r="355" spans="2:10" ht="15.6" hidden="1" x14ac:dyDescent="0.3">
      <c r="B355" s="42">
        <v>24</v>
      </c>
      <c r="C355" s="42" t="s">
        <v>19</v>
      </c>
      <c r="D355" s="42"/>
      <c r="E355" s="43" t="s">
        <v>66</v>
      </c>
      <c r="F355" s="43"/>
      <c r="G355" s="42" t="s">
        <v>3</v>
      </c>
      <c r="H355" s="44"/>
      <c r="I355" s="3">
        <v>1800</v>
      </c>
      <c r="J355" s="3">
        <f>I355*H355</f>
        <v>0</v>
      </c>
    </row>
    <row r="356" spans="2:10" ht="15" hidden="1" customHeight="1" x14ac:dyDescent="0.3">
      <c r="B356" s="42"/>
      <c r="C356" s="42"/>
      <c r="D356" s="42"/>
      <c r="E356" s="43"/>
      <c r="F356" s="43"/>
      <c r="G356" s="42"/>
      <c r="H356" s="44"/>
      <c r="I356" s="4">
        <v>0</v>
      </c>
      <c r="J356" s="4">
        <f>I356*H355</f>
        <v>0</v>
      </c>
    </row>
    <row r="357" spans="2:10" ht="15.6" hidden="1" x14ac:dyDescent="0.3">
      <c r="B357" s="42">
        <v>25</v>
      </c>
      <c r="C357" s="42" t="s">
        <v>19</v>
      </c>
      <c r="D357" s="42"/>
      <c r="E357" s="43" t="s">
        <v>67</v>
      </c>
      <c r="F357" s="43"/>
      <c r="G357" s="42" t="s">
        <v>3</v>
      </c>
      <c r="H357" s="44"/>
      <c r="I357" s="3">
        <v>1800</v>
      </c>
      <c r="J357" s="3">
        <f>I357*H357</f>
        <v>0</v>
      </c>
    </row>
    <row r="358" spans="2:10" ht="15" hidden="1" customHeight="1" x14ac:dyDescent="0.3">
      <c r="B358" s="42"/>
      <c r="C358" s="42"/>
      <c r="D358" s="42"/>
      <c r="E358" s="43"/>
      <c r="F358" s="43"/>
      <c r="G358" s="42"/>
      <c r="H358" s="44"/>
      <c r="I358" s="4">
        <v>0</v>
      </c>
      <c r="J358" s="4">
        <f>I358*H357</f>
        <v>0</v>
      </c>
    </row>
    <row r="359" spans="2:10" ht="9" customHeight="1" x14ac:dyDescent="0.3">
      <c r="B359" s="36"/>
      <c r="C359" s="36"/>
      <c r="D359" s="36"/>
      <c r="E359" s="36"/>
      <c r="F359" s="36"/>
      <c r="G359" s="36"/>
      <c r="H359" s="36"/>
      <c r="I359" s="36"/>
      <c r="J359" s="36"/>
    </row>
    <row r="360" spans="2:10" ht="15.75" customHeight="1" x14ac:dyDescent="0.3">
      <c r="B360" s="24" t="s">
        <v>16</v>
      </c>
      <c r="C360" s="37"/>
      <c r="D360" s="37"/>
      <c r="E360" s="38" t="s">
        <v>8</v>
      </c>
      <c r="F360" s="38"/>
      <c r="G360" s="26" t="s">
        <v>9</v>
      </c>
      <c r="H360" s="14"/>
      <c r="I360" s="6"/>
      <c r="J360" s="6">
        <f>SUM(J331,J333,J341,J343,J345,J347,J349,J351,J353,J355,J357)</f>
        <v>0</v>
      </c>
    </row>
    <row r="361" spans="2:10" ht="15.75" customHeight="1" x14ac:dyDescent="0.3">
      <c r="B361" s="26"/>
      <c r="C361" s="37"/>
      <c r="D361" s="37"/>
      <c r="E361" s="38" t="s">
        <v>13</v>
      </c>
      <c r="F361" s="38"/>
      <c r="G361" s="17">
        <v>1.2E-2</v>
      </c>
      <c r="H361" s="14"/>
      <c r="I361" s="6"/>
      <c r="J361" s="6">
        <f>J360*G361</f>
        <v>0</v>
      </c>
    </row>
    <row r="362" spans="2:10" ht="15" customHeight="1" x14ac:dyDescent="0.3">
      <c r="B362" s="39" t="s">
        <v>35</v>
      </c>
      <c r="C362" s="39"/>
      <c r="D362" s="39"/>
      <c r="E362" s="39"/>
      <c r="F362" s="39"/>
      <c r="G362" s="39"/>
      <c r="H362" s="39"/>
      <c r="I362" s="39"/>
      <c r="J362" s="18">
        <f>SUM(J360,J361)</f>
        <v>0</v>
      </c>
    </row>
    <row r="363" spans="2:10" ht="15.75" customHeight="1" x14ac:dyDescent="0.3">
      <c r="B363" s="40" t="s">
        <v>30</v>
      </c>
      <c r="C363" s="40"/>
      <c r="D363" s="40"/>
      <c r="E363" s="40"/>
      <c r="F363" s="40"/>
      <c r="G363" s="40"/>
      <c r="H363" s="40"/>
      <c r="I363" s="40"/>
      <c r="J363" s="18">
        <f>SUM(J332,J334,J342,J344,J346,J348,J350,J352,J354,J356,J358)</f>
        <v>0</v>
      </c>
    </row>
    <row r="364" spans="2:10" ht="26.25" customHeight="1" x14ac:dyDescent="0.3">
      <c r="B364" s="41"/>
      <c r="C364" s="41"/>
      <c r="D364" s="41"/>
      <c r="E364" s="41"/>
      <c r="F364" s="41"/>
      <c r="G364" s="41"/>
      <c r="H364" s="41"/>
      <c r="I364" s="41"/>
      <c r="J364" s="41"/>
    </row>
    <row r="365" spans="2:10" ht="15" customHeight="1" x14ac:dyDescent="0.3">
      <c r="B365" s="26"/>
      <c r="C365" s="30" t="s">
        <v>8</v>
      </c>
      <c r="D365" s="31"/>
      <c r="E365" s="27"/>
      <c r="F365" s="27"/>
      <c r="G365" s="26" t="s">
        <v>9</v>
      </c>
      <c r="H365" s="15"/>
      <c r="I365" s="8"/>
      <c r="J365" s="6">
        <f>SUM(J296,J327,J362)</f>
        <v>0</v>
      </c>
    </row>
    <row r="366" spans="2:10" ht="15" customHeight="1" x14ac:dyDescent="0.3">
      <c r="B366" s="26"/>
      <c r="C366" s="30" t="s">
        <v>20</v>
      </c>
      <c r="D366" s="31"/>
      <c r="E366" s="27"/>
      <c r="F366" s="27"/>
      <c r="G366" s="17">
        <v>0.2</v>
      </c>
      <c r="H366" s="15"/>
      <c r="I366" s="8"/>
      <c r="J366" s="6">
        <f>J365*G366</f>
        <v>0</v>
      </c>
    </row>
    <row r="367" spans="2:10" ht="15.6" x14ac:dyDescent="0.3">
      <c r="B367" s="32" t="s">
        <v>21</v>
      </c>
      <c r="C367" s="32"/>
      <c r="D367" s="32"/>
      <c r="E367" s="32"/>
      <c r="F367" s="32"/>
      <c r="G367" s="32"/>
      <c r="H367" s="32"/>
      <c r="I367" s="32"/>
      <c r="J367" s="9"/>
    </row>
    <row r="368" spans="2:10" ht="15.75" customHeight="1" x14ac:dyDescent="0.3">
      <c r="B368" s="33" t="s">
        <v>27</v>
      </c>
      <c r="C368" s="33"/>
      <c r="D368" s="33"/>
      <c r="E368" s="33"/>
      <c r="F368" s="33"/>
      <c r="G368" s="33"/>
      <c r="H368" s="33"/>
      <c r="I368" s="33"/>
      <c r="J368" s="7">
        <f>SUM(J297,J328,J363)</f>
        <v>0</v>
      </c>
    </row>
    <row r="371" spans="3:8" x14ac:dyDescent="0.3">
      <c r="C371" s="34" t="s">
        <v>33</v>
      </c>
      <c r="D371" s="35"/>
      <c r="E371" s="35"/>
      <c r="F371" s="35"/>
      <c r="G371" s="35"/>
      <c r="H371" s="35"/>
    </row>
    <row r="372" spans="3:8" x14ac:dyDescent="0.3">
      <c r="C372" s="35"/>
      <c r="D372" s="35"/>
      <c r="E372" s="35"/>
      <c r="F372" s="35"/>
      <c r="G372" s="35"/>
      <c r="H372" s="35"/>
    </row>
    <row r="374" spans="3:8" x14ac:dyDescent="0.3">
      <c r="C374" s="34" t="s">
        <v>32</v>
      </c>
      <c r="D374" s="35"/>
      <c r="E374" s="35"/>
      <c r="F374" s="35"/>
      <c r="G374" s="35"/>
      <c r="H374" s="35"/>
    </row>
    <row r="375" spans="3:8" x14ac:dyDescent="0.3">
      <c r="C375" s="35"/>
      <c r="D375" s="35"/>
      <c r="E375" s="35"/>
      <c r="F375" s="35"/>
      <c r="G375" s="35"/>
      <c r="H375" s="35"/>
    </row>
  </sheetData>
  <mergeCells count="742">
    <mergeCell ref="B85:B86"/>
    <mergeCell ref="C85:D86"/>
    <mergeCell ref="E85:F86"/>
    <mergeCell ref="G85:G86"/>
    <mergeCell ref="H85:H86"/>
    <mergeCell ref="B81:B82"/>
    <mergeCell ref="C81:D82"/>
    <mergeCell ref="E81:F82"/>
    <mergeCell ref="G81:G82"/>
    <mergeCell ref="H81:H82"/>
    <mergeCell ref="B83:B84"/>
    <mergeCell ref="C83:D84"/>
    <mergeCell ref="E83:F84"/>
    <mergeCell ref="G83:G84"/>
    <mergeCell ref="H83:H84"/>
    <mergeCell ref="B77:B78"/>
    <mergeCell ref="C77:D78"/>
    <mergeCell ref="E77:F78"/>
    <mergeCell ref="G77:G78"/>
    <mergeCell ref="H77:H78"/>
    <mergeCell ref="B79:B80"/>
    <mergeCell ref="C79:D80"/>
    <mergeCell ref="E79:F80"/>
    <mergeCell ref="G79:G80"/>
    <mergeCell ref="H79:H80"/>
    <mergeCell ref="B73:B74"/>
    <mergeCell ref="C73:D74"/>
    <mergeCell ref="E73:F74"/>
    <mergeCell ref="G73:G74"/>
    <mergeCell ref="H73:H74"/>
    <mergeCell ref="B75:B76"/>
    <mergeCell ref="C75:D76"/>
    <mergeCell ref="E75:F76"/>
    <mergeCell ref="G75:G76"/>
    <mergeCell ref="H75:H76"/>
    <mergeCell ref="B46:B47"/>
    <mergeCell ref="C46:D47"/>
    <mergeCell ref="E46:F47"/>
    <mergeCell ref="C104:H105"/>
    <mergeCell ref="B94:J94"/>
    <mergeCell ref="C95:D95"/>
    <mergeCell ref="C96:D96"/>
    <mergeCell ref="B97:I97"/>
    <mergeCell ref="B98:I98"/>
    <mergeCell ref="C101:H102"/>
    <mergeCell ref="C90:D90"/>
    <mergeCell ref="E90:F90"/>
    <mergeCell ref="C91:D91"/>
    <mergeCell ref="E91:F91"/>
    <mergeCell ref="B92:I92"/>
    <mergeCell ref="B93:I93"/>
    <mergeCell ref="B87:B88"/>
    <mergeCell ref="C87:D88"/>
    <mergeCell ref="E87:F88"/>
    <mergeCell ref="G87:G88"/>
    <mergeCell ref="H87:H88"/>
    <mergeCell ref="B89:J89"/>
    <mergeCell ref="C62:D62"/>
    <mergeCell ref="E62:F62"/>
    <mergeCell ref="G69:G70"/>
    <mergeCell ref="H69:H70"/>
    <mergeCell ref="B71:B72"/>
    <mergeCell ref="C71:D72"/>
    <mergeCell ref="C60:D60"/>
    <mergeCell ref="E60:F60"/>
    <mergeCell ref="C61:D61"/>
    <mergeCell ref="E61:F61"/>
    <mergeCell ref="B63:I63"/>
    <mergeCell ref="B64:I64"/>
    <mergeCell ref="B65:J65"/>
    <mergeCell ref="B66:J66"/>
    <mergeCell ref="B67:B68"/>
    <mergeCell ref="C67:D68"/>
    <mergeCell ref="E67:F68"/>
    <mergeCell ref="G67:G68"/>
    <mergeCell ref="H67:H68"/>
    <mergeCell ref="E71:F72"/>
    <mergeCell ref="G71:G72"/>
    <mergeCell ref="H71:H72"/>
    <mergeCell ref="C57:D57"/>
    <mergeCell ref="E57:F57"/>
    <mergeCell ref="C58:D58"/>
    <mergeCell ref="E58:F58"/>
    <mergeCell ref="C54:D54"/>
    <mergeCell ref="E54:F54"/>
    <mergeCell ref="C55:D55"/>
    <mergeCell ref="E55:F55"/>
    <mergeCell ref="B69:B70"/>
    <mergeCell ref="C69:D70"/>
    <mergeCell ref="E69:F70"/>
    <mergeCell ref="B50:B51"/>
    <mergeCell ref="C50:D51"/>
    <mergeCell ref="E50:F51"/>
    <mergeCell ref="C59:D59"/>
    <mergeCell ref="E59:F59"/>
    <mergeCell ref="H50:H51"/>
    <mergeCell ref="B52:J52"/>
    <mergeCell ref="C41:D41"/>
    <mergeCell ref="E41:F41"/>
    <mergeCell ref="B42:I42"/>
    <mergeCell ref="B43:I43"/>
    <mergeCell ref="B44:J44"/>
    <mergeCell ref="B45:J45"/>
    <mergeCell ref="C53:D53"/>
    <mergeCell ref="E53:F53"/>
    <mergeCell ref="G46:G47"/>
    <mergeCell ref="H46:H47"/>
    <mergeCell ref="B48:B49"/>
    <mergeCell ref="C48:D49"/>
    <mergeCell ref="E48:F49"/>
    <mergeCell ref="G48:G49"/>
    <mergeCell ref="H48:H49"/>
    <mergeCell ref="C56:D56"/>
    <mergeCell ref="E56:F56"/>
    <mergeCell ref="C40:D40"/>
    <mergeCell ref="E40:F40"/>
    <mergeCell ref="C35:D35"/>
    <mergeCell ref="E35:F35"/>
    <mergeCell ref="C36:D36"/>
    <mergeCell ref="E36:F36"/>
    <mergeCell ref="C37:D37"/>
    <mergeCell ref="E37:F37"/>
    <mergeCell ref="G50:G51"/>
    <mergeCell ref="C34:D34"/>
    <mergeCell ref="E34:F34"/>
    <mergeCell ref="C38:D38"/>
    <mergeCell ref="E38:F38"/>
    <mergeCell ref="C39:D39"/>
    <mergeCell ref="E39:F39"/>
    <mergeCell ref="B27:B28"/>
    <mergeCell ref="C27:D28"/>
    <mergeCell ref="E27:F28"/>
    <mergeCell ref="G27:G28"/>
    <mergeCell ref="H27:H28"/>
    <mergeCell ref="C32:D32"/>
    <mergeCell ref="E32:F32"/>
    <mergeCell ref="C33:D33"/>
    <mergeCell ref="E33:F33"/>
    <mergeCell ref="C31:D31"/>
    <mergeCell ref="E31:F31"/>
    <mergeCell ref="B29:B30"/>
    <mergeCell ref="C29:D30"/>
    <mergeCell ref="E29:F30"/>
    <mergeCell ref="G29:G30"/>
    <mergeCell ref="H29:H30"/>
    <mergeCell ref="H17:H18"/>
    <mergeCell ref="B21:B22"/>
    <mergeCell ref="C21:D22"/>
    <mergeCell ref="E21:F22"/>
    <mergeCell ref="G21:G22"/>
    <mergeCell ref="H21:H22"/>
    <mergeCell ref="B23:B24"/>
    <mergeCell ref="C23:D24"/>
    <mergeCell ref="E23:F24"/>
    <mergeCell ref="G23:G24"/>
    <mergeCell ref="H23:H24"/>
    <mergeCell ref="C7:D7"/>
    <mergeCell ref="E7:F7"/>
    <mergeCell ref="B8:J8"/>
    <mergeCell ref="B11:B12"/>
    <mergeCell ref="C11:D12"/>
    <mergeCell ref="E11:F12"/>
    <mergeCell ref="G11:G12"/>
    <mergeCell ref="H11:H12"/>
    <mergeCell ref="C2:I2"/>
    <mergeCell ref="E3:G3"/>
    <mergeCell ref="C4:I4"/>
    <mergeCell ref="I5:J5"/>
    <mergeCell ref="C6:D6"/>
    <mergeCell ref="E6:F6"/>
    <mergeCell ref="B9:B10"/>
    <mergeCell ref="C9:D10"/>
    <mergeCell ref="E9:F10"/>
    <mergeCell ref="G9:G10"/>
    <mergeCell ref="H9:H10"/>
    <mergeCell ref="B13:B14"/>
    <mergeCell ref="C13:D14"/>
    <mergeCell ref="E13:F14"/>
    <mergeCell ref="G13:G14"/>
    <mergeCell ref="H13:H14"/>
    <mergeCell ref="B25:B26"/>
    <mergeCell ref="C25:D26"/>
    <mergeCell ref="E25:F26"/>
    <mergeCell ref="G25:G26"/>
    <mergeCell ref="H25:H26"/>
    <mergeCell ref="B15:B16"/>
    <mergeCell ref="C15:D16"/>
    <mergeCell ref="E15:F16"/>
    <mergeCell ref="G15:G16"/>
    <mergeCell ref="H15:H16"/>
    <mergeCell ref="B19:B20"/>
    <mergeCell ref="C19:D20"/>
    <mergeCell ref="E19:F20"/>
    <mergeCell ref="G19:G20"/>
    <mergeCell ref="H19:H20"/>
    <mergeCell ref="B17:B18"/>
    <mergeCell ref="C17:D18"/>
    <mergeCell ref="E17:F18"/>
    <mergeCell ref="G17:G18"/>
    <mergeCell ref="C108:I108"/>
    <mergeCell ref="E109:G109"/>
    <mergeCell ref="C110:I110"/>
    <mergeCell ref="I111:J111"/>
    <mergeCell ref="C112:D112"/>
    <mergeCell ref="E112:F112"/>
    <mergeCell ref="C113:D113"/>
    <mergeCell ref="E113:F113"/>
    <mergeCell ref="B114:J114"/>
    <mergeCell ref="B115:B116"/>
    <mergeCell ref="C115:D116"/>
    <mergeCell ref="E115:F116"/>
    <mergeCell ref="G115:G116"/>
    <mergeCell ref="H115:H116"/>
    <mergeCell ref="B117:B118"/>
    <mergeCell ref="C117:D118"/>
    <mergeCell ref="E117:F118"/>
    <mergeCell ref="G117:G118"/>
    <mergeCell ref="H117:H118"/>
    <mergeCell ref="B119:B120"/>
    <mergeCell ref="C119:D120"/>
    <mergeCell ref="E119:F120"/>
    <mergeCell ref="G119:G120"/>
    <mergeCell ref="H119:H120"/>
    <mergeCell ref="B121:B122"/>
    <mergeCell ref="C121:D122"/>
    <mergeCell ref="E121:F122"/>
    <mergeCell ref="G121:G122"/>
    <mergeCell ref="H121:H122"/>
    <mergeCell ref="B123:B124"/>
    <mergeCell ref="C123:D124"/>
    <mergeCell ref="E123:F124"/>
    <mergeCell ref="G123:G124"/>
    <mergeCell ref="H123:H124"/>
    <mergeCell ref="B125:B126"/>
    <mergeCell ref="C125:D126"/>
    <mergeCell ref="E125:F126"/>
    <mergeCell ref="G125:G126"/>
    <mergeCell ref="H125:H126"/>
    <mergeCell ref="B127:B128"/>
    <mergeCell ref="C127:D128"/>
    <mergeCell ref="E127:F128"/>
    <mergeCell ref="G127:G128"/>
    <mergeCell ref="H127:H128"/>
    <mergeCell ref="B129:B130"/>
    <mergeCell ref="C129:D130"/>
    <mergeCell ref="E129:F130"/>
    <mergeCell ref="G129:G130"/>
    <mergeCell ref="H129:H130"/>
    <mergeCell ref="B131:B132"/>
    <mergeCell ref="C131:D132"/>
    <mergeCell ref="E131:F132"/>
    <mergeCell ref="G131:G132"/>
    <mergeCell ref="H131:H132"/>
    <mergeCell ref="B133:B134"/>
    <mergeCell ref="C133:D134"/>
    <mergeCell ref="E133:F134"/>
    <mergeCell ref="G133:G134"/>
    <mergeCell ref="H133:H134"/>
    <mergeCell ref="B135:B136"/>
    <mergeCell ref="C135:D136"/>
    <mergeCell ref="E135:F136"/>
    <mergeCell ref="G135:G136"/>
    <mergeCell ref="H135:H136"/>
    <mergeCell ref="B137:B138"/>
    <mergeCell ref="C137:D138"/>
    <mergeCell ref="E137:F138"/>
    <mergeCell ref="G137:G138"/>
    <mergeCell ref="H137:H138"/>
    <mergeCell ref="B139:B140"/>
    <mergeCell ref="C139:D140"/>
    <mergeCell ref="E139:F140"/>
    <mergeCell ref="G139:G140"/>
    <mergeCell ref="H139:H140"/>
    <mergeCell ref="B141:B142"/>
    <mergeCell ref="C141:D142"/>
    <mergeCell ref="E141:F142"/>
    <mergeCell ref="G141:G142"/>
    <mergeCell ref="H141:H142"/>
    <mergeCell ref="B143:B144"/>
    <mergeCell ref="C143:D144"/>
    <mergeCell ref="E143:F144"/>
    <mergeCell ref="G143:G144"/>
    <mergeCell ref="H143:H144"/>
    <mergeCell ref="B145:B146"/>
    <mergeCell ref="C145:D146"/>
    <mergeCell ref="E145:F146"/>
    <mergeCell ref="G145:G146"/>
    <mergeCell ref="H145:H146"/>
    <mergeCell ref="B147:B148"/>
    <mergeCell ref="C147:D148"/>
    <mergeCell ref="E147:F148"/>
    <mergeCell ref="G147:G148"/>
    <mergeCell ref="H147:H148"/>
    <mergeCell ref="B149:B150"/>
    <mergeCell ref="C149:D150"/>
    <mergeCell ref="E149:F150"/>
    <mergeCell ref="G149:G150"/>
    <mergeCell ref="H149:H150"/>
    <mergeCell ref="B151:B152"/>
    <mergeCell ref="C151:D152"/>
    <mergeCell ref="E151:F152"/>
    <mergeCell ref="G151:G152"/>
    <mergeCell ref="H151:H152"/>
    <mergeCell ref="B153:B154"/>
    <mergeCell ref="C153:D154"/>
    <mergeCell ref="E153:F154"/>
    <mergeCell ref="G153:G154"/>
    <mergeCell ref="H153:H154"/>
    <mergeCell ref="B155:B156"/>
    <mergeCell ref="C155:D156"/>
    <mergeCell ref="E155:F156"/>
    <mergeCell ref="G155:G156"/>
    <mergeCell ref="H155:H156"/>
    <mergeCell ref="C157:D157"/>
    <mergeCell ref="E157:F157"/>
    <mergeCell ref="C158:D158"/>
    <mergeCell ref="E158:F158"/>
    <mergeCell ref="C159:D159"/>
    <mergeCell ref="E159:F159"/>
    <mergeCell ref="C160:D160"/>
    <mergeCell ref="E160:F160"/>
    <mergeCell ref="C161:D161"/>
    <mergeCell ref="E161:F161"/>
    <mergeCell ref="C162:D162"/>
    <mergeCell ref="E162:F162"/>
    <mergeCell ref="C163:D163"/>
    <mergeCell ref="E163:F163"/>
    <mergeCell ref="C164:D164"/>
    <mergeCell ref="E164:F164"/>
    <mergeCell ref="C165:D165"/>
    <mergeCell ref="E165:F165"/>
    <mergeCell ref="C166:D166"/>
    <mergeCell ref="E166:F166"/>
    <mergeCell ref="C167:D167"/>
    <mergeCell ref="E167:F167"/>
    <mergeCell ref="B168:I168"/>
    <mergeCell ref="B169:I169"/>
    <mergeCell ref="B170:J170"/>
    <mergeCell ref="B171:J171"/>
    <mergeCell ref="B172:B173"/>
    <mergeCell ref="C172:D173"/>
    <mergeCell ref="E172:F173"/>
    <mergeCell ref="G172:G173"/>
    <mergeCell ref="H172:H173"/>
    <mergeCell ref="B174:B175"/>
    <mergeCell ref="C174:D175"/>
    <mergeCell ref="E174:F175"/>
    <mergeCell ref="G174:G175"/>
    <mergeCell ref="H174:H175"/>
    <mergeCell ref="B176:B177"/>
    <mergeCell ref="C176:D177"/>
    <mergeCell ref="E176:F177"/>
    <mergeCell ref="G176:G177"/>
    <mergeCell ref="H176:H177"/>
    <mergeCell ref="B178:J178"/>
    <mergeCell ref="C179:D179"/>
    <mergeCell ref="E179:F179"/>
    <mergeCell ref="C180:D180"/>
    <mergeCell ref="E180:F180"/>
    <mergeCell ref="C181:D181"/>
    <mergeCell ref="E181:F181"/>
    <mergeCell ref="C182:D182"/>
    <mergeCell ref="E182:F182"/>
    <mergeCell ref="C183:D183"/>
    <mergeCell ref="E183:F183"/>
    <mergeCell ref="C184:D184"/>
    <mergeCell ref="E184:F184"/>
    <mergeCell ref="C185:D185"/>
    <mergeCell ref="E185:F185"/>
    <mergeCell ref="C186:D186"/>
    <mergeCell ref="E186:F186"/>
    <mergeCell ref="C187:D187"/>
    <mergeCell ref="E187:F187"/>
    <mergeCell ref="C188:D188"/>
    <mergeCell ref="E188:F188"/>
    <mergeCell ref="B189:I189"/>
    <mergeCell ref="B190:I190"/>
    <mergeCell ref="B191:J191"/>
    <mergeCell ref="B192:J192"/>
    <mergeCell ref="B193:B194"/>
    <mergeCell ref="C193:D194"/>
    <mergeCell ref="E193:F194"/>
    <mergeCell ref="G193:G194"/>
    <mergeCell ref="H193:H194"/>
    <mergeCell ref="B195:B196"/>
    <mergeCell ref="C195:D196"/>
    <mergeCell ref="E195:F196"/>
    <mergeCell ref="G195:G196"/>
    <mergeCell ref="H195:H196"/>
    <mergeCell ref="B197:B198"/>
    <mergeCell ref="C197:D198"/>
    <mergeCell ref="E197:F198"/>
    <mergeCell ref="G197:G198"/>
    <mergeCell ref="H197:H198"/>
    <mergeCell ref="B199:B200"/>
    <mergeCell ref="C199:D200"/>
    <mergeCell ref="E199:F200"/>
    <mergeCell ref="G199:G200"/>
    <mergeCell ref="H199:H200"/>
    <mergeCell ref="B201:B202"/>
    <mergeCell ref="C201:D202"/>
    <mergeCell ref="E201:F202"/>
    <mergeCell ref="G201:G202"/>
    <mergeCell ref="H201:H202"/>
    <mergeCell ref="B203:B204"/>
    <mergeCell ref="C203:D204"/>
    <mergeCell ref="E203:F204"/>
    <mergeCell ref="G203:G204"/>
    <mergeCell ref="H203:H204"/>
    <mergeCell ref="B205:B206"/>
    <mergeCell ref="C205:D206"/>
    <mergeCell ref="E205:F206"/>
    <mergeCell ref="G205:G206"/>
    <mergeCell ref="H205:H206"/>
    <mergeCell ref="B207:B208"/>
    <mergeCell ref="C207:D208"/>
    <mergeCell ref="E207:F208"/>
    <mergeCell ref="G207:G208"/>
    <mergeCell ref="H207:H208"/>
    <mergeCell ref="B209:B210"/>
    <mergeCell ref="C209:D210"/>
    <mergeCell ref="E209:F210"/>
    <mergeCell ref="G209:G210"/>
    <mergeCell ref="H209:H210"/>
    <mergeCell ref="B211:B212"/>
    <mergeCell ref="C211:D212"/>
    <mergeCell ref="E211:F212"/>
    <mergeCell ref="G211:G212"/>
    <mergeCell ref="H211:H212"/>
    <mergeCell ref="B213:B214"/>
    <mergeCell ref="C213:D214"/>
    <mergeCell ref="E213:F214"/>
    <mergeCell ref="G213:G214"/>
    <mergeCell ref="H213:H214"/>
    <mergeCell ref="B215:J215"/>
    <mergeCell ref="C216:D216"/>
    <mergeCell ref="E216:F216"/>
    <mergeCell ref="C217:D217"/>
    <mergeCell ref="E217:F217"/>
    <mergeCell ref="B218:I218"/>
    <mergeCell ref="B219:I219"/>
    <mergeCell ref="B220:J220"/>
    <mergeCell ref="C221:D221"/>
    <mergeCell ref="C222:D222"/>
    <mergeCell ref="B223:I223"/>
    <mergeCell ref="B224:I224"/>
    <mergeCell ref="C227:H228"/>
    <mergeCell ref="C230:H231"/>
    <mergeCell ref="C234:I234"/>
    <mergeCell ref="E235:G235"/>
    <mergeCell ref="C236:I236"/>
    <mergeCell ref="I237:J237"/>
    <mergeCell ref="C238:D238"/>
    <mergeCell ref="E238:F238"/>
    <mergeCell ref="C239:D239"/>
    <mergeCell ref="E239:F239"/>
    <mergeCell ref="B240:J240"/>
    <mergeCell ref="B241:B242"/>
    <mergeCell ref="C241:D242"/>
    <mergeCell ref="E241:F242"/>
    <mergeCell ref="G241:G242"/>
    <mergeCell ref="H241:H242"/>
    <mergeCell ref="B243:B244"/>
    <mergeCell ref="C243:D244"/>
    <mergeCell ref="E243:F244"/>
    <mergeCell ref="G243:G244"/>
    <mergeCell ref="H243:H244"/>
    <mergeCell ref="B245:B246"/>
    <mergeCell ref="C245:D246"/>
    <mergeCell ref="E245:F246"/>
    <mergeCell ref="G245:G246"/>
    <mergeCell ref="H245:H246"/>
    <mergeCell ref="B247:B248"/>
    <mergeCell ref="C247:D248"/>
    <mergeCell ref="E247:F248"/>
    <mergeCell ref="G247:G248"/>
    <mergeCell ref="H247:H248"/>
    <mergeCell ref="B249:B250"/>
    <mergeCell ref="C249:D250"/>
    <mergeCell ref="E249:F250"/>
    <mergeCell ref="G249:G250"/>
    <mergeCell ref="H249:H250"/>
    <mergeCell ref="B251:B252"/>
    <mergeCell ref="C251:D252"/>
    <mergeCell ref="E251:F252"/>
    <mergeCell ref="G251:G252"/>
    <mergeCell ref="H251:H252"/>
    <mergeCell ref="B253:B254"/>
    <mergeCell ref="C253:D254"/>
    <mergeCell ref="E253:F254"/>
    <mergeCell ref="G253:G254"/>
    <mergeCell ref="H253:H254"/>
    <mergeCell ref="B255:B256"/>
    <mergeCell ref="C255:D256"/>
    <mergeCell ref="E255:F256"/>
    <mergeCell ref="G255:G256"/>
    <mergeCell ref="H255:H256"/>
    <mergeCell ref="B257:B258"/>
    <mergeCell ref="C257:D258"/>
    <mergeCell ref="E257:F258"/>
    <mergeCell ref="G257:G258"/>
    <mergeCell ref="H257:H258"/>
    <mergeCell ref="B259:B260"/>
    <mergeCell ref="C259:D260"/>
    <mergeCell ref="E259:F260"/>
    <mergeCell ref="G259:G260"/>
    <mergeCell ref="H259:H260"/>
    <mergeCell ref="B261:B262"/>
    <mergeCell ref="C261:D262"/>
    <mergeCell ref="E261:F262"/>
    <mergeCell ref="G261:G262"/>
    <mergeCell ref="H261:H262"/>
    <mergeCell ref="B263:B264"/>
    <mergeCell ref="C263:D264"/>
    <mergeCell ref="E263:F264"/>
    <mergeCell ref="G263:G264"/>
    <mergeCell ref="H263:H264"/>
    <mergeCell ref="B265:B266"/>
    <mergeCell ref="C265:D266"/>
    <mergeCell ref="E265:F266"/>
    <mergeCell ref="G265:G266"/>
    <mergeCell ref="H265:H266"/>
    <mergeCell ref="B267:B268"/>
    <mergeCell ref="C267:D268"/>
    <mergeCell ref="E267:F268"/>
    <mergeCell ref="G267:G268"/>
    <mergeCell ref="H267:H268"/>
    <mergeCell ref="B269:B270"/>
    <mergeCell ref="C269:D270"/>
    <mergeCell ref="E269:F270"/>
    <mergeCell ref="G269:G270"/>
    <mergeCell ref="H269:H270"/>
    <mergeCell ref="B271:B272"/>
    <mergeCell ref="C271:D272"/>
    <mergeCell ref="E271:F272"/>
    <mergeCell ref="G271:G272"/>
    <mergeCell ref="H271:H272"/>
    <mergeCell ref="B273:B274"/>
    <mergeCell ref="C273:D274"/>
    <mergeCell ref="E273:F274"/>
    <mergeCell ref="G273:G274"/>
    <mergeCell ref="H273:H274"/>
    <mergeCell ref="B275:B276"/>
    <mergeCell ref="C275:D276"/>
    <mergeCell ref="E275:F276"/>
    <mergeCell ref="G275:G276"/>
    <mergeCell ref="H275:H276"/>
    <mergeCell ref="B277:B278"/>
    <mergeCell ref="C277:D278"/>
    <mergeCell ref="E277:F278"/>
    <mergeCell ref="G277:G278"/>
    <mergeCell ref="H277:H278"/>
    <mergeCell ref="B279:B280"/>
    <mergeCell ref="C279:D280"/>
    <mergeCell ref="E279:F280"/>
    <mergeCell ref="G279:G280"/>
    <mergeCell ref="H279:H280"/>
    <mergeCell ref="B281:B282"/>
    <mergeCell ref="C281:D282"/>
    <mergeCell ref="E281:F282"/>
    <mergeCell ref="G281:G282"/>
    <mergeCell ref="H281:H282"/>
    <mergeCell ref="B283:B284"/>
    <mergeCell ref="C283:D284"/>
    <mergeCell ref="E283:F284"/>
    <mergeCell ref="G283:G284"/>
    <mergeCell ref="H283:H284"/>
    <mergeCell ref="C285:D285"/>
    <mergeCell ref="E285:F285"/>
    <mergeCell ref="C286:D286"/>
    <mergeCell ref="E286:F286"/>
    <mergeCell ref="C287:D287"/>
    <mergeCell ref="E287:F287"/>
    <mergeCell ref="C288:D288"/>
    <mergeCell ref="E288:F288"/>
    <mergeCell ref="C289:D289"/>
    <mergeCell ref="E289:F289"/>
    <mergeCell ref="C290:D290"/>
    <mergeCell ref="E290:F290"/>
    <mergeCell ref="C291:D291"/>
    <mergeCell ref="E291:F291"/>
    <mergeCell ref="C292:D292"/>
    <mergeCell ref="E292:F292"/>
    <mergeCell ref="C293:D293"/>
    <mergeCell ref="E293:F293"/>
    <mergeCell ref="C294:D294"/>
    <mergeCell ref="E294:F294"/>
    <mergeCell ref="C295:D295"/>
    <mergeCell ref="E295:F295"/>
    <mergeCell ref="B296:I296"/>
    <mergeCell ref="B297:I297"/>
    <mergeCell ref="B298:J298"/>
    <mergeCell ref="B299:J299"/>
    <mergeCell ref="B300:B301"/>
    <mergeCell ref="C300:D301"/>
    <mergeCell ref="E300:F301"/>
    <mergeCell ref="G300:G301"/>
    <mergeCell ref="H300:H301"/>
    <mergeCell ref="B302:B303"/>
    <mergeCell ref="C302:D303"/>
    <mergeCell ref="E302:F303"/>
    <mergeCell ref="G302:G303"/>
    <mergeCell ref="H302:H303"/>
    <mergeCell ref="B304:B305"/>
    <mergeCell ref="C304:D305"/>
    <mergeCell ref="E304:F305"/>
    <mergeCell ref="G304:G305"/>
    <mergeCell ref="H304:H305"/>
    <mergeCell ref="B306:B307"/>
    <mergeCell ref="C306:D307"/>
    <mergeCell ref="E306:F307"/>
    <mergeCell ref="G306:G307"/>
    <mergeCell ref="H306:H307"/>
    <mergeCell ref="B308:B309"/>
    <mergeCell ref="C308:D309"/>
    <mergeCell ref="E308:F309"/>
    <mergeCell ref="G308:G309"/>
    <mergeCell ref="H308:H309"/>
    <mergeCell ref="B310:B311"/>
    <mergeCell ref="C310:D311"/>
    <mergeCell ref="E310:F311"/>
    <mergeCell ref="G310:G311"/>
    <mergeCell ref="H310:H311"/>
    <mergeCell ref="B312:B313"/>
    <mergeCell ref="C312:D313"/>
    <mergeCell ref="E312:F313"/>
    <mergeCell ref="G312:G313"/>
    <mergeCell ref="H312:H313"/>
    <mergeCell ref="B314:B315"/>
    <mergeCell ref="C314:D315"/>
    <mergeCell ref="E314:F315"/>
    <mergeCell ref="G314:G315"/>
    <mergeCell ref="H314:H315"/>
    <mergeCell ref="B316:J316"/>
    <mergeCell ref="C317:D317"/>
    <mergeCell ref="E317:F317"/>
    <mergeCell ref="C318:D318"/>
    <mergeCell ref="E318:F318"/>
    <mergeCell ref="C319:D319"/>
    <mergeCell ref="E319:F319"/>
    <mergeCell ref="C320:D320"/>
    <mergeCell ref="E320:F320"/>
    <mergeCell ref="C321:D321"/>
    <mergeCell ref="E321:F321"/>
    <mergeCell ref="C322:D322"/>
    <mergeCell ref="E322:F322"/>
    <mergeCell ref="C323:D323"/>
    <mergeCell ref="E323:F323"/>
    <mergeCell ref="C324:D324"/>
    <mergeCell ref="E324:F324"/>
    <mergeCell ref="C325:D325"/>
    <mergeCell ref="E325:F325"/>
    <mergeCell ref="C326:D326"/>
    <mergeCell ref="E326:F326"/>
    <mergeCell ref="B327:I327"/>
    <mergeCell ref="B328:I328"/>
    <mergeCell ref="B329:J329"/>
    <mergeCell ref="B330:J330"/>
    <mergeCell ref="B331:B332"/>
    <mergeCell ref="C331:D332"/>
    <mergeCell ref="E331:F332"/>
    <mergeCell ref="G331:G332"/>
    <mergeCell ref="H331:H332"/>
    <mergeCell ref="B333:B334"/>
    <mergeCell ref="C333:D334"/>
    <mergeCell ref="E333:F334"/>
    <mergeCell ref="G333:G334"/>
    <mergeCell ref="H333:H334"/>
    <mergeCell ref="B335:B336"/>
    <mergeCell ref="C335:D336"/>
    <mergeCell ref="E335:F336"/>
    <mergeCell ref="G335:G336"/>
    <mergeCell ref="H335:H336"/>
    <mergeCell ref="B337:B338"/>
    <mergeCell ref="C337:D338"/>
    <mergeCell ref="E337:F338"/>
    <mergeCell ref="G337:G338"/>
    <mergeCell ref="H337:H338"/>
    <mergeCell ref="B339:B340"/>
    <mergeCell ref="C339:D340"/>
    <mergeCell ref="E339:F340"/>
    <mergeCell ref="G339:G340"/>
    <mergeCell ref="H339:H340"/>
    <mergeCell ref="B341:B342"/>
    <mergeCell ref="C341:D342"/>
    <mergeCell ref="E341:F342"/>
    <mergeCell ref="G341:G342"/>
    <mergeCell ref="H341:H342"/>
    <mergeCell ref="B343:B344"/>
    <mergeCell ref="C343:D344"/>
    <mergeCell ref="E343:F344"/>
    <mergeCell ref="G343:G344"/>
    <mergeCell ref="H343:H344"/>
    <mergeCell ref="B345:B346"/>
    <mergeCell ref="C345:D346"/>
    <mergeCell ref="E345:F346"/>
    <mergeCell ref="G345:G346"/>
    <mergeCell ref="H345:H346"/>
    <mergeCell ref="B347:B348"/>
    <mergeCell ref="C347:D348"/>
    <mergeCell ref="E347:F348"/>
    <mergeCell ref="G347:G348"/>
    <mergeCell ref="H347:H348"/>
    <mergeCell ref="B349:B350"/>
    <mergeCell ref="C349:D350"/>
    <mergeCell ref="E349:F350"/>
    <mergeCell ref="G349:G350"/>
    <mergeCell ref="H349:H350"/>
    <mergeCell ref="B351:B352"/>
    <mergeCell ref="C351:D352"/>
    <mergeCell ref="E351:F352"/>
    <mergeCell ref="G351:G352"/>
    <mergeCell ref="H351:H352"/>
    <mergeCell ref="B353:B354"/>
    <mergeCell ref="C353:D354"/>
    <mergeCell ref="E353:F354"/>
    <mergeCell ref="G353:G354"/>
    <mergeCell ref="H353:H354"/>
    <mergeCell ref="B355:B356"/>
    <mergeCell ref="C355:D356"/>
    <mergeCell ref="E355:F356"/>
    <mergeCell ref="G355:G356"/>
    <mergeCell ref="H355:H356"/>
    <mergeCell ref="B357:B358"/>
    <mergeCell ref="C357:D358"/>
    <mergeCell ref="E357:F358"/>
    <mergeCell ref="G357:G358"/>
    <mergeCell ref="H357:H358"/>
    <mergeCell ref="C366:D366"/>
    <mergeCell ref="B367:I367"/>
    <mergeCell ref="B368:I368"/>
    <mergeCell ref="C371:H372"/>
    <mergeCell ref="C374:H375"/>
    <mergeCell ref="B359:J359"/>
    <mergeCell ref="C360:D360"/>
    <mergeCell ref="E360:F360"/>
    <mergeCell ref="C361:D361"/>
    <mergeCell ref="E361:F361"/>
    <mergeCell ref="B362:I362"/>
    <mergeCell ref="B363:I363"/>
    <mergeCell ref="B364:J364"/>
    <mergeCell ref="C365:D365"/>
  </mergeCells>
  <pageMargins left="0.11811023622047245" right="0.11811023622047245" top="0.35433070866141736" bottom="0.35433070866141736" header="0.31496062992125984" footer="0.31496062992125984"/>
  <pageSetup paperSize="9" scale="95" orientation="portrait" verticalDpi="0" r:id="rId1"/>
  <ignoredErrors>
    <ignoredError sqref="J50 J86:J87 J68 J79:J8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Extindere retea gaze med.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2024-05-07T11:32:34Z</dcterms:modified>
</cp:coreProperties>
</file>