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<sst xmlns="http://schemas.openxmlformats.org/spreadsheetml/2006/main" count="1182" uniqueCount="309">
  <si>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</si>
  <si>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</si>
  <si>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</si>
  <si>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</si>
  <si>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</si>
  <si>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</si>
  <si>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</si>
  <si>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</si>
  <si>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</si>
  <si>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</si>
  <si>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</si>
  <si>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</si>
  <si>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</si>
  <si>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</si>
  <si>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</si>
  <si>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</si>
  <si>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</si>
  <si>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</si>
  <si>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</si>
  <si>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</si>
  <si>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</si>
  <si>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</si>
  <si>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</si>
  <si>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</si>
  <si>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</si>
  <si>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</si>
  <si>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</si>
  <si>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</si>
  <si>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</si>
  <si>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</si>
  <si>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</si>
  <si>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 xml:space="preserve">valoarea estimativă </t>
  </si>
  <si>
    <t xml:space="preserve">DDP - Franco destinație vămuit, Incoterms 2020, în termen de până la 30 de zile de la comanda scrisă a beneficiarului pe parcursul anului 2024
</t>
  </si>
  <si>
    <t>Achiziționarea consumabilelor medicale pentru perfuziologie conform necesităților IMSP beneficiare pentru anul 2024</t>
  </si>
  <si>
    <t>Ac pentru artera mamara interna stinga la virf cu oliva</t>
  </si>
  <si>
    <t>Adaptor cardioplegic de tip Y cu vent pentru adulti si copii</t>
  </si>
  <si>
    <t>Adaptor cardioplegic pentru cardioplegia selectiva coronara</t>
  </si>
  <si>
    <t>Boneta chirurgicala barbati cardioch</t>
  </si>
  <si>
    <t>Bonetă chirurgicală bărbaţi cu banda absorbanta</t>
  </si>
  <si>
    <t xml:space="preserve">Bonetă chirurgicală femei </t>
  </si>
  <si>
    <t>Bonete chirurgicale comfort Astro Plus</t>
  </si>
  <si>
    <t xml:space="preserve">Borcan pentru aspiratie externa </t>
  </si>
  <si>
    <t>Burete hemostatic</t>
  </si>
  <si>
    <t>Pentru adulţi</t>
  </si>
  <si>
    <t>Câmp superabsorbant steril getabil dim. minime 55x70 cm (±2 cm)</t>
  </si>
  <si>
    <t>Canula antegrada cardioplegica lunga pentru interventii minimal invazive 7 Fr</t>
  </si>
  <si>
    <t>Canula antegrada cardioplegica lunga pentru interventii minimal invazive 9 FR</t>
  </si>
  <si>
    <t xml:space="preserve">canula antegrada lunga pentru interventii cardiace minim invazive (MICS) </t>
  </si>
  <si>
    <t>Canula aortica pentru adulti</t>
  </si>
  <si>
    <t xml:space="preserve">Canula aortica pentru adulti
</t>
  </si>
  <si>
    <t>Canula aortica pentru copii</t>
  </si>
  <si>
    <t xml:space="preserve">Canula arteriala periferica femorala  </t>
  </si>
  <si>
    <t>Canula pentru cardioplegia antegradă pentru copii</t>
  </si>
  <si>
    <t>Canula pentru cardioplegia retrograda cu umflare manuala penru adulti</t>
  </si>
  <si>
    <t>Canula venoasa  in 2 etape pentru adulti</t>
  </si>
  <si>
    <t>Canula venoasa Bi-Cavala pentru canularea venelor cave cu flux flexibil pentru interventii cardiace minimal invazive (MICS)</t>
  </si>
  <si>
    <t>Canula venoasa Bi-Cavala RAP pentru canularea venelor cave cu flux flexibil pentru interventii cardiace minimal invazive (MICS)</t>
  </si>
  <si>
    <t>Canula venoasa bilumen ovale aplatizate pentru adulti</t>
  </si>
  <si>
    <t xml:space="preserve">Canula venoasa bilumen ovale aplatizate pentru adulti </t>
  </si>
  <si>
    <t>Canula venoasa bilumen pentru adulti</t>
  </si>
  <si>
    <t>Canula venoasa femorala  Multi -Stage cu kit percutan</t>
  </si>
  <si>
    <t xml:space="preserve">Canulă venoasă monolumen dreaptă pentru adulti </t>
  </si>
  <si>
    <t>Canulă venoasă monolumen dreaptă pentru adulti Mărimea  internă (Fr)   -   32
Forma canulelor   -   Dreaptă</t>
  </si>
  <si>
    <t>Canulă venoasă monolumen dreaptă pentru adulti Mărimea  internă (Fr)   -   34
Forma canulelor   -   Dreaptă</t>
  </si>
  <si>
    <t xml:space="preserve">Canulă venoasă monolumen dreaptă pentru adulti Mărimea  internă (Fr)   -   36
Forma canulei   -   dreapta </t>
  </si>
  <si>
    <t xml:space="preserve">Canulă venoasă monolumen dreaptă pentru copii </t>
  </si>
  <si>
    <r>
      <t>Canulă venoasă monolumen încovoiate tip „Pacifico</t>
    </r>
    <r>
      <rPr>
        <i/>
        <sz val="10"/>
        <rFont val="Times New Roman"/>
        <family val="1"/>
      </rPr>
      <t>”</t>
    </r>
    <r>
      <rPr>
        <sz val="10"/>
        <rFont val="Times New Roman"/>
        <family val="1"/>
      </rPr>
      <t>pentru adulti</t>
    </r>
  </si>
  <si>
    <t>Canulă venoasă monolumen încovoiate tip „Pacifico”pentru copii</t>
  </si>
  <si>
    <t>Canule aortica pentru adulti</t>
  </si>
  <si>
    <t>Canule aortica pentru adulti  Mărimea internă (Fr)   -   18
Lungimea canulei ,cm 35-36</t>
  </si>
  <si>
    <t xml:space="preserve">Canule aortica pentru adulti Mărimea internă (Fr)   -   20
Lungimea canulei ,cm  27,9 cm
</t>
  </si>
  <si>
    <t xml:space="preserve">Canule aortica pentru adulti Mărimea internă (Fr)   -   20
Lungimea canulei ,cm - 30,5
</t>
  </si>
  <si>
    <t xml:space="preserve">Canule aortica pentru adulti Mărimea internă (Fr)   -   22
Lungimea canulei, 27,9 cm
</t>
  </si>
  <si>
    <t xml:space="preserve">Canule aortica pentru adulti Mărimea internă (Fr)   -   22
Lungimea canulei, 30,5 cm
</t>
  </si>
  <si>
    <t xml:space="preserve">Canule aortica pentru adulti Mărimea internă (Fr)   -   24
Lungimea canulei,  27,9 cm
</t>
  </si>
  <si>
    <t xml:space="preserve">Canule aortica pentru adulti Mărimea internă (Fr)   -   24
Lungimea canulei, 30,5 cm
</t>
  </si>
  <si>
    <t>Canule aortica pentru copii</t>
  </si>
  <si>
    <t>Canule pentru arteriotomie marimea 2mm</t>
  </si>
  <si>
    <t>Canule pentru arteriotomie Marimea 3mm</t>
  </si>
  <si>
    <t>Canule pentru cardioplegia antegradă pentru copii si adulti</t>
  </si>
  <si>
    <t>Canule pentru cardioplegie antegradă cu vent pentru adulti</t>
  </si>
  <si>
    <t>Canule pentru perfuzia coronariană directă  pentru adulti</t>
  </si>
  <si>
    <t xml:space="preserve">Canule pentru perfuzia coronariană directă  pentru adulti . Mărimea internă (mm)   -   3 </t>
  </si>
  <si>
    <t>Canule pentru perfuzia coronariană directă  pentru adulti Mărimea internă (mm)   -   3</t>
  </si>
  <si>
    <t>Canule pentru perfuzia coronariană directă  pentru adulti Mărimea internă (mm)   - 3,3 - 3,5</t>
  </si>
  <si>
    <t>Canule pentru perfuzia coronariană directă  pentru adulti.  Mărimea internă (mm)   -  3,3 -3,5</t>
  </si>
  <si>
    <t>Canule pentru perfuzia coronariană directă  pentru adulti. Mărimea internă (mm)   -   4</t>
  </si>
  <si>
    <t>Canule pentru perfuzia coronariană directă  pentru adulti. Mărimea internă (mm)   -   5</t>
  </si>
  <si>
    <t xml:space="preserve">Cardiac aspirator (sump) </t>
  </si>
  <si>
    <t>Ceară sterilă pentru stern</t>
  </si>
  <si>
    <t>Clipatoare pentru clipsele, echivalent Tip „Ethicon</t>
  </si>
  <si>
    <t>Clipse, „Ethicon” LT 100</t>
  </si>
  <si>
    <t>Clipse, „Ethicon” LT 200</t>
  </si>
  <si>
    <t>Colectoare de vacuum pentru aspiratorul "FazziniF-30 (consumabil)</t>
  </si>
  <si>
    <t>Conector de aspiratie sub unghi cu virful conic</t>
  </si>
  <si>
    <t>Consumabile pentru masurarea concentratiei heparinei in sange</t>
  </si>
  <si>
    <t>Consumabile pentru masurarea parametrilor  saturatiei venoase temperaturii si hematocritei</t>
  </si>
  <si>
    <t>Consumabile pentru masurarea permanenta presiunii de masina si cardioplegiei</t>
  </si>
  <si>
    <t>Consumabile pentru masurarea sensibilitatii la heparina</t>
  </si>
  <si>
    <t>Consumabile pentru masurarea Timpului Activat de Coagulare</t>
  </si>
  <si>
    <t xml:space="preserve">Electrozi miocardiali pentru stimulare temporară Cu 2 ace
</t>
  </si>
  <si>
    <t xml:space="preserve">Film- peliculă adezivă pentru cîmp operator  sterilă
</t>
  </si>
  <si>
    <t>Fogarty clamp atraumatic  CSOFT6</t>
  </si>
  <si>
    <t>Hemoconcentrator pentru adulti cu set de tubulatura</t>
  </si>
  <si>
    <t>Hemoconcentrator pentru copii cu set de tubulatura</t>
  </si>
  <si>
    <t>Linie de extensie pentru sisteme de perfuzie quadro</t>
  </si>
  <si>
    <t>Linie de extensie pentru sisteme de perfuzie trio</t>
  </si>
  <si>
    <t xml:space="preserve">Mansete de perfuzie sub presiune </t>
  </si>
  <si>
    <t>Mănuși din cauciuc deproteinizat Nr 6,5</t>
  </si>
  <si>
    <t>Mănuși din cauciuc deproteinizat Nr 7</t>
  </si>
  <si>
    <t xml:space="preserve">Mănuși din cauciuc deproteinizat Nr 7,5
</t>
  </si>
  <si>
    <t xml:space="preserve">Mănuși din cauciuc deproteinizat Nr 8
</t>
  </si>
  <si>
    <t>Masca apnee nazala marimea L</t>
  </si>
  <si>
    <t>Masca apnee nazala marimea M</t>
  </si>
  <si>
    <t>Mască chirurgicală anti ceaţă cu bandă protectoare adaugatoare</t>
  </si>
  <si>
    <t>Mască chirurgicală standard</t>
  </si>
  <si>
    <t xml:space="preserve">Minisucker </t>
  </si>
  <si>
    <t xml:space="preserve">Oxigenator pentru adulti &lt; 80 kg </t>
  </si>
  <si>
    <t>Oxigenator pentru adulti &gt;80 kg</t>
  </si>
  <si>
    <t xml:space="preserve"> Oxigenator pentru adulti cu membrană </t>
  </si>
  <si>
    <t>Oxigenator pentru adulti si copii cu greutatea &lt;60 kg cu membrană</t>
  </si>
  <si>
    <t xml:space="preserve">Oxigenator pentru copii  &lt; 16 kg cu membrană
</t>
  </si>
  <si>
    <t>Oxigenator pentru copii  &lt; 30kg cu membrană</t>
  </si>
  <si>
    <t xml:space="preserve">Oxigenator pentru copii cu greutatea &lt; 6 kg cu membrană </t>
  </si>
  <si>
    <t xml:space="preserve">Pară pentru irigare.Pentru operații </t>
  </si>
  <si>
    <t xml:space="preserve">Perforator pentru aortă
destinat chirurgiei coronariene pentru a de cupa o rondelă de aortă ascendentă realizînd conturi precise
(punch) Diametrul
4,0 mm
</t>
  </si>
  <si>
    <t xml:space="preserve">Perforator pentru aortă
destinat chirurgiei coronariene pentru a de cupa o rondelă de aortă ascendentă realizînd conturi precise
(punch) Diametrul
4,4  mm
</t>
  </si>
  <si>
    <t>Perii burete pentru prelucrarea mîinilor preoperator</t>
  </si>
  <si>
    <t>Plasturi sterili autoadezivi Cosmopor  E 10 cm/ 8 cm</t>
  </si>
  <si>
    <t xml:space="preserve">Plasturi sterili autoadezivi Cosmopor  E 25 cm/10 cm        </t>
  </si>
  <si>
    <t xml:space="preserve">Sac pentru perfuzat </t>
  </si>
  <si>
    <t>Sensor pentru masurarea saturatiei de oxigen la deget. Pentru adulţi
&gt;30 kg</t>
  </si>
  <si>
    <t xml:space="preserve">Senzor pentru nivel </t>
  </si>
  <si>
    <t>Set cardiovascular adulţi steril jetabil</t>
  </si>
  <si>
    <t>Set cardiovascular By-Pass steril jetabil</t>
  </si>
  <si>
    <t xml:space="preserve">Set de salvare sîngelui autolog </t>
  </si>
  <si>
    <t>Set de tuburi  pentru conectare de vacum in interventii minimal invazive</t>
  </si>
  <si>
    <t>Set pentru dilatatoare vasculare</t>
  </si>
  <si>
    <t xml:space="preserve">Set pentru introducerea canulelor arteriale femorale </t>
  </si>
  <si>
    <t xml:space="preserve">Set pentru introducerea canulelor venoase femorale pentru </t>
  </si>
  <si>
    <t>Seturi tournichet şi şnururi pentru venele cave</t>
  </si>
  <si>
    <t>Sistem de vacuum cu presiune mare tip “Polyseal”</t>
  </si>
  <si>
    <t xml:space="preserve">Sistem de curăţire a locului anastamozei 
(Blower/Mister System Clearview)
</t>
  </si>
  <si>
    <t xml:space="preserve">Sistem de stabilizare a arterelor coronare pentru operații pe cord bătând </t>
  </si>
  <si>
    <t>Sistem pentru aspiratie externă în set cu tub (cardiochirurgical)</t>
  </si>
  <si>
    <t>Stapler chirurgical</t>
  </si>
  <si>
    <t>Tub pentru drenaj pleural apirogen, din silicon, steril 28 ch</t>
  </si>
  <si>
    <t>Tub pentru drenaj pleural apirogen, din silicon, steril 30 ch</t>
  </si>
  <si>
    <t>Tub pentru drenaj pleural apirogen, din silicon, steril 32 ch</t>
  </si>
  <si>
    <t>Tub pentru drenaj pleural apirogen, din silicon, steril 34 ch</t>
  </si>
  <si>
    <t>Tub pentru drenaj pleural drept, din silicon, steril 24 ch</t>
  </si>
  <si>
    <t>Tub pentru drenaj pleural drept, din silicon, steril 28 ch</t>
  </si>
  <si>
    <t>Tuburi pentru intubare endotraheală cu manjetă si aspiratie supraglotica  7.5</t>
  </si>
  <si>
    <t>Vent cardiac cu conductor pentru maturi</t>
  </si>
  <si>
    <t>Vent cardiac fără conductor pentru copii</t>
  </si>
  <si>
    <t>Venturi cardiace</t>
  </si>
  <si>
    <t>Ac pentru artera mamara interna stinga la virf cu oliva. Lungimea30 mm</t>
  </si>
  <si>
    <t>Lungime integrală (cm)   -   19,1 Lungime piciorului comun (cm)   -   7,6</t>
  </si>
  <si>
    <t xml:space="preserve">Lungime piciorului comun (cm)   -   8,9
Lungimea piciorelor separate (cm) -25,4 </t>
  </si>
  <si>
    <t xml:space="preserve">Boneta chirurgicala barbati cardioch Din polipropilen, netransparentă, admisă pentru blocul operator.
Bonete chirurgicale de calitate, din vascoza netesuta, permeabile pentru aer, bine tolerate de piele.
Structura speciala a bonetelor lasa pielea sa respire si permite o buna reglare a caldurii organismului.
Bonetele sunt rezistente la rupere, cu legaturi ranforsate.
Ofera un plus de siguranta in zonele sensibile.
</t>
  </si>
  <si>
    <t>Bonetă chirurgicală bărbaţi cu banda absorbanta. Din polipropilen, netransparentă, admisă pentru blocul operator. Bandă absorbantă frontală, confort sporit, acoperire totală, legare la spate. Se va exclude boneta pentru vizitatori.</t>
  </si>
  <si>
    <t>Din polipropilen, netransparentă, admisă pentru blocul operator. Se va exclude boneta pentru vizitatori.</t>
  </si>
  <si>
    <t xml:space="preserve">Bonete chirurgicale comfort Astro Plus. Bonete chirurgicale Comfort Astro Plus de unica folosinta cu protecție completă în jurul gâtului.
Caracteristici:Bonete chirurgicale de calitate, din vascoza netesuta, permeabile pentru aer, bine tolerate de piele. Structura speciala a bonetelor lasa pielea sa respire si permite o buna reglare a caldurii organismului.
Bonetele sunt rezistente la rupere, cu legaturi ranforsate.
Ofera un plus de siguranta in zonele sensibile.
</t>
  </si>
  <si>
    <t>Volume litri- 2</t>
  </si>
  <si>
    <t>Burete hemostatic, ambalare 10 buc/cutie, dimensiuni 80x50x10xmm. Burete chirurgical utilizat în diferite intervenții chirurgicale, este hemostat, rapid și eficient</t>
  </si>
  <si>
    <t xml:space="preserve">Cabluri pentru masurarea temperaturii rectale şi esofagiene  pentru cardio-monitoare                               Pentru adulţi  Protecţie de impulsul defibrilatorului: Diametrul Pina la 3.8 mm
Lungimea 180-250 cm
Rezistente la prelucrarea cu antiseptice. Compatibil cu monitor Mindray aPM15
</t>
  </si>
  <si>
    <t xml:space="preserve">Câmp superabsorbant steril getabil.Dimensiuni 55x70 cm (±5 cm); compus din 3 straturi bine delimitate:
1. strat din viscoză, grosime nu mai mică de 80 g/m2;  
2. strat din polietilenă, grosimea stratului – minim 40 mcm;
3. strat adeziv aplicat pe margine, pe toată lungimea, se va exclude lipici cu faţa dublă.  Capacitatea de absorbţie nu mai puţin de 3,5 g/dm2; materialul nu va face scame, indicele formării scamelor  &lt; 2,0 log10, confirmat de producător. Se va exclude materialul care va face scame (pentru a evita riscul de pătrundere a scamelor în vasele sangvine).
 </t>
  </si>
  <si>
    <t xml:space="preserve">Lungimea canulei – 31-34 cm dimensiunile interne 7 Fr
Introducer- da
Diametrul intern -7 Fr
</t>
  </si>
  <si>
    <t xml:space="preserve">Lungimea canulei – 31- 34 cm, dimensiunile interne 9 Fr
Introducer- da
Diametrul intern -9 Fr
</t>
  </si>
  <si>
    <t>9 Fr.25buc. 7 Fr -5 buc., lungimea nu mai mica de 31 cm cu ac de insertie.Solicitate conform necesitatilor reale ale institutiei.</t>
  </si>
  <si>
    <t xml:space="preserve">Mărimea internă (Fr)   -   24
Introducător   -   Nu
Forma canulelor   -   Cu vârful curbat,
Materialul vârfului   -   Polivinilclorid, flexibile cu kinking rezistenta ,si perete subtire si “materialul varfului - smooth plastic / plastic neted” Cu capac de purjare lenta la capat.
Rezistente la răsucire   -   Armată
Prevăzute cu linie pentru orientarea vârfului canulei   -   Da
Mărimea conectorului integrat (inch)   -   3/8.
</t>
  </si>
  <si>
    <t xml:space="preserve">Mărimea internă (Fr)   -   24
Introducător   -   Nu
Forma canulelor   -   Dreaptă
Materialul vârfului   -   Polivinilclorid, si “materialul varfului - smooth plastic / plastic neted”, flexibile cu kinking rezistenta ,si perete subtire 
Rezistente la răsucire   -   Armată Cu capac de purjare lenta la capat.
Prevăzute cu linie pentru orientarea vârfului canulei   -   Da
Mărimea conectorului integrat (inch)   -   3/8
</t>
  </si>
  <si>
    <t xml:space="preserve">Mărimea internă (Fr)   -   22
Introducător   -   Nu
Forma canulelor   -   Cu vârful curbat
Materialul vârfului   -   Polivinilclorid flexibile cu kinking rezistenta ,si perete subtire si “materialul varfului - smooth plastic / plastic neted”
Rezistente la răsucire   -   Armată
Prevăzute cu linie pentru orientarea vârfului canulei   -   Da
Mărimea conectorului (inch)   -   3/8
</t>
  </si>
  <si>
    <t xml:space="preserve">Mărimea internă (Fr)   -   22
Introducător   -   Nu
Forma canulelor   -   Dreaptă
Materialul vârfului   -   Polivinilclorid    flexibile cu kinking rezistenta ,si perete subtire   si “materialul varfului - smooth plastic / plastic neted”         Cu capac de purjare lenta la capat.
Rezistente la răsucire   -   Armată
Mărimea conectorului (inch)   -   3/8
</t>
  </si>
  <si>
    <t xml:space="preserve">Mărimea internă (Fr)   -   22
Introducător   -   Da
Forma canulelor   -   Dreaptă alungită
Lungimea canulei (nu mai scurta de 30 cm)   -   Da.Cu capac de purjare lenta la capat.
Materialul vârfului   -   Polivinilclorid,flexibile cu kinking rezistenta ,si perete subtire, si “materialul varfului - smooth plastic / plastic neted”
Rezistente la răsucire   -   Armată
Mărimea conectorului (inch)   -   3/8
</t>
  </si>
  <si>
    <t xml:space="preserve">Mărimea internă (Fr)   -   20
Introducător   -   Nu
Forma canulelor   -   Cu vârful curbat
Materialul vârfului   -   Polivinilclorid,flexibile cu kinking rezistenta ,si perete subtire, si “materialul varfului - smooth plastic / plastic neted”
Rezistente la răsucire   -   Armată
Prevăzute cu linie pentru orientarea vârfului canulei   -   Da.cu capac de purjare lenta la capat.
Mărimea conectorului (inch)   -   3/8
</t>
  </si>
  <si>
    <t xml:space="preserve">Mărimea internă (Fr)   -   20
Introducător   -   Nu
Forma canulelor   -   Dreaptă
Materialul vârfului   -   Polivinilclorid flexibile cu kinking rezistenta ,si perete subtire, si “materialul varfului - smooth plastic / plastic neted”. 
Cu capac de purjare lenta la capat.
Rezistente la răsucire   -   Armată
Prevăzute cu linie pentru orientarea vârfului canulei   -   Da Cu capac de purjare lenta la capat.
Mărimea conectorului (inch)   -   3/8
</t>
  </si>
  <si>
    <r>
      <t xml:space="preserve">Mărimea internă (Fr)   -   20
Introducător   -   Da
Forma canulelor   -   Dreaptă </t>
    </r>
    <r>
      <rPr>
        <b/>
        <sz val="10"/>
        <color indexed="8"/>
        <rFont val="Times New Roman"/>
        <family val="1"/>
      </rPr>
      <t>alungită</t>
    </r>
    <r>
      <rPr>
        <sz val="10"/>
        <color indexed="8"/>
        <rFont val="Times New Roman"/>
        <family val="1"/>
      </rPr>
      <t xml:space="preserve">
Materialul vârfului   -   Polivinilclorid flexibile cu kinking rezistenta ,si perete subtire  Cu capac de purjare lenta la capat.
Rezistente la răsucire   -   Armată
Mărimea conectorului (inch)   -   3/8</t>
    </r>
  </si>
  <si>
    <t xml:space="preserve">Mărimea internă (Fr)   -   20
Introducător   -   Da
Forma canulelor   -   Dreaptă alungită
Lungimea canulei (nu mai scurta de 30 cm)   -   Da
Materialul vârfului   -   Polivinilclorid, si “materialul varfului - smooth plastic / plastic neted”, flexibile cu kinking rezistenta ,si perete subtire  Cu capac de purjare lenta la capat.
Rezistente la răsucire   -   Armată
Mărimea conectorului (inch)   -   3/8
</t>
  </si>
  <si>
    <t>Mărimea internă (Fr)   -   12
Introducător   -  Da
Forma canulelor   -   Dreaptă
Materialul vârfului   -   Polivinilclorid,flexibile cu kinking rezistenta ,si perete subtire 
Rezistente la răsucire   -   Armată
Prevăzute cu linie pentru orientarea vârfului canulei   -   Da,kin-king rezistente
Mărimea conectorului integrat (inch)   -   ¼</t>
  </si>
  <si>
    <t>Mărimea internă (Fr)   -   10
Introducător   -  Da
Forma canulelor   -   Dreaptă
Materialul vârfului   -   Polivinilclorid,flexibile cu kinking rezistenta ,si perete subtire .
Rezistente la răsucire   -   Armată
Prevăzute cu linie pentru orientarea vârfului canulei   -   Da
Mărimea conectorului integrat (inch)   -   ¼</t>
  </si>
  <si>
    <t>Mărimea internă (Fr)   -   8
Introducător   -  Da
Forma canulelor   -   Dreaptă
Materialul vârfului   -   Polivinilclorid .
Rezistente la răsucire   -   Armată,flexibile cu kinking rezistenta ,si perete subtire 
Mărimea conectorului integrat (inch)   -   ¼</t>
  </si>
  <si>
    <t xml:space="preserve">marimea interna (Fr ) - 17-2buc..19-2 buc..21-5 buc                                                                                                                                                                                                            
Introducător   -   da
Forma canulelor   -   Dreaptă alungită
Materialul vârfului   -   Polivinilclorid
Rezistente la răsucire   -   Armată
Mărimea conectorului (inch)   -   3/8     Cu dilatatooare vasculare in kit -3   buc.   Solicitate conform necesitatilor realeale institutiei                  </t>
  </si>
  <si>
    <t>Mărimea internă(Fr)   -   4
Lungimea canulei nu mai mare (cm)   -   6,4</t>
  </si>
  <si>
    <t xml:space="preserve">marimea interna 14 Fr.. ,introducator - Da         </t>
  </si>
  <si>
    <t xml:space="preserve">Mărimea  internă (Fr)   -   36/51
Forma canulei   -   Dreaptă
Lungimea canulei, Cm – 36-40
Introducer – Da
Rezistente la răsucire   -   Armată
Prevăzute cu marcaje de adâncime   -   Da 
Gradient ( diferenta presiunii) la debit pompei arteriale 5,5 litri /min, mm Hg – nu mai mare de 5 
Mărimea conectorului incorporat( nu anexat!)  (inch)   -   ½
</t>
  </si>
  <si>
    <t xml:space="preserve">  Diametrul 27  Fr., Lungimea nu mai mica de 75cm.  Conectarea este 3/8  si 1/2  cu gauri laterale. Canula cu dublu-stage pentru drenrea venei cave superioare si venei cave inferioare. gaurile destinate pentru vena cava superioara sunt multiple, care cuprinde doar regiunea terminala a canulei, pe un parcurs de pana la 4cm. Canula fiind compatibila cu sistemul VAC-Asist. Solicitate conform necesitatilor reale ale institutiei.</t>
  </si>
  <si>
    <t xml:space="preserve">  23/25  Fr.- 10 buc, Lungimea minim 66cm 22/22 Fr - 5buc. Conectarea este 3/8  si 1/2  cu gauri laterale. Canula cu dublu-stage pentru drenrea venei cave superioare si venei cave inferioare. Canula fiind compatibila cu sistemul VAC-Asist. Solicitate conform necesitatilor reale ale institutiei.</t>
  </si>
  <si>
    <t>Mărimea  internă (Fr)   -   32-40
Forma canulei   -   Dreaptă, cu lumen aplatizat
Rezistente la răsucire,flexibil   -   Armată
Prevăzute cu marcaje de adâncime   -   Da
Mărimea conectorului incorporat (inch)   -   ½</t>
  </si>
  <si>
    <t>Mărimea  internă (Fr)   -   36-46
Forma canulei   -   Dreaptă, cu lumen aplatizat
Rezistente la răsucire, flexibil  cu kinking rezistenta ,si perete subtire   -   Armată
Prevăzute cu marcaje de adâncime   -   Da
Mărimea conectorului incorporat (inch)   -   ½</t>
  </si>
  <si>
    <t>Mărimea  internă (Fr)   -   36-46
Forma canulei   -   Dreaptă, cu lumen aplatizat
Rezistente la răsucire   -   Armată
Prevăzute cu marcaje de adâncime   -   Da
Gradient ( diferenta presiunii) la debit pompei arteriale 5,5 litri /min, mm Hg – nu mai mare de 6 
Mărimea conectorului incorporat (inch)   -   ½</t>
  </si>
  <si>
    <t>Mărimea  internă (Fr)   -   36-51
Forma canulei   -   Dreaptă
Rezistente la răsucire,flexibil   -   Armată,flexibile cu kinking rezistenta ,si perete subtire 
Prevăzute cu marcaje de adâncime   -   Da
Mărimea conectorului incorporat (inch)   -   ½</t>
  </si>
  <si>
    <t>Mărimea  internă (Fr)   -   34-46
Forma canulei   -   Dreaptă
Rezistente la răsucire ,flexibil  -   Armată
Prevăzute cu marcaje de adâncime   -   Da
Mărimea conectorului incorporat (inch)   -   ½</t>
  </si>
  <si>
    <t xml:space="preserve">Mărimea  internă (Fr)   -   34/46
Forma canulei   -   Dreaptă
Lungimea canulei , cm -36-40
Introducer – Da
Rezistente la răsucire   - Armată 
Prevăzute cu marcaje de adâncime   -   Da
 Gradient ( diferenta presiunii) la debit pompei arteriale 5,5 litri /min, mm Hg – nu mai mare de 6 
Mărimea conectorului incorporat( nu anexat!)   (inch)   -   ½
</t>
  </si>
  <si>
    <t xml:space="preserve">Mărimea  internă (Fr)   -   32/40
Forma canulei   -   Dreaptă
Lungimea canulei , cm -36-40
Introducer – Da
Rezistente la răsucire   - Armată 
Prevăzute cu marcaje de adâncime   -   Da
 Gradient ( diferenta presiunii) la debit pompei arteriale 5,5 litri /min, mm Hg – nu mai mare de 6 
Mărimea conectorului incorporat( nu anexat!)   (inch)   -   ½
</t>
  </si>
  <si>
    <t>Marimea 25 Fr  - 16buc. Lungimea 60cm. Canula corespunsatoare cu sistemul VAC-Asist                                                                                                                                                                                                     
Introducător   -   da, marcat cu indicator de localizare a canulei
Forma canulelor   -   Dreaptă alungită,cu multiple orificii pentru drenare(Multi- Stage).
Materialul vârfului   -   Polivinilclorid
Rezistente la răsucire   -   Armată
Mărimea conectorului (inch)   -   1/2,3/8</t>
  </si>
  <si>
    <t xml:space="preserve">Mărimea  internă (Fr)   -   34 
Mărimea conectorului (inch)   -   3/8
Forma canulelor   -   Dreaptă
Tipul vârfului   -   Polivinilclorid.cu multiple orificii de intrare (nu mai putin de 3/8)
Rezistente la răsucire   -   Armate, kinking rezistente,elastice,cu perete subtire
</t>
  </si>
  <si>
    <t>Mărimea  internă (Fr)   -   30  
Mărimea conectorului (inch)   -   3/8
Forma canulelor   -   Dreaptă
Tipul vârfului   -   Polivinilclorid.cu multiple orificii de intrare (nu mai putin de 3/8)
Rezistente la răsucire   -   Armate, kinking rezistente,elastice,cu perete subtire</t>
  </si>
  <si>
    <t>Mărimea  internă (Fr)   -   28 
Mărimea conectorului (inch)   -   3/8
Forma canulelor   -   Dreaptă
Tipul vârfului   -   Polivinilclorid.cu multiple orificii de intrare (nu mai putin de 3/8)
Rezistente la răsucire   -   Armate, kinking rezistente,elastice,cu perete subtire</t>
  </si>
  <si>
    <t xml:space="preserve">Mărimea  internă (Fr)   -   32
Forma canulelor   -   Dreaptă
Tipul vârfului   -   Polivinilclorid
Lungimea canulei cm – 36-40
Rezistente la răsucire   -   Armate
Gradient ( diferenta presiunii) la debit pompei arteriale 5,5 litr /min, mm Hg – nu mai mare de 27
Mărimea conectorului incorporat  (inch)   -   3/8
</t>
  </si>
  <si>
    <t xml:space="preserve">Mărimea  internă (Fr)   -   34
Forma canulelor   -   Dreaptă
Tipul vârfului   -   Polivinilclorid
Lungimea canulei cm – 36-40
Rezistente la răsucire   -   Armate
Gradient ( diferenta presiunii) la debit pompei arteriale 5,5 litr /min, mm Hg – nu mai mare de 22
Mărimea conectorului incorporat (inch)   -   3/8
</t>
  </si>
  <si>
    <t xml:space="preserve">Mărimea  internă (Fr)   -   36
Forma canulei   -   dreapta 
Tipul vârfului   - polivinilclorid
Lungimea canulei cm – 36-40
Rezistente la răsucire   -   Armate
Gradient ( diferenta presiunii) la debit pompei arteriale 5,5 litr /min, mm Hg – nu mai mare de 12
Mărimea conectorului (inch)   -3/8
</t>
  </si>
  <si>
    <t xml:space="preserve">Mărimea  internă (Fr)   -  26
Mărimea conectorului (inch)   -3/8
Forma canulelor   -   dreaptă,
Tipul vârfului   -   Polivinilclorid,cu multiple orificii de intrate (nu mai putin de 8,amplasat in 2 nivele)
Rezistente la răsucire   -   Armate,kinking rezistente,elastice, cu perete subtire
</t>
  </si>
  <si>
    <t xml:space="preserve">Mărimea  internă (Fr)   -   24 
Mărimea conectorului (inch)   -1/4 și 3/8
Forma canulelor   -   dreaptă,
Tipul vârfului   -   Polivinilclorid,cu multiple orificii de intrate (nu mai putin de 8,amplasat in 2 nivele)
Rezistente la răsucire   -   Armate,kinking rezistente,elastice, cu perete subtire
</t>
  </si>
  <si>
    <t xml:space="preserve">Mărimea  internă (Fr)   -   22
Mărimea conectorului (inch)   -1/4 și 3/8
Forma canulelor   -   dreaptă,
Tipul vârfului   -   Polivinilclorid,cu multiple orificii de intrate (nu mai putin de 8,amplasat in 2 nivele)
Rezistente la răsucire   -   Armate,kinking rezistente,elastice, cu perete subtire
</t>
  </si>
  <si>
    <t xml:space="preserve">Mărimea  internă (Fr)   -   20  
Mărimea conectorului (inch)   -1/4 și 3/8
Forma canulelor   -   dreaptă,
Tipul vârfului   -   Polivinilclorid,cu multiple orificii de intrate (nu mai putin de 8,amplasat in 2 nivele)
Rezistente la răsucire   -   Armate,kinking rezistente,elastice, cu perete subtire
</t>
  </si>
  <si>
    <t xml:space="preserve">Mărimea  internă (Fr)   -   18 
Mărimea conectorului (inch)   -1/4 și 3/8
Forma canulelor   -   dreaptă,
Tipul vârfului   -   Polivinilclorid,cu multiple orificii de intrate (nu mai putin de 8,amplasat in 2 nivele)
Rezistente la răsucire   -   Armate,kinking rezistente,elastice, cu perete subtire
</t>
  </si>
  <si>
    <t>Mărimea  internă (Fr)   -   16 
Mărimea conectorului (inch)   -1/4
Forma canulelor   -   dreaptă,
Tipul vârfului   -   Polivinilclorid,cu multiple orificii de intrate (nu mai putin de 8,amplasat in 2 nivele)
Rezistente la răsucire   -   Armate,kinking rezistente,elastice, cu perete subtire</t>
  </si>
  <si>
    <t>Mărimea  internă (Fr)   -   14 
Mărimea conectorului (inch)   -1/4
Forma canulelor   -   dreaptă,
Tipul vârfului   -   Polivinilclorid,cu multiple orificii de intrate (nu mai putin de 8,amplasat in 2 nivele)
Rezistente la răsucire   -   Armate,kinking rezistente,elastice, cu perete subtire</t>
  </si>
  <si>
    <t>Mărimea  internă (Fr)   -   12 
Mărimea conectorului (inch)   -1/4
Forma canulelor   -   dreaptă,
Tipul vârfului   -   Polivinilclorid,cu multiple orificii de intrate (nu mai putin de 8,amplasat in 2 nivele)
Rezistente la răsucire   -   Armate,kinking rezistente,elastice, cu perete subtire</t>
  </si>
  <si>
    <t>Mărimea  internă (Fr)   -   31
Forma canulei   -   Încovoiată
Tipul vârfului   -   Metalic
Lungimea canulei , cm – 35,6 cm
Rezistente la răsucire   -   Armate
Gradient ( diferenta presiunii) la debit pompei arteriale 5,5 litri /min, mm Hg – nu mai mare de 20 
Mărimea conectorului   (inch)   -   3/8</t>
  </si>
  <si>
    <t>Mărimea  internă (Fr)   -   28
Forma canulei   -   Încovoiată
Tipul vârfului   -   Metalic
Lungimea canulei , cm – 35,6 cm
Rezistente la răsucire   -   Armate
Gradient ( diferenta presiunii) la debit pompei arteriale 5,5 litri /min, mm Hg – nu mai mare de 25 
Mărimea conectorului   (inch)   -   3/8</t>
  </si>
  <si>
    <t>Mărimea  internă (Fr)   -   24
Forma canulei   -   Încovoiată
Tipul vârfului   -   Metalic
Lungimea canulei , cm – 35,6 cm
Rezistente la răsucire   -   Armate
Gradient ( diferenta presiunii) la debit pompei arteriale 5,5 litri /min, mm Hg – nu mai mare de 25 
Mărimea conectorului (inch)   -   3/8</t>
  </si>
  <si>
    <t>Mărimea  internă (Fr)   -   22
Forma canulei   -   Încovoiată
Tipul vârfului   -   Metalic
Lungimea canulei , cm – 35,6 cm
Rezistente la răsucire   -   Armate
Gradient ( diferenta presiunii) la debit pompei arteriale 5,5 litri /min, mm Hg – nu mai mare de 40
Mărimea conectorului (inch)   -   3/8</t>
  </si>
  <si>
    <t xml:space="preserve">Mărimea (Fr)   -   20. Mărimea conectorului integrat   -  ¼. Forma canulei   -   Încovoiată. Tipul vârfului   -   Metalic. Rezistente la răsucire   -   Armate ,flexibile cu kinking rezistenta ,si perete subtire </t>
  </si>
  <si>
    <t xml:space="preserve">Mărimea (Fr)   -   18. Mărimea conectorului integrat   -  ¼ . Forma canulei   -   Încovoiată. Tipul vârfului   -   Metalic. Rezistente la răsucire   -   Armate ,flexibile cu kinking rezistenta ,si perete subtire </t>
  </si>
  <si>
    <t xml:space="preserve">Mărimea (Fr)   -   16. Mărimea conectorului integrat   -  ¼ . Forma canulei   -   Încovoiată. Tipul vârfului   -   Metalic. Rezistente la răsucire   -   Armate ,flexibile cu kinking rezistenta ,si perete subtire </t>
  </si>
  <si>
    <t xml:space="preserve">Mărimea (Fr)   -   14. Mărimea conectorului integrat   -  ¼ . Forma canulei   -   Încovoiată. Tipul vârfului   -   Metalic. Rezistente la răsucire   -   Armate ,flexibile cu kinking rezistenta ,si perete subtire </t>
  </si>
  <si>
    <t xml:space="preserve">Mărimea (Fr)   -   12. Mărimea conectorului integrat   -  ¼ . Forma canulei   -   Încovoiată. Tipul vârfului   -   Metalic. Rezistente la răsucire   -   Armate ,flexibile cu kinking rezistenta ,si perete subtire </t>
  </si>
  <si>
    <t xml:space="preserve">Mărimea internă (Fr)   -   18
Introducător   -   Da
Forma canulelor   -   Dreaptă alungită
Materialul vârfului   -   Polivinilclorid flexibile cu kinking rezistenta ,si perete subtire si “materialul varfului - smooth plastic / plastic neted”
Rezistente la răsucire   -   ArmatăCu capac de purjare lenta la capat.
Mărimea conectorului (inch)   -   3/8
</t>
  </si>
  <si>
    <t>Mărimea internă (Fr)   -   18
Lungimea canulei ,cm 35-36
Introducător   -   Da
Capac protectorul al conectorului – Da  
Forma canulelor   -   Dreaptă alungită
Materialul vârfului   -   Polivinilclorid
Rezistente la răsucire   -   Armată
Gradient ( diferenta presiunii) la debit pompei arteriale 4 litri /min, mm Hg – nu mai mare de 70 
Mărimea conectorului (inch)   -   3/8</t>
  </si>
  <si>
    <t xml:space="preserve">Mărimea internă (Fr)   -   20
Lungimea canulei , 27,9 cm
Introducător   -   Nu
Capac protectorul al conectorului – Da  
Forma canulelor   -  cu varful curbat ( cliuv)
Vârful este taiat oblic -Da
Unghiul cliuvului grade- 90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4 litri /min, mm Hg – nu mai mare de 45 
Mărimea  conectorului integrat( nu anexat!) (inch)   -   3/8
</t>
  </si>
  <si>
    <t xml:space="preserve">Mărimea internă (Fr)   -   20
Lungimea canulei ,cm- 30,5
Introducător   -   Da
Capac protectorul al conectorului – Da  
Forma canulelor   -   Dreaptă alungită
Materialul vârfului   -   Polivinilclorid
Rezistente la răsucire   -   Armată
Gradient ( diferenta presiunii) la debit pompei arteriale 4 litri /min, mm Hg – nu mai mare de 50 
Mărimea conectorului integrat( nu anexat!) (inch)   -   3/8
</t>
  </si>
  <si>
    <t xml:space="preserve">Mărimea internă (Fr)   -   22
Lungimea canulei, 27,9 cm
Introducător   -   Nu
Capac protectorul al conectorului – Da 
Forma canulelor   -   Cu vârful curbat (cliuv)
Unghiul cliuvului grade- 90
Cliuvul este taiat oblic -Da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4,5 litri /min, mm Hg – nu mai mare de 40 
Mărimea conectorului integrat( nu anexat!) (inch)   -   3/8
</t>
  </si>
  <si>
    <t xml:space="preserve">Mărimea internă (Fr)   -   22
Lungimea canulei, 30,5 cm
Introducător   -   da
Capac protectorul al conectorului – Da 
Forma canulei   -   dreapta alungita
Materialul vârfului   -   Polivinilclorid
Rezistente la răsucire   -   Armată
Prevăzute cu linie pentru orientarea vârfului canulei   -   Da
Gradient ( diferenta presiunii) la debit pompei arteriale 5,5 litri /min, mm Hg – nu mai mare de 55 
Mărimea conectorului integrat( nu anexat!) (inch)   -   3/8
</t>
  </si>
  <si>
    <t xml:space="preserve">Mărimea internă (Fr)   -   24
Lungimea canulei, . – 27,9 cm
Introducător   -   Nu
Capac protectorul al conectorului – Da 
Forma canulei   -   Cu vârful curbat (  cliuv) 
Unghiul cliuvului , grade - 90 
Cliuvul este taiat oblic -Da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5,5 litri /min, mm Hg – nu mai mare de 40 
Mărimea conectorului integrat( nu anexat!) (inch)   -   3/8
</t>
  </si>
  <si>
    <t xml:space="preserve">Mărimea internă (Fr)   -   24
Lungimea canulei, 30,5 cm
Introducător   -   Da
Capac protectorul al conectorului – Da 
Forma canulei   -  dreapta alungita
Materialul vârfului   -   Polivinilclorid
Rezistente la răsucire   -   Armată
Prevăzute cu marcaj pentru aprecierea adancimei introducerii  -   Da
Gradient ( diferenta presiunii) la debit pompei arteriale 5,5 litri /min, mm Hg – nu mai mare de 30
Mărimea conectorului integrat( nu anexat!) (inch)   -   3/8
</t>
  </si>
  <si>
    <t>Mărimea internă (Fr)   -   16
Introducător   -  Da
Forma canulelor   -   Dreaptă
Materialul vârfului   -   Polivinilclorid flexibile cu kinking rezistenta ,si perete subtire 
Rezistente la răsucire   -   Armată
Prevăzute cu linie pentru orientarea vârfului canulei   -   Da
Mărimea conectorului integrat (inch)   -   ¼</t>
  </si>
  <si>
    <t>Mărimea internă (Fr)   -   14
Introducător   -  Da
Forma canulelor   -   Dreaptă
Materialul vârfului   -   Polivinilclorid,flexibile cu kinking rezistenta ,si perete subtire 
Rezistente la răsucire   -   Armată
Prevăzute cu linie pentru orientarea vârfului canulei   -   Da
Mărimea conectorului integrat (inch)   -   ¼</t>
  </si>
  <si>
    <t>Mărimea internă(Fr)   -   4</t>
  </si>
  <si>
    <t xml:space="preserve">Mărimea internă(Fr)   -   7 
</t>
  </si>
  <si>
    <t xml:space="preserve">
Mărimea internă(Fr)   -   9 </t>
  </si>
  <si>
    <t>Mărimea internă(Fr)   -   9</t>
  </si>
  <si>
    <t>Canule pentru cardioplegie antegradă cu vent pentru adulti. Mărimea internă(Fr)   -   7</t>
  </si>
  <si>
    <r>
      <t xml:space="preserve">Mărimea internă (mm)   -   3 
Dreaptă cu unghiul 90   -   „female”(feminin)
Tipul conectorului-   Luerlock
Material al vârfului   -   Polivinilclorid, forma </t>
    </r>
    <r>
      <rPr>
        <b/>
        <sz val="10"/>
        <color indexed="8"/>
        <rFont val="Times New Roman"/>
        <family val="1"/>
      </rPr>
      <t>varfului conica.</t>
    </r>
    <r>
      <rPr>
        <sz val="10"/>
        <color indexed="8"/>
        <rFont val="Times New Roman"/>
        <family val="1"/>
      </rPr>
      <t xml:space="preserve">
Material al tubului   -   Stainlesssteel</t>
    </r>
  </si>
  <si>
    <r>
      <t xml:space="preserve">Mărimea internă (mm)   -   3,5 
Dreaptă cu unghiul 90   -   „female”(feminin)
Tipul conectorului-   Luerlock
Material al vârfului   -   Polivinilclorid, forma </t>
    </r>
    <r>
      <rPr>
        <b/>
        <sz val="10"/>
        <color indexed="8"/>
        <rFont val="Times New Roman"/>
        <family val="1"/>
      </rPr>
      <t>varfului conica.</t>
    </r>
    <r>
      <rPr>
        <sz val="10"/>
        <color indexed="8"/>
        <rFont val="Times New Roman"/>
        <family val="1"/>
      </rPr>
      <t xml:space="preserve">
Material al tubului   -   Stainlesssteel</t>
    </r>
  </si>
  <si>
    <r>
      <t xml:space="preserve">Mărimea internă (mm)   -   4 
Stingă cu unghiul 45   -   „female”(feminin)
Tipul conectorului   -   Luerloock
Dreaptă cu unghiul 90   -   „female”(feminin)
Tipul conectorului-   Luerlock
Material al vârfului   -   Polivinilclorid, forma </t>
    </r>
    <r>
      <rPr>
        <b/>
        <sz val="10"/>
        <color indexed="8"/>
        <rFont val="Times New Roman"/>
        <family val="1"/>
      </rPr>
      <t>varfului conica.</t>
    </r>
    <r>
      <rPr>
        <sz val="10"/>
        <color indexed="8"/>
        <rFont val="Times New Roman"/>
        <family val="1"/>
      </rPr>
      <t xml:space="preserve">
Material al tubului   -   Stainlesssteel</t>
    </r>
  </si>
  <si>
    <t xml:space="preserve">Dreaptă cu unghiul 90   -   „female”(feminin)
Tipul conectorului-   Luerlock
Material al vârfului   -   Polivinilclorid
Material al tubului   -   Stainless steel .Mărimea internă (mm)   -   3 </t>
  </si>
  <si>
    <t>Stingă cu unghiul 45   -   „female”(feminin)
Tipul conectorului   -   Luer loock
Mărimea (mm)   -   3</t>
  </si>
  <si>
    <t xml:space="preserve">Stingă cu unghiul 45¢   -   „female”(feminin)
Tipul conectorului   -   Luer loock
Mărimea (mm)   -  3,3- 3,5
</t>
  </si>
  <si>
    <t xml:space="preserve">Dreaptă cu unghiul 90¢   -   „female”(feminin)
Tipul conectorului-   Luerlock
Material al vârfului   -   Polivinilclorid
Material al tubului   -   Stainless steel
Mărimea internă (mm)   -  3,3 -3,5
</t>
  </si>
  <si>
    <t>Stingă cu unghiul 45   -   „female”(feminin)
Tipul conectorului   -   Luer loock
Mărimea (mm)   -   4</t>
  </si>
  <si>
    <t>Dreaptă cu unghiul 90   -   „female”(feminin)
Tipul conectorului-   Luerlock
Material al vârfului   -   Polivinilclorid
Material al tubului   -   Stainless steel</t>
  </si>
  <si>
    <t>Stingă cu unghiul 45   -   „female”(feminin)
Tipul conectorului   -   Luer loock
Mărimea (mm)   -   5</t>
  </si>
  <si>
    <t>Mărimea, (Fr)   -   18</t>
  </si>
  <si>
    <t>Ceară sterilă pentru stern greutatea2,5gr</t>
  </si>
  <si>
    <t xml:space="preserve">Clipatoare pentru clipsele, echivalent Tip „Ethicon.Pentru clipsele LT 100 Mîner culoare  Albastru
Lungimea 180
</t>
  </si>
  <si>
    <t>În bloc cîte 6 clipse.LT 100</t>
  </si>
  <si>
    <t>În bloc cîte 6 clipse.LT 200</t>
  </si>
  <si>
    <t xml:space="preserve">Colectoare de vacuum pentru aspiratorul "FazziniF-30 (consumabil)                    Capacitate: 2000 ml
Material: Plastic transparent
Cu marcaj: obligator
Reutilizabil: obligator 
Cu capac detaşabil: obligator
Cu posibilitate de resterilizare - obligator
</t>
  </si>
  <si>
    <t xml:space="preserve">Conector de aspiratie sub unghi cu virful conic.Diametrul exterior 6 mm
Nr ochilor 4
</t>
  </si>
  <si>
    <t>Compatibile cu aparat HMS plus</t>
  </si>
  <si>
    <t>Venos –Da
Diametr (inch)- 1/2
Compatibile pentru aparatul de CEC Stockert SIII  -   Da</t>
  </si>
  <si>
    <t>compatibile cu masina de circulatie extracorporala Stochert SIII</t>
  </si>
  <si>
    <t xml:space="preserve">Electrozi miocardiali pentru stimulare temporară cu 2 ace. 2/0. Lungimea (cm ) 80-150 cm; Forma acului miocardial 3/8. Forma acului penetrant drept
</t>
  </si>
  <si>
    <t xml:space="preserve">Film- peliculă adezivă pentru cîmp operator  sterilă. Îmbibate cu antiseptic pe bază de iod, 10 cm x 200 mm, cutie a cite 10 bucati
</t>
  </si>
  <si>
    <t xml:space="preserve">“Priming” volum (ml)   -   Nu mai mare de 70
Suprafața membranei(m2)   -   9-1.1
care nu necesită spălare preventivă (fără glicerină)   -   Da
Tipul porturilor de sânge (inch)   -   Luer lock
</t>
  </si>
  <si>
    <t>“Priming” volum (ml)   -   Nu mai mare de 34
Suprafața membranei(m2)   -   De la 0,25 până 0,5
care nu necesită spălare preventivă (fără glicerină)   -   Da
Tipul porturilor de sânge   -   Luerlock</t>
  </si>
  <si>
    <t>Adulti,                                                                                                                              Conectorul menține o extensie flexibilă cu patru seturi IV suplimentare, conectate la linia IV primară,                                                                                                                                                                                                                                   Compatibil  Luer-Slip și Luer-Lock,                                                                                Clemă glisantă nedemontabilă,                                                                                        Conector rotativ Spin-Lock,                                                                                                            Rezistent la înaltă presiune,                                                                                             Supapă de reținere,                                                                                                                     Nu este fabricat cu DEHP,                                                                                                            Nu este fabricat cu latex/cauciuc natural</t>
  </si>
  <si>
    <t>Adulti,                                                                                                                              Conectorul menține o extensie flexibilă cu trei seturi IV suplimentare, conectate la linia IV primară,                                                                                                                                                                                                                                   Compatibil  Luer-Slip și Luer-Lock,                                                                                Clemă glisantă nedemontabilă,                                                                                        Conector rotativ Spin-Lock,                                                                                                            Rezistent la înaltă presiune,                                                                                             Supapă de reținere,                                                                                                                     Nu este fabricat cu DEHP,                                                                                                            Nu este fabricat cu latex/cauciuc natural</t>
  </si>
  <si>
    <t>Mansete infuzii: 500 ml, din bumbac rezistent
Cu cheotoare pentri agatarea pe stativul de perfuzii
Lavabila la temperatura: 60° C
Manometru: Ø 49 mm, 0~300 mm Hg
Valva de siguranta incorporata
Supapa de aer: material, reglaj fin
Para presiune: Latex Free</t>
  </si>
  <si>
    <t xml:space="preserve">Mănuși din cauciuc deproteinizat Nr 6,5.• Mănuşi sterile, nepudrate, din cauciuc deproteinizat, cu potential alergen scăzut (proteine extractibile nu mai mult de 50mcg/g), rezistente la intervenții chirurgicale cu utilizarea ghidurilor metalice; • apirogenice, rezistența la rupere – nu mai puțin de 18N, 
• grosimea la degete - nu mai putin de 0,27 mm; 
•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t>
  </si>
  <si>
    <t>Mănuși din cauciuc deproteinizat Nr 7• Mănuşi sterile, nepudrate, din cauciuc deproteinizat, cu potential alergen scăzut (proteine extractibile nu mai mult de 50mcg/g), rezistente la intervenții chirurgicale cu utilizarea ghidurilor metalice; • apirogenice, rezistența la rupere – nu mai puțin de 18N, 
• grosimea la degete - nu mai putin de 0,27 mm; 
•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t>
  </si>
  <si>
    <t xml:space="preserve">Mănuși din cauciuc deproteinizat Nr 7,5• Mănuşi sterile, nepudrate, din cauciuc deproteinizat, cu potential alergen scăzut (proteine extractibile nu mai mult de 50mcg/g), rezistente la intervenții chirurgicale cu utilizarea ghidurilor metalice; • apirogenice, rezistența la rupere – nu mai puțin de 18N, 
• grosimea la degete - nu mai putin de 0,27 mm; 
•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t>
  </si>
  <si>
    <t xml:space="preserve">Mănuși din cauciuc deproteinizat Nr 8.• Mănuşi sterile, nepudrate, din cauciuc deproteinizat, cu potential alergen scăzut (proteine extractibile nu mai mult de 50mcg/g), rezistente la intervenții chirurgicale cu utilizarea ghidurilor metalice; • apirogenice, rezistența la rupere – nu mai puțin de 18N, 
• grosimea la degete - nu mai putin de 0,27 mm; 
•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t>
  </si>
  <si>
    <t>Prevăzută cu conector pentru aport suplimentar de oxigen.  
- Ham cu fixare în patru puncte ajustabil cu sistem Velcro.
- Sistem de fixare cu două cleme rapide pentru o utilizare usoară și sigură.
- Perniță ușoară din silcon turnat pentru utilizare indelungată cu confort sporit.
- Conectare tub cu pivotare 360° pentru poziționare optimă și mobilitate maximă.
- Pad pentru frunte disponibil in 3 dimensiuni.
- Realizată din material transparent care permite o bună vedere a gurii și a zonei nazale.
- Volumul mic al interiorului duce la reducerea cantității de CO2 expirat rămas în mască.                                                                                                                               Materiale utilizate:
Rama de mască: policarbonat (PC)
Pad de frunte: silicon
Ham: Nylon + Spandex
Perne: silicon                                                                                                                            -NU conține latex, PVC sau ftalați</t>
  </si>
  <si>
    <t>Mască chirurgicală anti ceaţă cu bandă protectoare adaugatoare Hipoalergenă, trei straturi: extern, antibacterial, intern. Polipropilen, cu legători la spate, bandă neagră și suprafață internă specială pentru a evita formarea condensatului și reflecției în ochelari.</t>
  </si>
  <si>
    <t>Mască chirurgicală standard. Hipoalergenă, trei straturi: extern, antibacterial, intern. Polipropilen, cu legători la spate.</t>
  </si>
  <si>
    <t>Dimensiuni interne 9 fr ( 3mm ) cu oliva de  11 Fr (3,7 mm) cu silicon la capat</t>
  </si>
  <si>
    <t>Oxigenator pentru adulti &lt; 80 kg cu membrană în set cu:
- rezervor venos rigid 
- filtru arterial anexat sau incorporat in oxigenator cu set de tubulatură pentru circulație extracorporală cu setul de linii pentru cardioplegia prin pompa cu solutie cardioplegica 
 Custodiol, (vezi desene anexate 1-2),cu elasticitatea polivinilcloridului al tubulaturii normala, ce permite utilizarea ei fara segment de silicon in pompele secundare: cardioplegiei, bottomului ,si ventului stang . set de tubulatură pentru circulație extracorporală inclusiv setul de linii pentru cardioplegie cu Custodiol),  (vezi desene anexate 1-2)
- +2 holdere pentru tip de oxigenator în lotul dat
- +2 holdere pentru tip de filtru arterial anexat ( nu e nevoie daca incorporat in oxigenator)în lotul dat. Debit volum maxim (l / min.)   -   Nu mai mic de 6,0
Vizibilitatea sângelui   -   Da
Volumul static al„priming”-ului oxigenatorului(ml)   -   Până la 280
Volumul static al„priming”-ului filtrului arterial anexat (ml)   -   Până 100
Volum static al priming-ului oxigenatorului cu filtrul incorporat
 nu mai mare de (ml)- 351
Transfer de oxigen (ml /min) la debitul maxim a pompei arteriale (6,0 l / m)
-   Nu mai mic de 300
Intrare în rezervor venos (inch)  - ½ cu conector optional 3/8
Prelucrare membranelor cu biopolimer   -   Da                                                   Setul tubulaturii conform desenului 1-2 anexat.  Mostre setului se vor prezenta la solicitare  conform desenelor 1-2 pentru testarea CLINICA , pentru aprecierea calitatii tubulaturii si elasticitatii polivinilcloridului.       Elasticitatea normala a polivinilcloridului din care este facut tubulatura de CEC, ce permite utilizarea ei in pompele secundare a masinei de CEC Stockert S5 ( ventului stang , bottomului, pompei cardioplegice) fara segmente de siilicon incorporate in polivinilclorid , fara pericol de blocarea pompelor, in timpul utilizarii tubulaturii!</t>
  </si>
  <si>
    <t xml:space="preserve">Oxigenator pentru adulti &gt;80 kg cu membrană în set cu:
- rezervor venos rigid
- filtru arterial anexat sau incorporat in oxigenator
- set de tubulatură pentru circulație extracorporală cu setul de linii pentru cardioplegia prin pompa cu solutie cardioplegica 
 Custodiol, (vezi desene anexate 1-2),cu elasticitatea polivinilcloridului tubulaturii normala, ce permite utilizarea ei fara segment de silicon in pompele secundare: cardioplegiei, bottomului ,si ventului stang .
Debit volum maxim (l / min.)   -   Nu mai mic de 7,0
Vizibilitatea sângelui   -   Da
Volumul static al “priming”-ului oxigenatorului (ml)   -   Până la 280
Volumul static al priming”-lui filtrului arterial  anexat( ml) - pana 160
Volum static al priming-ului oxigenatorului cu filtrul incorporat
 nu mai mare de (ml)- 351
Transfer de oxigen (ml /min) la debitul pompei arteriale 8,0 l / min.
-   Nu mai mic de 400
Suprafața schimbului de gaze (m2)   -   Nu mai mică 2,5
Eficiența schimbului căldurii (7,0 l/min.)   -   Nu mai mic de 0,4
Intrare în rezervor venos(inch)   -   ½
 Prelucrare membranelor cu heparina sau cu biopolimer  -   Da       Setul de tubulatura pentru circulatie extracorporala conform desenului 1-2 .
Se solicit elasticitatea normala a polivinilcloridului din care este facut tubulatur, permite utilizarea ei in pompele secundare a masinei de CEC Stockert S5 ( ventului stang , bottomului, pompei cardioplegice) fara segmente de siilicon incorporate in polivinilclorid , fara pericol de blocarea pompelor, in timpul utilizarii tubulaturii! 
In timpul evaluarii licitatiei, initial, firmele ofertanti sunt datoare se prezinte setul solicitat conform desenelor 1-2 pentru testarea CLINICA , pentru aprecierea calitatii tubulaturii si elasticitatii polivinilcloridului!!!
- +2 holdere pentru tip de oxigenator în lotul dat
- +2 holdere pentru tip de filtru arterial anexat( nu e nevoie daca incorporat in oxigenator) în lotul dat
</t>
  </si>
  <si>
    <r>
      <t xml:space="preserve">Oxigenator pentru adulti cu membrană în set cu:
- rezervor venos rigid
- set de tubulatură pentru circulație extracorporală cu filtrul arterial </t>
    </r>
    <r>
      <rPr>
        <b/>
        <sz val="10"/>
        <rFont val="Times New Roman"/>
        <family val="1"/>
      </rPr>
      <t xml:space="preserve">incorporat </t>
    </r>
    <r>
      <rPr>
        <sz val="10"/>
        <rFont val="Times New Roman"/>
        <family val="1"/>
      </rPr>
      <t>in oxigenator inclusiv cu setul de linii pentru cardioplegia cu sânge prin pompa („Calafiore”), (vezi desene anexate 1-4))
- +2 holdere pentru tip de oxigenator în lotul dat                                                         Debit volum maxim (l / min.)   -   Pina la 8,0
Vizibilitatea sângelui   -   Da
Volumul static al “priming”-ului oxigenatorului (ml)   -   Până la 270
Transfer de oxigen (ml /min) la debitul maxim a pompei arteriale (8,0 l / min.)
-   Nu mai mic de 400
Suprafața schimbului de gaze (m2)   -   Nu mai mică 2,5
Eficiența schimbului căldurii (7,0 l/min.)   -   Nu mai mic de 0,4
Intrare în rezervor venos(inch)   -   ½
Prelucrare membranelor cu biopolimer   -   Da</t>
    </r>
  </si>
  <si>
    <r>
      <t xml:space="preserve">Oxigenator pentru adulti cu membrană în set cu:
- rezervor venos rigid
- set de tubulatură pentru circulație extracorporală cu </t>
    </r>
    <r>
      <rPr>
        <b/>
        <sz val="10"/>
        <rFont val="Times New Roman"/>
        <family val="1"/>
      </rPr>
      <t>filtrul arterial incorporat sau anexat</t>
    </r>
    <r>
      <rPr>
        <sz val="10"/>
        <rFont val="Times New Roman"/>
        <family val="1"/>
      </rPr>
      <t xml:space="preserve"> in oxigenator inclusiv cu setul de linii pentru cardioplegia cu sânge prin pompa („Calafiore”), (vezi desene anexate 1-4))
- +2 holdere pentru tip de oxigenator în lotul dat                                                         Debit volum maxim (l / min.)   -   Pina la 8,0
Vizibilitatea sângelui   -   Da
Volumul static al “priming”-ului oxigenatorului (ml)   -   Până la 280 ml.                    Volumul static al priming -ului  al filtrului anexat nu mai mare de 160 ml.
Transfer de oxigen (ml /min) la debitul maxim a pompei arteriale (8,0 l / min.)
-   Nu mai mic de 400
Suprafața schimbului de gaze (m2)   -   Nu mai mică 2,5
Eficiența schimbului căldurii (7,0 l/min.)   -   Nu mai mic de 0,4
Intrare în rezervor venos(inch)   -   ½
Prelucrare membranelor cu biopolimer   -   Da</t>
    </r>
  </si>
  <si>
    <t>Oxigenator pentru adulti si copii cu greutatea &lt;60 kg cu membrană în set cu:
- rezervor venos rigid 
- filtru arterial incorporat in oxigenator
- set de tubulatură pentru circulație extracorporală inclusiv setul de linii pentru cardioplegie cu sânge prin pompa („Calafiore”),  (vezi desene anexate 5-8)
- +2 holdere pentru tip de oxigenator în lotul dat
                   Debit volum maxim (l / min.)   -   Nu mai mic de 5,0
Vizibilitatea sângelui   -   Da
Volumul static al„priming”-ului oxigenatorului(ml)   -   Până la 190
Volumul static al„priming”-ului filtrului arterial anexat (ml)   -   Până 170
Transfer de oxigen (ml /min) la debitul maxim a pompei arteriale (5,0 l / m)
-   Nu mai mic de 260Suprafața schimbului de gaze (m2)   -   Nu mai mică 2,5
Intrare în rezervor venos (inch)  - ½ cu conector optional 3/8
Prelucrare membranelor cu biopolimer   -   Da</t>
  </si>
  <si>
    <t xml:space="preserve">Oxigenator pentru copii  &lt; 16 kg cu membrană în set cu:
- rezervor venos
- filtru arterial incorporat in oxigenator
- set de tubulatură pentru circulație extracorporală (vezi desene anexate 14-16)
- +2 holdere pentru tip de oxigenator în lotul dat
             Debit volum maxim (l / min.)   -   Pina la  2,0
Vizibilitatea sângelui   -   Da
Volumul static al“priming”-ului oxigenatorului (ml)   -   Până la 50
Transfer de oxigen (ml /min) la debitul pompei arteriale (2,0  l / m)
-   Nu mai mic de 100
Suprafața schimbului de gaze (m2)   -   Nu mai mic de 0,5
Eficiența schimbului căldurii (1,5 l/min)   -   Nu mai mic de 0,6
Intrare în rezervor venos (inch)   -   ¼
Nivelul minimal oerational in rezevorul venos 3o ml 
Prelucrare membranelor cu biopolimer   -   Da
</t>
  </si>
  <si>
    <t>Oxigenator pentru  copii cu greutatea &lt;30 kg cu membrană în set cu:
- rezervor venos rigid 
- filtru arterial incorporat in oxigenator
- set de tubulatură pentru circulație extracorporală inclusiv setul de linii pentru cardioplegie cu sânge prin pompa („Calafiore”),  (vezi desene anexate 9-13)
- +2 holdere pentru tip de oxigenator în lotul dat
                   Debit volum maxim (l / min.)   -   Nu mai mic de 3,0
Vizibilitatea sângelui   -   Da
Volumul static al„priming”-ului oxigenatorului(ml)   -   Până la 150
Transfer de oxigen (ml /min) la debitul maxim a pompei arteriale (3,0 l / m)
-   Nu mai mic de 260                                                                                                    Suprafața schimbului de gaze (m2)   -   Nu mai mică   1,5
Intrare în rezervor venos (inch)  - ⅜ cu conector optional ¼
Prelucrare membranelor cu biopolimer   -   Da</t>
  </si>
  <si>
    <t>Oxigenator pentru copii cu greutatea &lt; 6 kg cu membrană în set cu:
- rezervor venos
- filtru arterial  incorporat in oxigenator siset de tubulatură pentru circulație extracorporală (vezi desene anexate 16-19)
- +2 holdere pentru tip de oxigenator în lotul dat
                          Debit volum maxim (l / min.)   -   Nu mai mic 1,5
Vizibilitatea sângelui   -   Da
Volumul static al“priming”-ului oxigenatorului (ml)   -   Până la 50
Transfer de oxigen (ml /min) la debitul maxim a pompei arteriale (0,8 l / m)
   -   Nu mai mic de 100
Suprafața schimbului de gaze (m2)   -   Nu mai mic de 0,5
Eficiența schimbului căldurii (0,8 l/min)   -   Nu mai mic de 0,6
Intrare în rezervor venos (inch)   -   ¼
6 intrări în cardiotom   -   3/16-¼
Prelucrare membranelor cu biopolimer   -   Da</t>
  </si>
  <si>
    <t xml:space="preserve">Pară pentru irigare. Pentru operații.Capăt moale, volum 200 – 350 ml
</t>
  </si>
  <si>
    <t xml:space="preserve">Perie de unică folosință, prevăzut cu burete chirurgical aplicat  impregnat cu 20 ml de diclugonat de clorhexidină 4%. Recomandat pentru personal chirurgical în obținerea autisepsiei pentru prevenirea infecției. Perie de plastic cu rol de curățare fină fără a leza tegumentele și burete fin impregnat cu 20 ml de diclugonat de clorhedină cu rol de lavaj și dezinfecție. Imbibate cu betadina. Lăţimea 5-6 cm; Lungimea 8-9 cm
</t>
  </si>
  <si>
    <t xml:space="preserve">Plasture steril ambalat individual, autoadeziv, pe suport de material netesut, cu corp absorbant. Corpul absorbant are o capacitate mare de absorbtie, oferind in acelasi timp protectia mecanica a plagii Materialul exterior, impregnat hidrofob este permeabil pentru aer si vapori de apa Adeziv hipoalergen pe baza de poliacrilat, delicat fata de piele.10 cm/ 8 cm
</t>
  </si>
  <si>
    <t xml:space="preserve">Plasture steril ambalat individual, autoadeziv, pe suport de material netesut, cu corp absorbant
Corpul absorbant are o capacitate mare de absorbtie, oferind in acelasi timp protectia mecanica a plagii
Materialul exterior, impregnat hidrofob este permeabil pentru aer si vapori de apa.Adeziv hipoalergen pe baza de poliacrilat, delicat fata de piele.25 cm/10 cm 
</t>
  </si>
  <si>
    <t>Volume, ml 2000 
Steril- Da
Conector -female luer</t>
  </si>
  <si>
    <t xml:space="preserve">Sensor pentru masurarea saturatiei de oxigen la deget. Pentru adulţi
&gt;30 kg Fără latex
Cu pelicula adeziva
Să nu fie din materiale cu proprietăţi poroase.
</t>
  </si>
  <si>
    <t>Compatibile pentru aparatul de CEC Stochert S5   -   Da</t>
  </si>
  <si>
    <t xml:space="preserve">Set cardiovascular adulţi steril jetabil. Componență inclusă în set:
1) 1 buc.: câmp Mayo pentru masa de operaţie, ranforsat, dimensiuni 80x145cm (±5 cm), 3 straturi: 2 straturi în zona absorbantă 65x85 cm (±5 cm), din viscoză minim 40g/m2 și polietilenă minim 50mcm grosime; plus un strat de polietilenă pe toată suprafața de minim 60mcm grosime. Capacitate de absorbție în zona critică minim 2 g/m2 (se va exclude Mayo cu zonă hidrofobă). Pictogramă pentru ghidare.
2) 4 buc.: Ştergare pentru mâini, 20x25 cm (±5 cm), din celuloză, absorbante, fără scame, se exclude poliesterul sau SMS.
3) 1 buc.: câmp de masă instrumentar - 150x190cm (+/-5cm), zona absorbantă – minim 190x75cm, 2 straturi: strat absorbant din viscoză minim 20g/m2; strat impermeabil din polietilenă minim 55mcm grosime. 
4) 1 buc.: Sac pentru defibrilator, 30x40 cm (±5 cm), transparent, cu lipici, detaşabil.
5) 1 buc.: Mânecă impermeabilă – lungime 50 cm (±5 cm), compusă din 2 straturi: strat impermeabil 100% pe exterior; strat absorbant pe interior, rezistentă la rupere și împunsături; Mâneca cusută cu laser pentru a asigura impermeabilitatea la microbi şi lichide, se va exclude mâneca cusută cu acul sau mânecă de polipropilen hidrofob.
6) 4 perechi: Mănuşi sterile, nepudrate (câte o pereche: N7; N7,5; N8, N8,5) - din cauciuc deproteinizat, cu potential alergen scăzut (proteine extractibile nu mai mult de 50mcg/g),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7) 1 buc.: Pansament absorbant adeziv, dimensiuni 10x35 cm (±5 cm), cu film transparent pentru monitorizarea rănii postoperator; superabsorbant – zona absorbantă din viscoză, minim 4x25cm (+/-2cm), capacitate de absorbție minim 2800g/m2; strat exterior impermeabil la lichide, viruşi şi bacterii, maleabil.
8) 2 buc.: Susţinător de cablu velcro, minim 2x30 cm, cu lipici, detaşabil.
9) 1 buc.: Pernuţă pentru curăţarea forcepsului de coagulare, dimensiuni minime 5x5cm, abraziv gentil.
10) 1 pereche: Bahile pereche, impermeabile, dimensiuni 35x30 cm (±5 cm), din material 2 straturi: polietilenă și viscoză, cu lipici pentru ajustarea mărimii individuale.
11) 2 buc.: Cearşaf cu bord adeziv - 75x75 cm (±5 cm), Triplu stratificat pe toata suprafata: a) strat confort pentru pacient, din celuloză sau polipropilenă, b) strat impermeabil din polietilenă minim 40mcm grosime, c) strat absorbant din viscoză minim 20g/m2, cu bord adeziv impregnat (nu se va accepta lipici cu 2 fețe), bordul adeziv aplicat nemijlocit pe marginea câmpului pentru evitarea acumulării de lichide.
12) 1 buc.: Cearşaf cu absorbant perineal – dimensiuni 200x260 cm (±5 cm), compus din minim 3 straturi bine delimitate: a) strat confort pentru pacient, din celuloză sau polipropilenă; b) strat impermeabil din polietilenă minim 40mcm grosime, c) strat absorbant din viscoză minim 20g/m2. Despicătură urogenitală 20x100cm (±5 cm) cu bord adeziv impregnat (nu se va accepta lipici cu 2 fețe), bordul adeziv aplicat nemijlocit pe marginea câmpului pentru evitarea acumulării de lichide. Absorbantul perineal atașat la camp, absorbantul compus din 2-straturi: a) polietilenă minim 50mcm grosime, b) polipropilenă minim 10g/m2. 
13) 1 buc.: Câmp thoracic integru – dimensiuni 200/300x330cm (±5 cm), aria de incizie cu film integrat 30x40 cm(±3 cm). Câmp integru, impermeabil, din trei straturi pe toata suprafata, în zona critică 50x140cm(±5 cm) compus din minim 4 straturi bine delimitate: a) strat confort pentru pacient din celuloză sau polipropilenă; b) strat impermeabil din polietilenă minim 40mcm grosime, c) strat absorbant din viscoză minim 20g/m2, d) strat superabsorbant din viscoză minim 50g/m2. Film de incizie integrat, canale integrate pentru fixarea tuburilor, minim 4 saci din polietilenă minim 80mcm grosime integrate cu cearşaful, cu dimensiunile 30x70 cm(±3 cm),  pictograme pentru ghidare. Rezistent la instrumente chirurgicale grele.
14) 1 buc.: Cearşaf pentru masa de operaţie 150x240cm(±5 cm), zonă absorbantă pe toată suprafața; Compus din minim 2 straturi: a) strat impermeabil, ranforsat, din polietilenă minim 50mcm grosime; b) strat absorbant cu capacitatea de absorbție minim 2g/dm2.
15) 3 buc.: Huse pentru lichid - 40x35 cm (±5 cm), transparente, din polietilenă, cu lipici, detaşabile.
16) 3 buc.: Panglici de operaţie - 10x50 cm (±5 cm). Din 2 straturi: a) impermeabil din polietilenă minim 25mcm grosime; b) absorbant din poliester minim 40g/dm2; cu lipici pe toată suprafaţa, pentru fixarea fermă a tuburilor şi instrumentelor în timpul operaţiei.
17) 2 buc.: Halat chirurgical XXL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- 150 cm (+/-5cm), lăţimea halatului în zona axilară 75cm (±3cm).
18) 2 buc.: Halat chirurgical XXL ranforsat - a) Din material nețesut, fibre de polipropilen, minim 3 tipuri de fibre –SMS; b) Repelent, grosimea materialului SMS minim 35 g/m²;  c) Ranforsat la mâneci, materialul ranforsării - film din polipropilenă şi polietilenă, cu grosimea minim 40 g/m²; dimensiunile ranforsării la mânecă cu lungimea 40cm (±3cm); d) Ranforsat în faţă, materialul ranforsării - film din polipropilenă şi polietilenă, cu grosimea minim 33g/m²; dimensiunile ranforsării în faţă de la umeri la poale cu lungimea 90cm (±3cm); e) Mâneca cusută cu laser pentru a asigura impermeabilitatea la microbi şi lichide, se va exclude mâneca cusută cu acul, impermeabilitatea în zona ranforsării 100%; f) Lungimea mânecilor de 60cm (±3cm), lungimea halatului (din umeri până la poale) - 150 cm (+/-5cm), lăţimea halatului în zona axilară 75cm (±3cm). g) Impermeabilitate în zona ranforsată – 100%.
19) 2 buc.: husă mâner lampă chirurgicală.
20) 1 buc.: contor 20 ace, cu strat din spumă și magnet.
21) 2 buc.: Pansament absorbant, capacitate de absorbție &gt;700%, din viscoză și poliester minim 130g/m2, cu incluziuni R-opace din sulfat de bariu, dimensiuni 40cmx40cm 40cmx40cm (+/- 2cm).
</t>
  </si>
  <si>
    <t xml:space="preserve">Set cardiovascular By-Pass steril jetabil, în următoarea componență:
1) 1 buc.: câmp Mayo pentru masa de operaţie, ranforsat, dimensiuni 80x145cm (±5 cm), 3 straturi: 2 straturi în zona absorbantă 65x85 cm (±5 cm), din viscoză minim 40g/m2 și polietilenă minim 50mcm; plus un strat de polietilenă pe toată suprafața de minim 60mcm grosime. Capacitate de absorbție în zona critică minim 2 g/m2 (se va exclude Mayo cu zonă hidrofobă). Pictogramă pentru ghidare.
2) 8 buc.: Ştergare pentru mâini, 20x25 cm (±5 cm), din celuloză, absorbante, fără scame, se exclude poliesterul sau SMS.
3) 1 buc.: câmp de masă instrumentar - 150x190cm (+/-5cm), zona absorbantă – minim 190x75cm, 2 straturi: strat absorbant din viscoză minim 20g/m2; strat impermeabil din polietilenă minim 55mcm grosime.
4) 1 buc.: Sac pentru defibrilator, 20x40 cm (±5 cm), transparent, cu lipici, detaşabil.
5) 1 buc.: 1 buc.: Mânecă impermeabilă – lungime 50 cm (±5 cm), compusă din 2 straturi: strat impermeabil 100% pe exterior; strat absorbant pe interior, rezistentă la rupere și împunsături; Mâneca cusută cu laser pentru a asigura impermeabilitatea la microbi şi lichide, se va exclude mâneca cusută cu acul sau mânecă de polipropilen hidrofob.
6) 4 perechi: Mănuşi sterile, nepudrate (câte o pereche: N7; N7,5; N8, N8,5) - din cauciuc deproteinizat, cu potential alergen scăzut (proteine extractibile nu mai mult de 50mcg/g),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7) 1 buc.: Pansament absorbant adeziv, dimensiuni 10x35 cm (±5 cm), cu film transparent pentru monitorizarea rănii postoperator; superabsorbant – zona absorbantă din viscoză, minim 4x25cm (+/-2cm), capacitate de absorbție minim 2800g/m2; exterior impermeabil la lichide, viruşi şi bacterii, maleabil.
8) 2 buc.: Susţinător de cablu velcro, minim 2x30 cm, cu lipici, detaşabil.
9) 1 buc.: Pernuţă pentru curăţarea forcepsului de coagulare, dimensiuni minime 5x5cm, abraziv gentil.
10) 1 pereche: Bahile pereche, impermeabile, dimensiuni 35x30 cm (±5 cm), din material 2 straturi: polietilenă și viscoză, cu lipici pentru ajustarea mărimii individuale.
11) 2 buc.: Cearşaf cu bord adeziv - 75x75 cm (±5 cm), Triplu stratificat pe toata suprafata: a) strat confort pentru pacient, din celuloză sau polipropilenă, b) strat impermeabil din polietilenă minim 40mcm grosime, c) strat absorbant din viscoză minim 20g/m2, cu bord adeziv impregnat (nu se va accepta lipici cu 2 fețe), bordul adeziv aplicat nemijlocit pe marginea câmpului pentru evitarea acumulării de lichide.
12) 3 buc.: Cearşaf cu bord adeziv - 100x100cm (±5 cm), Triplu stratificat pe toată suprafața:  a) strat confort pentru pacient, din celuloză sau polipropilenă, b) strat impermeabil din polietilenă minim 40mcm grosime, c) strat absorbant din viscoză minim 20g/m2, cu bord adeziv impregnat (nu se va accepta lipici cu 2 fețe), bordul adeziv aplicat nemijlocit pe marginea câmpului pentru evitarea acumulării de lichide.
13) 1 buc.: Cearşaf pentru masa de operaţie - 200x280cm(±10 cm), zonă absorbantă pe toată suprafața. Compus din minim 2 straturi: a) strat impermeabil, ranforsat, din polietilenă minim 50mcm grosime, c) strat absorbant din viscoză minim 30g/m2 cu capacitatea de absorbție minim 2g/dm2.
14) 1 buc.: Câmp toracic – dimensiuni 200/300x350cm(±5 cm), 3 arii de incizie cu film integrat: 30x40 cm (±5 cm) şi două arii 15x110 cm (±5 cm). Cearşaf compus din trei straturi pe toata suprafata, zona critică toracală 50x100cm(±5 cm) compusă din minim 4 straturi bine delimitate: a) strat confort pentru pacient din celuloză sau polipropilen; b) strat impermeabil din polietilenă minim 50mcm grosime; c) strat impermeabil ranforsat cu polietilenă minim 40mcm; d) strat superabsorbent de viscoză și polyester minim 50g/m2. Capacitatea de absorbție în zona critică torace minim 3g/dm2; zona critică picioare – 3,5g/dm2. Film de incizie integrat, canale integrate pentru fixarea tuburilor, minim 4 saci din polietilenă minim 80mcm grosime integrate cu cearşaful, cu dimensiunile 30x70 cm(±3 cm),  pictograme pentru ghidare. Rezistent la instrumente chirurgicale grele.
15) 1 buc.: Cearşaf pentru masa de operaţie 150x240cm(±5 cm), zonă absorbantă 80x240cm (±5 cm); Compus din minim 2 straturi: a) strat impermeabil, ranforsat, din polietilenă minim 50mcm grosime; b) strat absorbant din viscoză minim 20g/dm2.
16) 2 buc.: Huse pentru lichid - 40x35 cm (±5 cm), transparente, din polietilenă, cu lipici, detaşabile.
17) 3 buc.: Panglici de operaţie - 10x50 cm (±5 cm) – 3 buc. Din 2 straturi: a) impermeabil din polietilenă minim 25mcm grosime; b) absorbant din poliester minim 40g/dm2; cu lipici pe toată suprafaţa, pentru fixarea fermă a tuburilor şi instrumentelor în timpul operaţiei.
18) 2 buc.: Halat chirurgical XXL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- 150 cm (+/-5cm), lăţimea halatului în zona axilară 75cm (±3cm).
19) 2 buc.: Halat chirurgical XXL ranforsat - a) Din material nețesut, fibre de polipropilen, minim 3 tipuri de fibre –SMS; b) Repelent, grosimea materialului SMS minim 35 g/m²;  c) Ranforsat la mâneci, materialul ranforsării - film din polipropilenă şi polietilenă, cu grosimea minim 40 g/m²; dimensiunile ranforsării la mânecă cu lungimea 40cm (±3cm); d) Ranforsat în faţă, materialul ranforsării - film din polipropilenă şi polietilenă, cu grosimea minim 33g/m²; dimensiunile ranforsării în faţă de la umeri la poale cu lungimea 90cm (±3cm); e) Mâneca cusută cu laser pentru a asigura impermeabilitatea la microbi şi lichide, se va exclude mâneca cusută cu acul, impermeabilitatea în zona ranforsării 100%; f) Lungimea mânecilor de 60cm (±3cm), lungimea halatului (din umeri până la poale) - 150 cm (+/-5cm), lăţimea halatului în zona axilară 75cm (±3cm). g) Impermeabilitate în zona ranforsată – 100%.
20) 1 buc. Absorbant perineal cu elastic, dimensiuni 20cm/47cmx55cm (+/-2cm), din 2 straturi bine delimitate: a) strat impermeabil din polietilenă minim 50mcm grosime; b) strat absorbant din polipropilenă. 
21) 2 buc.: husă mâner lampă chirurgicală. 
22) 1 buc.: contor 20 ace, cu strat din spumă și magnet.
23) 2 buc.: Pansament absorbant, capacitate de absorbție &gt;700%, din viscoză și poliester minim 130g/m2, cu incluziuni R-opace din sulfat de bariu, dimensiuni 40cmx40cm (+/- 2cm).
</t>
  </si>
  <si>
    <t>Set de salvare sîngelui autolog compatibil cu aparatul Cell Saver SORIN GROUP Xtra ATS Auto Transfusion System</t>
  </si>
  <si>
    <t>Set de tuburi de 1/4 cu capcana de umiditate utilizate pentru conectarea la vacum in timpul interventiilor minimal invazive.</t>
  </si>
  <si>
    <t>dilatatoare cu diametrul 8.12.16.20 Fr. bisturiu ,guidewire 0.035-180 cm, ac 18 GA</t>
  </si>
  <si>
    <t>bisturiu , ac pentu punctie, lungimea guidewire nu mai mica 100 cm. Dilatatoare  10/ 12,12/14, 16/18</t>
  </si>
  <si>
    <t>lungimea guidewire nu mai mica de 180 cm. Dilatatoare 10/12.12/14.16/18 Fr</t>
  </si>
  <si>
    <t xml:space="preserve">Confecţionate din tuburi rigide prevăzute pentru a strînge şnurul în jurul canulei cave. Confecţionate din plastic, capăt metalic cu două piese taietoare  capabile  să derondeze o rondelă. 2 bucăţi cu 2 şnururi de nyilon
Lungimea 14-15cm
</t>
  </si>
  <si>
    <t xml:space="preserve">Sistem de vacuum cu presiune mare tip “Polyseal” Tub de conexiune la sitema de vacuum
Tub de conexiune la dren pentru drenajul pleural transparent
Gradaiţie în ml cu posibilitatea monitoringului eliminarilor la fiecare ora
Cu fixatoare metalice
Steril
Capacitatea colectorului de acumulare 500 ml
</t>
  </si>
  <si>
    <t>Sistem ce foloseşte un amestec gaz/fluid pentru a curăţi locul anastamozei.Sistem ce folosește un amestec întrerupător pe mîner pentru a controla pornirea şi oprirea furnizării amestecului</t>
  </si>
  <si>
    <t xml:space="preserve">Sistem de ataşare care permite rotirea cu 360º a părţii de susţinere braţ flexibil cu flexibilitate mare în poziţionare.Sistem de ataşare care permite rotirea a părţii de susţinere braţ în poziţionare
</t>
  </si>
  <si>
    <t xml:space="preserve">Sistem pentru aspiratie externă în set cu tub (cardiochirurgical). Steril. Lungimea tubului  3 m. Diametrul lumenului 0,7 cm. Canula din  Polietilena, transparent. 
</t>
  </si>
  <si>
    <t>Tub pentru drenaj pleural apirogen, din silicon, steril 28 ch. Lungimea 520 mm</t>
  </si>
  <si>
    <t>Tub pentru drenaj pleural apirogen, din silicon, steril 30 ch. Lungimea 520 mm</t>
  </si>
  <si>
    <t>Tub pentru drenaj pleural apirogen, din silicon, steril 32 ch. Lungimea 520 mm</t>
  </si>
  <si>
    <t>Tub pentru drenaj pleural apirogen, din silicon, steril 34 ch. Lungimea 520 mm</t>
  </si>
  <si>
    <t>Tub pentru drenaj pleural drept, din silicon, steril 24 ch. Lungimea 520 mm</t>
  </si>
  <si>
    <t>Tub pentru drenaj pleural drept, din silicon, steril 28 ch. Lungimea 520 mm</t>
  </si>
  <si>
    <t xml:space="preserve">Material - Polivinilclorid
Termoplastic 
Linie radiopaca, Rö-contrasta
Termoplastica la 37C
Baloneta de presiune joasa 
Sonda de aspiratie supraglotica
Presiunea admisibila in manjeta: Pina la 40 mmHg
Marcaj in cm pe toata lungimea tubului
Sterilizare cu etilenoxid
</t>
  </si>
  <si>
    <t xml:space="preserve">Mărimea internă(Fr)   -   20 
Material tubului   -   Silicon
Material conductorului   -   Polivinilclorid
Rigiditatea conductorului   -   Minimală
</t>
  </si>
  <si>
    <t>Mărimea internă(Fr)   -   16 
Material tubului   -   Silicon
Material conductorului   -   Polivinilclorid
Rigiditatea conductorului   -   Minimală</t>
  </si>
  <si>
    <t xml:space="preserve">Mărimea internă(Fr)   -   13 
</t>
  </si>
  <si>
    <t xml:space="preserve">Mărimea internă(Fr)   -   10 </t>
  </si>
  <si>
    <t xml:space="preserve"> Mărimea internă(Fr)   -   16 Material tubului   -   Silicon
Material conductorului   -   Polivinilclorid
Rigiditatea conductorului   -   Minimală</t>
  </si>
  <si>
    <t>bucată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</si>
</sst>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2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8"/>
      <name val="Times New Roman"/>
      <family val="1"/>
    </font>
    <font>
      <sz val="10"/>
      <name val="Arial Cyr"/>
      <family val="2"/>
    </font>
    <font>
      <sz val="10"/>
      <name val="Times New Roman"/>
      <family val="1"/>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name val="Times New Roman"/>
      <family val="1"/>
    </font>
    <font>
      <sz val="11"/>
      <name val="Arial"/>
      <family val="2"/>
    </font>
    <font>
      <sz val="11"/>
      <color rgb="FF9C6500"/>
      <name val="Calibri"/>
      <family val="2"/>
      <scheme val="minor"/>
    </font>
    <font>
      <sz val="10"/>
      <color rgb="FF000000"/>
      <name val="Calibri"/>
      <family val="2"/>
      <scheme val="minor"/>
    </font>
    <font>
      <i/>
      <sz val="10"/>
      <name val="Times New Roman"/>
      <family val="1"/>
    </font>
    <font>
      <b/>
      <sz val="10"/>
      <color indexed="8"/>
      <name val="Times New Roman"/>
      <family val="1"/>
    </font>
    <font>
      <b/>
      <sz val="10"/>
      <name val="Times New Roman"/>
      <family val="1"/>
    </font>
  </fonts>
  <fills count="7">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4" fillId="0" borderId="0" applyBorder="0" applyProtection="0">
      <alignment/>
    </xf>
    <xf numFmtId="0" fontId="0" fillId="0" borderId="0">
      <alignment/>
      <protection/>
    </xf>
    <xf numFmtId="0" fontId="15"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9" fontId="16" fillId="0" borderId="0" applyBorder="0" applyProtection="0">
      <alignment/>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8" fillId="0" borderId="0" applyBorder="0" applyProtection="0">
      <alignment/>
    </xf>
    <xf numFmtId="0" fontId="0" fillId="0" borderId="0">
      <alignment/>
      <protection/>
    </xf>
    <xf numFmtId="0" fontId="17" fillId="3" borderId="1" applyProtection="0">
      <alignment/>
    </xf>
    <xf numFmtId="0" fontId="21"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xf numFmtId="0" fontId="1" fillId="0" borderId="0">
      <alignment/>
      <protection/>
    </xf>
    <xf numFmtId="0" fontId="2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75">
    <xf numFmtId="0" fontId="0" fillId="0" borderId="0" xfId="0"/>
    <xf numFmtId="0" fontId="4" fillId="5" borderId="2"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0" fontId="6" fillId="0" borderId="0" xfId="20" applyFont="1" applyAlignment="1" applyProtection="1">
      <alignment horizontal="center"/>
      <protection locked="0"/>
    </xf>
    <xf numFmtId="2" fontId="4" fillId="5" borderId="2"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7" fillId="6" borderId="2" xfId="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5" fillId="5" borderId="2" xfId="20" applyFont="1" applyFill="1" applyBorder="1" applyAlignment="1" applyProtection="1">
      <alignment horizontal="left" vertical="top" wrapText="1"/>
      <protection/>
    </xf>
    <xf numFmtId="0" fontId="3" fillId="0" borderId="2" xfId="0" applyFont="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4" fillId="5" borderId="2" xfId="0" applyFont="1" applyFill="1" applyBorder="1" applyAlignment="1" applyProtection="1">
      <alignment horizontal="center" vertical="top" wrapText="1"/>
      <protection/>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3" fillId="0" borderId="3" xfId="20" applyFont="1" applyBorder="1" applyProtection="1">
      <alignment/>
      <protection locked="0"/>
    </xf>
    <xf numFmtId="0" fontId="3" fillId="0" borderId="4"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0" fillId="0" borderId="2" xfId="0" applyBorder="1"/>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wrapText="1"/>
      <protection/>
    </xf>
    <xf numFmtId="4" fontId="3" fillId="6" borderId="2" xfId="20" applyNumberFormat="1" applyFont="1" applyFill="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20" applyFont="1" applyBorder="1" applyProtection="1">
      <alignment/>
      <protection locked="0"/>
    </xf>
    <xf numFmtId="4" fontId="11" fillId="0" borderId="2" xfId="20" applyNumberFormat="1" applyFont="1" applyBorder="1" applyAlignment="1" applyProtection="1">
      <alignment horizontal="left" vertical="top"/>
      <protection locked="0"/>
    </xf>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0" fontId="9" fillId="0" borderId="0" xfId="20" applyFont="1" applyProtection="1">
      <alignment/>
      <protection locked="0"/>
    </xf>
    <xf numFmtId="0" fontId="4" fillId="5" borderId="2" xfId="20" applyFont="1" applyFill="1" applyBorder="1" applyAlignment="1" applyProtection="1">
      <alignment horizontal="center" vertical="center" wrapText="1"/>
      <protection/>
    </xf>
    <xf numFmtId="0" fontId="13" fillId="0" borderId="2" xfId="29" applyFont="1" applyBorder="1" applyAlignment="1">
      <alignment horizontal="center" vertical="center" wrapText="1"/>
      <protection/>
    </xf>
    <xf numFmtId="0" fontId="19" fillId="0" borderId="2" xfId="20" applyFont="1" applyBorder="1" applyProtection="1">
      <alignment/>
      <protection locked="0"/>
    </xf>
    <xf numFmtId="0" fontId="9" fillId="0" borderId="2" xfId="20" applyFont="1" applyBorder="1" applyProtection="1">
      <alignment/>
      <protection locked="0"/>
    </xf>
    <xf numFmtId="0" fontId="20" fillId="0" borderId="2" xfId="0" applyFont="1" applyBorder="1"/>
    <xf numFmtId="4" fontId="3" fillId="0" borderId="0" xfId="20" applyNumberFormat="1" applyFont="1" applyProtection="1">
      <alignment/>
      <protection locked="0"/>
    </xf>
    <xf numFmtId="0" fontId="13" fillId="6" borderId="2" xfId="29" applyFont="1" applyFill="1" applyBorder="1" applyAlignment="1">
      <alignment horizontal="left" vertical="center" wrapText="1"/>
      <protection/>
    </xf>
    <xf numFmtId="0" fontId="4" fillId="6" borderId="5"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4" fillId="0" borderId="2" xfId="0" applyFont="1" applyFill="1" applyBorder="1" applyAlignment="1" applyProtection="1">
      <alignment horizontal="center" vertical="top" wrapText="1"/>
      <protection locked="0"/>
    </xf>
    <xf numFmtId="0" fontId="4" fillId="5" borderId="2" xfId="0" applyFont="1" applyFill="1" applyBorder="1" applyAlignment="1" applyProtection="1">
      <alignment horizontal="left" vertical="top" wrapText="1"/>
      <protection/>
    </xf>
    <xf numFmtId="0" fontId="6" fillId="0" borderId="2" xfId="0" applyFont="1" applyBorder="1" applyAlignment="1" applyProtection="1">
      <alignment horizontal="center"/>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xf numFmtId="0" fontId="13" fillId="6" borderId="2" xfId="29" applyFont="1" applyFill="1" applyBorder="1" applyAlignment="1">
      <alignment horizontal="center" vertical="center" wrapText="1"/>
      <protection/>
    </xf>
  </cellXfs>
  <cellStyles count="73">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175"/>
  <sheetViews>
    <sheetView workbookViewId="0" topLeftCell="A1">
      <selection activeCell="E180" sqref="E180"/>
    </sheetView>
  </sheetViews>
  <sheetFormatPr defaultColWidth="9.140625" defaultRowHeight="12.75"/>
  <cols>
    <col min="1" max="1" width="5.7109375" style="14" customWidth="1"/>
    <col min="2" max="2" width="4.421875" style="14" customWidth="1"/>
    <col min="3" max="3" width="25.8515625" style="14" customWidth="1"/>
    <col min="4" max="4" width="20.7109375" style="22" customWidth="1"/>
    <col min="5" max="5" width="10.57421875" style="14" customWidth="1"/>
    <col min="6" max="6" width="11.28125" style="14" customWidth="1"/>
    <col min="7" max="7" width="10.7109375" style="14" customWidth="1"/>
    <col min="8" max="8" width="38.7109375" style="14" customWidth="1"/>
    <col min="9" max="9" width="30.421875" style="14" customWidth="1"/>
    <col min="10" max="10" width="30.00390625" style="22" customWidth="1"/>
    <col min="11" max="11" width="1.7109375" style="14" customWidth="1"/>
    <col min="12" max="16384" width="9.140625" style="14" customWidth="1"/>
  </cols>
  <sheetData>
    <row r="1" spans="3:11" ht="12.75">
      <c r="C1" s="59" t="s">
        <v>27</v>
      </c>
      <c r="D1" s="59"/>
      <c r="E1" s="59"/>
      <c r="F1" s="59"/>
      <c r="G1" s="59"/>
      <c r="H1" s="59"/>
      <c r="I1" s="59"/>
      <c r="J1" s="59"/>
      <c r="K1" s="59"/>
    </row>
    <row r="2" spans="4:8" ht="12.75">
      <c r="D2" s="62" t="s">
        <v>14</v>
      </c>
      <c r="E2" s="62"/>
      <c r="F2" s="62"/>
      <c r="G2" s="62"/>
      <c r="H2" s="62"/>
    </row>
    <row r="3" spans="1:10" ht="12.75">
      <c r="A3" s="63" t="s">
        <v>9</v>
      </c>
      <c r="B3" s="63"/>
      <c r="C3" s="63"/>
      <c r="D3" s="64" t="s">
        <v>29</v>
      </c>
      <c r="E3" s="64"/>
      <c r="F3" s="64"/>
      <c r="G3" s="64"/>
      <c r="H3" s="64"/>
      <c r="I3" s="14" t="s">
        <v>10</v>
      </c>
      <c r="J3" s="22" t="s">
        <v>12</v>
      </c>
    </row>
    <row r="4" spans="1:11" s="20" customFormat="1" ht="12.75">
      <c r="A4" s="65" t="s">
        <v>8</v>
      </c>
      <c r="B4" s="65"/>
      <c r="C4" s="65"/>
      <c r="D4" s="66" t="s">
        <v>33</v>
      </c>
      <c r="E4" s="66"/>
      <c r="F4" s="66"/>
      <c r="G4" s="66"/>
      <c r="H4" s="66"/>
      <c r="I4" s="66"/>
      <c r="J4" s="18" t="s">
        <v>13</v>
      </c>
      <c r="K4" s="19"/>
    </row>
    <row r="5" spans="4:11" s="21" customFormat="1" ht="12.75">
      <c r="D5" s="60"/>
      <c r="E5" s="60"/>
      <c r="F5" s="60"/>
      <c r="G5" s="60"/>
      <c r="H5" s="60"/>
      <c r="I5" s="60"/>
      <c r="J5" s="60"/>
      <c r="K5" s="19"/>
    </row>
    <row r="6" spans="1:11" ht="31.5">
      <c r="A6" s="27" t="s">
        <v>2</v>
      </c>
      <c r="B6" s="27" t="s">
        <v>0</v>
      </c>
      <c r="C6" s="27" t="s">
        <v>1</v>
      </c>
      <c r="D6" s="27" t="s">
        <v>3</v>
      </c>
      <c r="E6" s="32" t="s">
        <v>4</v>
      </c>
      <c r="F6" s="32" t="s">
        <v>5</v>
      </c>
      <c r="G6" s="32" t="s">
        <v>6</v>
      </c>
      <c r="H6" s="33" t="s">
        <v>7</v>
      </c>
      <c r="I6" s="33" t="s">
        <v>28</v>
      </c>
      <c r="J6" s="27"/>
      <c r="K6" s="13"/>
    </row>
    <row r="7" spans="1:11" ht="12.75">
      <c r="A7" s="27">
        <v>1</v>
      </c>
      <c r="B7" s="61">
        <v>2</v>
      </c>
      <c r="C7" s="61"/>
      <c r="D7" s="61"/>
      <c r="E7" s="27">
        <v>3</v>
      </c>
      <c r="F7" s="27">
        <v>4</v>
      </c>
      <c r="G7" s="27">
        <v>5</v>
      </c>
      <c r="H7" s="27">
        <v>6</v>
      </c>
      <c r="I7" s="28"/>
      <c r="J7" s="27">
        <v>8</v>
      </c>
      <c r="K7" s="13"/>
    </row>
    <row r="8" spans="1:11" ht="38.25">
      <c r="A8" s="34" t="s">
        <v>30</v>
      </c>
      <c r="B8" s="57">
        <v>1</v>
      </c>
      <c r="C8" s="57" t="s">
        <v>34</v>
      </c>
      <c r="D8" s="52" t="str">
        <f>C8</f>
        <v>Ac pentru artera mamara interna stinga la virf cu oliva</v>
      </c>
      <c r="E8" s="25"/>
      <c r="F8" s="25"/>
      <c r="G8" s="29"/>
      <c r="H8" s="57" t="s">
        <v>156</v>
      </c>
      <c r="I8" s="30"/>
      <c r="J8" s="31"/>
      <c r="K8" s="36"/>
    </row>
    <row r="9" spans="1:11" ht="38.25">
      <c r="A9" s="34" t="s">
        <v>30</v>
      </c>
      <c r="B9" s="57">
        <v>2</v>
      </c>
      <c r="C9" s="57" t="s">
        <v>35</v>
      </c>
      <c r="D9" s="52" t="str">
        <f aca="true" t="shared" si="0" ref="D9:D72">C9</f>
        <v>Adaptor cardioplegic de tip Y cu vent pentru adulti si copii</v>
      </c>
      <c r="E9" s="25"/>
      <c r="F9" s="25"/>
      <c r="G9" s="29"/>
      <c r="H9" s="57" t="s">
        <v>157</v>
      </c>
      <c r="I9" s="30"/>
      <c r="J9" s="31"/>
      <c r="K9" s="38"/>
    </row>
    <row r="10" spans="1:11" ht="38.25">
      <c r="A10" s="34" t="s">
        <v>30</v>
      </c>
      <c r="B10" s="57">
        <v>3</v>
      </c>
      <c r="C10" s="57" t="s">
        <v>36</v>
      </c>
      <c r="D10" s="52" t="str">
        <f t="shared" si="0"/>
        <v>Adaptor cardioplegic pentru cardioplegia selectiva coronara</v>
      </c>
      <c r="E10" s="25"/>
      <c r="F10" s="25"/>
      <c r="G10" s="29"/>
      <c r="H10" s="57" t="s">
        <v>158</v>
      </c>
      <c r="I10" s="30"/>
      <c r="J10" s="31"/>
      <c r="K10" s="38"/>
    </row>
    <row r="11" spans="1:11" ht="178.5">
      <c r="A11" s="34" t="s">
        <v>30</v>
      </c>
      <c r="B11" s="57">
        <v>4</v>
      </c>
      <c r="C11" s="57" t="s">
        <v>37</v>
      </c>
      <c r="D11" s="52" t="str">
        <f t="shared" si="0"/>
        <v>Boneta chirurgicala barbati cardioch</v>
      </c>
      <c r="E11" s="25"/>
      <c r="F11" s="25"/>
      <c r="G11" s="29"/>
      <c r="H11" s="57" t="s">
        <v>159</v>
      </c>
      <c r="I11" s="30"/>
      <c r="J11" s="31"/>
      <c r="K11" s="38"/>
    </row>
    <row r="12" spans="1:11" ht="76.5">
      <c r="A12" s="34" t="s">
        <v>30</v>
      </c>
      <c r="B12" s="57">
        <v>5</v>
      </c>
      <c r="C12" s="57" t="s">
        <v>38</v>
      </c>
      <c r="D12" s="52" t="str">
        <f t="shared" si="0"/>
        <v>Bonetă chirurgicală bărbaţi cu banda absorbanta</v>
      </c>
      <c r="E12" s="25"/>
      <c r="F12" s="25"/>
      <c r="G12" s="29"/>
      <c r="H12" s="57" t="s">
        <v>160</v>
      </c>
      <c r="I12" s="30"/>
      <c r="J12" s="31"/>
      <c r="K12" s="38"/>
    </row>
    <row r="13" spans="1:11" ht="38.25">
      <c r="A13" s="34" t="s">
        <v>30</v>
      </c>
      <c r="B13" s="57">
        <v>6</v>
      </c>
      <c r="C13" s="57" t="s">
        <v>39</v>
      </c>
      <c r="D13" s="52" t="str">
        <f t="shared" si="0"/>
        <v xml:space="preserve">Bonetă chirurgicală femei </v>
      </c>
      <c r="E13" s="25"/>
      <c r="F13" s="25"/>
      <c r="G13" s="29"/>
      <c r="H13" s="57" t="s">
        <v>161</v>
      </c>
      <c r="I13" s="43"/>
      <c r="J13" s="31"/>
      <c r="K13" s="38"/>
    </row>
    <row r="14" spans="1:11" ht="165.75">
      <c r="A14" s="34" t="s">
        <v>30</v>
      </c>
      <c r="B14" s="57">
        <v>7</v>
      </c>
      <c r="C14" s="57" t="s">
        <v>40</v>
      </c>
      <c r="D14" s="52" t="str">
        <f t="shared" si="0"/>
        <v>Bonete chirurgicale comfort Astro Plus</v>
      </c>
      <c r="E14" s="25"/>
      <c r="F14" s="25"/>
      <c r="G14" s="29"/>
      <c r="H14" s="57" t="s">
        <v>162</v>
      </c>
      <c r="I14" s="43"/>
      <c r="J14" s="31"/>
      <c r="K14" s="38"/>
    </row>
    <row r="15" spans="1:11" ht="25.5">
      <c r="A15" s="34" t="s">
        <v>30</v>
      </c>
      <c r="B15" s="57">
        <v>8</v>
      </c>
      <c r="C15" s="57" t="s">
        <v>41</v>
      </c>
      <c r="D15" s="52" t="str">
        <f t="shared" si="0"/>
        <v xml:space="preserve">Borcan pentru aspiratie externa </v>
      </c>
      <c r="E15" s="25"/>
      <c r="F15" s="25"/>
      <c r="G15" s="29"/>
      <c r="H15" s="57" t="s">
        <v>163</v>
      </c>
      <c r="I15" s="46"/>
      <c r="J15" s="31"/>
      <c r="K15" s="38"/>
    </row>
    <row r="16" spans="1:11" ht="51">
      <c r="A16" s="34" t="s">
        <v>30</v>
      </c>
      <c r="B16" s="57">
        <v>9</v>
      </c>
      <c r="C16" s="57" t="s">
        <v>42</v>
      </c>
      <c r="D16" s="52" t="str">
        <f t="shared" si="0"/>
        <v>Burete hemostatic</v>
      </c>
      <c r="E16" s="25"/>
      <c r="F16" s="25"/>
      <c r="G16" s="29"/>
      <c r="H16" s="57" t="s">
        <v>164</v>
      </c>
      <c r="I16" s="30"/>
      <c r="J16" s="31"/>
      <c r="K16" s="38"/>
    </row>
    <row r="17" spans="1:11" ht="102">
      <c r="A17" s="34" t="s">
        <v>30</v>
      </c>
      <c r="B17" s="57">
        <v>10</v>
      </c>
      <c r="C17" s="57" t="s">
        <v>43</v>
      </c>
      <c r="D17" s="52" t="str">
        <f t="shared" si="0"/>
        <v>Pentru adulţi</v>
      </c>
      <c r="E17" s="25"/>
      <c r="F17" s="25"/>
      <c r="G17" s="29"/>
      <c r="H17" s="57" t="s">
        <v>165</v>
      </c>
      <c r="I17" s="43"/>
      <c r="J17" s="31"/>
      <c r="K17" s="38"/>
    </row>
    <row r="18" spans="1:11" ht="204">
      <c r="A18" s="34" t="s">
        <v>30</v>
      </c>
      <c r="B18" s="57">
        <v>11</v>
      </c>
      <c r="C18" s="57" t="s">
        <v>44</v>
      </c>
      <c r="D18" s="52" t="str">
        <f t="shared" si="0"/>
        <v>Câmp superabsorbant steril getabil dim. minime 55x70 cm (±2 cm)</v>
      </c>
      <c r="E18" s="25"/>
      <c r="F18" s="25"/>
      <c r="G18" s="29"/>
      <c r="H18" s="57" t="s">
        <v>166</v>
      </c>
      <c r="I18" s="30"/>
      <c r="J18" s="31"/>
      <c r="K18" s="38"/>
    </row>
    <row r="19" spans="1:11" ht="63.75">
      <c r="A19" s="34" t="s">
        <v>30</v>
      </c>
      <c r="B19" s="57">
        <v>12</v>
      </c>
      <c r="C19" s="57" t="s">
        <v>45</v>
      </c>
      <c r="D19" s="52" t="str">
        <f t="shared" si="0"/>
        <v>Canula antegrada cardioplegica lunga pentru interventii minimal invazive 7 Fr</v>
      </c>
      <c r="E19" s="25"/>
      <c r="F19" s="25"/>
      <c r="G19" s="29"/>
      <c r="H19" s="57" t="s">
        <v>167</v>
      </c>
      <c r="I19" s="30"/>
      <c r="J19" s="31"/>
      <c r="K19" s="38"/>
    </row>
    <row r="20" spans="1:11" ht="63.75">
      <c r="A20" s="34" t="s">
        <v>30</v>
      </c>
      <c r="B20" s="57">
        <v>13</v>
      </c>
      <c r="C20" s="57" t="s">
        <v>46</v>
      </c>
      <c r="D20" s="52" t="str">
        <f t="shared" si="0"/>
        <v>Canula antegrada cardioplegica lunga pentru interventii minimal invazive 9 FR</v>
      </c>
      <c r="E20" s="25"/>
      <c r="F20" s="25"/>
      <c r="G20" s="29"/>
      <c r="H20" s="57" t="s">
        <v>168</v>
      </c>
      <c r="I20" s="30"/>
      <c r="J20" s="31"/>
      <c r="K20" s="38"/>
    </row>
    <row r="21" spans="1:11" ht="51">
      <c r="A21" s="34" t="s">
        <v>30</v>
      </c>
      <c r="B21" s="57">
        <v>14</v>
      </c>
      <c r="C21" s="57" t="s">
        <v>47</v>
      </c>
      <c r="D21" s="52" t="str">
        <f t="shared" si="0"/>
        <v xml:space="preserve">canula antegrada lunga pentru interventii cardiace minim invazive (MICS) </v>
      </c>
      <c r="E21" s="25"/>
      <c r="F21" s="25"/>
      <c r="G21" s="29"/>
      <c r="H21" s="57" t="s">
        <v>169</v>
      </c>
      <c r="I21" s="30"/>
      <c r="J21" s="31"/>
      <c r="K21" s="38"/>
    </row>
    <row r="22" spans="1:11" ht="153">
      <c r="A22" s="34" t="s">
        <v>30</v>
      </c>
      <c r="B22" s="57">
        <v>15</v>
      </c>
      <c r="C22" s="57" t="s">
        <v>48</v>
      </c>
      <c r="D22" s="52" t="str">
        <f t="shared" si="0"/>
        <v>Canula aortica pentru adulti</v>
      </c>
      <c r="E22" s="25"/>
      <c r="F22" s="25"/>
      <c r="G22" s="29"/>
      <c r="H22" s="57" t="s">
        <v>170</v>
      </c>
      <c r="I22" s="30"/>
      <c r="J22" s="31"/>
      <c r="K22" s="38"/>
    </row>
    <row r="23" spans="1:11" ht="165.75">
      <c r="A23" s="34" t="s">
        <v>30</v>
      </c>
      <c r="B23" s="57">
        <v>16</v>
      </c>
      <c r="C23" s="57" t="s">
        <v>48</v>
      </c>
      <c r="D23" s="52" t="str">
        <f t="shared" si="0"/>
        <v>Canula aortica pentru adulti</v>
      </c>
      <c r="E23" s="25"/>
      <c r="F23" s="25"/>
      <c r="G23" s="29"/>
      <c r="H23" s="57" t="s">
        <v>171</v>
      </c>
      <c r="I23" s="30"/>
      <c r="J23" s="31"/>
      <c r="K23" s="38"/>
    </row>
    <row r="24" spans="1:11" ht="140.25">
      <c r="A24" s="34" t="s">
        <v>30</v>
      </c>
      <c r="B24" s="57">
        <v>17</v>
      </c>
      <c r="C24" s="57" t="s">
        <v>48</v>
      </c>
      <c r="D24" s="52" t="str">
        <f t="shared" si="0"/>
        <v>Canula aortica pentru adulti</v>
      </c>
      <c r="E24" s="25"/>
      <c r="F24" s="25"/>
      <c r="G24" s="29"/>
      <c r="H24" s="57" t="s">
        <v>172</v>
      </c>
      <c r="I24" s="30"/>
      <c r="J24" s="31"/>
      <c r="K24" s="38"/>
    </row>
    <row r="25" spans="1:11" ht="127.5">
      <c r="A25" s="34" t="s">
        <v>30</v>
      </c>
      <c r="B25" s="57">
        <v>18</v>
      </c>
      <c r="C25" s="57" t="s">
        <v>48</v>
      </c>
      <c r="D25" s="52" t="str">
        <f t="shared" si="0"/>
        <v>Canula aortica pentru adulti</v>
      </c>
      <c r="E25" s="25"/>
      <c r="F25" s="25"/>
      <c r="G25" s="29"/>
      <c r="H25" s="57" t="s">
        <v>173</v>
      </c>
      <c r="I25" s="30"/>
      <c r="J25" s="31"/>
      <c r="K25" s="38"/>
    </row>
    <row r="26" spans="1:11" ht="153">
      <c r="A26" s="34" t="s">
        <v>30</v>
      </c>
      <c r="B26" s="57">
        <v>19</v>
      </c>
      <c r="C26" s="57" t="s">
        <v>48</v>
      </c>
      <c r="D26" s="52" t="str">
        <f t="shared" si="0"/>
        <v>Canula aortica pentru adulti</v>
      </c>
      <c r="E26" s="25"/>
      <c r="F26" s="25"/>
      <c r="G26" s="29"/>
      <c r="H26" s="57" t="s">
        <v>174</v>
      </c>
      <c r="I26" s="30"/>
      <c r="J26" s="31"/>
      <c r="K26" s="38"/>
    </row>
    <row r="27" spans="1:11" ht="153">
      <c r="A27" s="34" t="s">
        <v>30</v>
      </c>
      <c r="B27" s="57">
        <v>20</v>
      </c>
      <c r="C27" s="57" t="s">
        <v>48</v>
      </c>
      <c r="D27" s="52" t="str">
        <f t="shared" si="0"/>
        <v>Canula aortica pentru adulti</v>
      </c>
      <c r="E27" s="25"/>
      <c r="F27" s="25"/>
      <c r="G27" s="29"/>
      <c r="H27" s="57" t="s">
        <v>175</v>
      </c>
      <c r="I27" s="30"/>
      <c r="J27" s="31"/>
      <c r="K27" s="38"/>
    </row>
    <row r="28" spans="1:11" ht="178.5">
      <c r="A28" s="34" t="s">
        <v>30</v>
      </c>
      <c r="B28" s="57">
        <v>21</v>
      </c>
      <c r="C28" s="57" t="s">
        <v>48</v>
      </c>
      <c r="D28" s="52" t="str">
        <f t="shared" si="0"/>
        <v>Canula aortica pentru adulti</v>
      </c>
      <c r="E28" s="25"/>
      <c r="F28" s="25"/>
      <c r="G28" s="29"/>
      <c r="H28" s="57" t="s">
        <v>176</v>
      </c>
      <c r="I28" s="30"/>
      <c r="J28" s="31"/>
      <c r="K28" s="38"/>
    </row>
    <row r="29" spans="1:11" ht="102">
      <c r="A29" s="34" t="s">
        <v>30</v>
      </c>
      <c r="B29" s="57">
        <v>22</v>
      </c>
      <c r="C29" s="57" t="s">
        <v>48</v>
      </c>
      <c r="D29" s="52" t="str">
        <f t="shared" si="0"/>
        <v>Canula aortica pentru adulti</v>
      </c>
      <c r="E29" s="25"/>
      <c r="F29" s="25"/>
      <c r="G29" s="29"/>
      <c r="H29" s="57" t="s">
        <v>177</v>
      </c>
      <c r="I29" s="30"/>
      <c r="J29" s="31"/>
      <c r="K29" s="38"/>
    </row>
    <row r="30" spans="1:11" ht="153">
      <c r="A30" s="34" t="s">
        <v>30</v>
      </c>
      <c r="B30" s="57">
        <v>23</v>
      </c>
      <c r="C30" s="57" t="s">
        <v>49</v>
      </c>
      <c r="D30" s="52" t="str">
        <f t="shared" si="0"/>
        <v xml:space="preserve">Canula aortica pentru adulti
</v>
      </c>
      <c r="E30" s="25"/>
      <c r="F30" s="25"/>
      <c r="G30" s="29"/>
      <c r="H30" s="57" t="s">
        <v>178</v>
      </c>
      <c r="I30" s="44"/>
      <c r="J30" s="31"/>
      <c r="K30" s="38"/>
    </row>
    <row r="31" spans="1:11" ht="114.75">
      <c r="A31" s="34" t="s">
        <v>30</v>
      </c>
      <c r="B31" s="57">
        <v>24</v>
      </c>
      <c r="C31" s="57" t="s">
        <v>50</v>
      </c>
      <c r="D31" s="52" t="str">
        <f t="shared" si="0"/>
        <v>Canula aortica pentru copii</v>
      </c>
      <c r="E31" s="25"/>
      <c r="F31" s="25"/>
      <c r="G31" s="29"/>
      <c r="H31" s="57" t="s">
        <v>179</v>
      </c>
      <c r="I31" s="44"/>
      <c r="J31" s="31"/>
      <c r="K31" s="38"/>
    </row>
    <row r="32" spans="1:11" ht="114.75">
      <c r="A32" s="34" t="s">
        <v>30</v>
      </c>
      <c r="B32" s="57">
        <v>25</v>
      </c>
      <c r="C32" s="57" t="s">
        <v>50</v>
      </c>
      <c r="D32" s="52" t="str">
        <f t="shared" si="0"/>
        <v>Canula aortica pentru copii</v>
      </c>
      <c r="E32" s="25"/>
      <c r="F32" s="25"/>
      <c r="G32" s="29"/>
      <c r="H32" s="57" t="s">
        <v>180</v>
      </c>
      <c r="I32" s="44"/>
      <c r="J32" s="31"/>
      <c r="K32" s="38"/>
    </row>
    <row r="33" spans="1:11" ht="89.25">
      <c r="A33" s="34" t="s">
        <v>30</v>
      </c>
      <c r="B33" s="57">
        <v>26</v>
      </c>
      <c r="C33" s="57" t="s">
        <v>50</v>
      </c>
      <c r="D33" s="52" t="str">
        <f t="shared" si="0"/>
        <v>Canula aortica pentru copii</v>
      </c>
      <c r="E33" s="25"/>
      <c r="F33" s="25"/>
      <c r="G33" s="29"/>
      <c r="H33" s="57" t="s">
        <v>181</v>
      </c>
      <c r="I33" s="44"/>
      <c r="J33" s="31"/>
      <c r="K33" s="38"/>
    </row>
    <row r="34" spans="1:11" ht="114.75">
      <c r="A34" s="34" t="s">
        <v>30</v>
      </c>
      <c r="B34" s="57">
        <v>27</v>
      </c>
      <c r="C34" s="57" t="s">
        <v>51</v>
      </c>
      <c r="D34" s="52" t="str">
        <f t="shared" si="0"/>
        <v xml:space="preserve">Canula arteriala periferica femorala  </v>
      </c>
      <c r="E34" s="25"/>
      <c r="F34" s="25"/>
      <c r="G34" s="29"/>
      <c r="H34" s="57" t="s">
        <v>182</v>
      </c>
      <c r="I34" s="30"/>
      <c r="J34" s="31"/>
      <c r="K34" s="38"/>
    </row>
    <row r="35" spans="1:11" ht="38.25">
      <c r="A35" s="34" t="s">
        <v>30</v>
      </c>
      <c r="B35" s="57">
        <v>28</v>
      </c>
      <c r="C35" s="57" t="s">
        <v>52</v>
      </c>
      <c r="D35" s="52" t="str">
        <f t="shared" si="0"/>
        <v>Canula pentru cardioplegia antegradă pentru copii</v>
      </c>
      <c r="E35" s="25"/>
      <c r="F35" s="25"/>
      <c r="G35" s="29"/>
      <c r="H35" s="57" t="s">
        <v>183</v>
      </c>
      <c r="I35" s="30"/>
      <c r="J35" s="31"/>
      <c r="K35" s="38"/>
    </row>
    <row r="36" spans="1:11" ht="51">
      <c r="A36" s="34" t="s">
        <v>30</v>
      </c>
      <c r="B36" s="57">
        <v>29</v>
      </c>
      <c r="C36" s="57" t="s">
        <v>53</v>
      </c>
      <c r="D36" s="52" t="str">
        <f t="shared" si="0"/>
        <v>Canula pentru cardioplegia retrograda cu umflare manuala penru adulti</v>
      </c>
      <c r="E36" s="25"/>
      <c r="F36" s="25"/>
      <c r="G36" s="29"/>
      <c r="H36" s="57" t="s">
        <v>184</v>
      </c>
      <c r="I36" s="30"/>
      <c r="J36" s="31"/>
      <c r="K36" s="38"/>
    </row>
    <row r="37" spans="1:11" ht="140.25">
      <c r="A37" s="34" t="s">
        <v>30</v>
      </c>
      <c r="B37" s="57">
        <v>30</v>
      </c>
      <c r="C37" s="57" t="s">
        <v>54</v>
      </c>
      <c r="D37" s="52" t="str">
        <f t="shared" si="0"/>
        <v>Canula venoasa  in 2 etape pentru adulti</v>
      </c>
      <c r="E37" s="25"/>
      <c r="F37" s="25"/>
      <c r="G37" s="29"/>
      <c r="H37" s="57" t="s">
        <v>185</v>
      </c>
      <c r="I37" s="30"/>
      <c r="J37" s="31"/>
      <c r="K37" s="38"/>
    </row>
    <row r="38" spans="1:17" ht="127.5">
      <c r="A38" s="34" t="s">
        <v>30</v>
      </c>
      <c r="B38" s="57">
        <v>31</v>
      </c>
      <c r="C38" s="57" t="s">
        <v>55</v>
      </c>
      <c r="D38" s="52" t="str">
        <f t="shared" si="0"/>
        <v>Canula venoasa Bi-Cavala pentru canularea venelor cave cu flux flexibil pentru interventii cardiace minimal invazive (MICS)</v>
      </c>
      <c r="E38" s="2"/>
      <c r="F38" s="2"/>
      <c r="G38" s="2"/>
      <c r="H38" s="57" t="s">
        <v>186</v>
      </c>
      <c r="I38" s="2"/>
      <c r="J38" s="2"/>
      <c r="K38" s="2"/>
      <c r="L38" s="2"/>
      <c r="M38" s="2"/>
      <c r="N38" s="2"/>
      <c r="O38" s="2"/>
      <c r="P38" s="2"/>
      <c r="Q38" s="2"/>
    </row>
    <row r="39" spans="1:17" ht="89.25">
      <c r="A39" s="34" t="s">
        <v>30</v>
      </c>
      <c r="B39" s="57">
        <v>32</v>
      </c>
      <c r="C39" s="57" t="s">
        <v>56</v>
      </c>
      <c r="D39" s="52" t="str">
        <f t="shared" si="0"/>
        <v>Canula venoasa Bi-Cavala RAP pentru canularea venelor cave cu flux flexibil pentru interventii cardiace minimal invazive (MICS)</v>
      </c>
      <c r="E39" s="9"/>
      <c r="F39" s="9"/>
      <c r="G39" s="9"/>
      <c r="H39" s="57" t="s">
        <v>187</v>
      </c>
      <c r="I39" s="9"/>
      <c r="J39" s="9"/>
      <c r="K39" s="9"/>
      <c r="L39" s="9"/>
      <c r="M39" s="9"/>
      <c r="N39" s="9"/>
      <c r="O39" s="9"/>
      <c r="P39" s="9"/>
      <c r="Q39" s="9"/>
    </row>
    <row r="40" spans="1:17" ht="63.75">
      <c r="A40" s="34" t="s">
        <v>30</v>
      </c>
      <c r="B40" s="57">
        <v>33</v>
      </c>
      <c r="C40" s="57" t="s">
        <v>57</v>
      </c>
      <c r="D40" s="52" t="str">
        <f t="shared" si="0"/>
        <v>Canula venoasa bilumen ovale aplatizate pentru adulti</v>
      </c>
      <c r="E40" s="9"/>
      <c r="F40" s="9"/>
      <c r="G40" s="9"/>
      <c r="H40" s="57" t="s">
        <v>188</v>
      </c>
      <c r="I40" s="9"/>
      <c r="J40" s="9"/>
      <c r="K40" s="9"/>
      <c r="L40" s="9"/>
      <c r="M40" s="9"/>
      <c r="N40" s="9"/>
      <c r="O40" s="9"/>
      <c r="P40" s="9"/>
      <c r="Q40" s="9"/>
    </row>
    <row r="41" spans="1:17" ht="76.5">
      <c r="A41" s="34" t="s">
        <v>30</v>
      </c>
      <c r="B41" s="57">
        <v>34</v>
      </c>
      <c r="C41" s="57" t="s">
        <v>58</v>
      </c>
      <c r="D41" s="52" t="str">
        <f t="shared" si="0"/>
        <v xml:space="preserve">Canula venoasa bilumen ovale aplatizate pentru adulti </v>
      </c>
      <c r="E41" s="9"/>
      <c r="F41" s="9"/>
      <c r="G41" s="9"/>
      <c r="H41" s="57" t="s">
        <v>189</v>
      </c>
      <c r="I41" s="9"/>
      <c r="J41" s="9"/>
      <c r="K41" s="9"/>
      <c r="L41" s="9"/>
      <c r="M41" s="9"/>
      <c r="N41" s="9"/>
      <c r="O41" s="9"/>
      <c r="P41" s="9"/>
      <c r="Q41" s="9"/>
    </row>
    <row r="42" spans="1:17" ht="89.25">
      <c r="A42" s="34" t="s">
        <v>30</v>
      </c>
      <c r="B42" s="57">
        <v>35</v>
      </c>
      <c r="C42" s="57" t="s">
        <v>58</v>
      </c>
      <c r="D42" s="52" t="str">
        <f t="shared" si="0"/>
        <v xml:space="preserve">Canula venoasa bilumen ovale aplatizate pentru adulti </v>
      </c>
      <c r="E42"/>
      <c r="F42"/>
      <c r="G42"/>
      <c r="H42" s="57" t="s">
        <v>190</v>
      </c>
      <c r="I42"/>
      <c r="J42"/>
      <c r="K42"/>
      <c r="L42"/>
      <c r="M42"/>
      <c r="N42"/>
      <c r="O42"/>
      <c r="P42"/>
      <c r="Q42"/>
    </row>
    <row r="43" spans="1:8" ht="76.5">
      <c r="A43" s="34" t="s">
        <v>30</v>
      </c>
      <c r="B43" s="57">
        <v>36</v>
      </c>
      <c r="C43" s="57" t="s">
        <v>59</v>
      </c>
      <c r="D43" s="52" t="str">
        <f t="shared" si="0"/>
        <v>Canula venoasa bilumen pentru adulti</v>
      </c>
      <c r="H43" s="57" t="s">
        <v>191</v>
      </c>
    </row>
    <row r="44" spans="1:8" ht="63.75">
      <c r="A44" s="34" t="s">
        <v>30</v>
      </c>
      <c r="B44" s="57">
        <v>37</v>
      </c>
      <c r="C44" s="57" t="s">
        <v>59</v>
      </c>
      <c r="D44" s="52" t="str">
        <f t="shared" si="0"/>
        <v>Canula venoasa bilumen pentru adulti</v>
      </c>
      <c r="H44" s="57" t="s">
        <v>192</v>
      </c>
    </row>
    <row r="45" spans="1:8" ht="140.25">
      <c r="A45" s="34" t="s">
        <v>30</v>
      </c>
      <c r="B45" s="57">
        <v>38</v>
      </c>
      <c r="C45" s="57" t="s">
        <v>59</v>
      </c>
      <c r="D45" s="52" t="str">
        <f t="shared" si="0"/>
        <v>Canula venoasa bilumen pentru adulti</v>
      </c>
      <c r="H45" s="57" t="s">
        <v>193</v>
      </c>
    </row>
    <row r="46" spans="1:8" ht="140.25">
      <c r="A46" s="34" t="s">
        <v>30</v>
      </c>
      <c r="B46" s="57">
        <v>39</v>
      </c>
      <c r="C46" s="57" t="s">
        <v>59</v>
      </c>
      <c r="D46" s="52" t="str">
        <f t="shared" si="0"/>
        <v>Canula venoasa bilumen pentru adulti</v>
      </c>
      <c r="H46" s="57" t="s">
        <v>194</v>
      </c>
    </row>
    <row r="47" spans="1:8" ht="114.75">
      <c r="A47" s="34" t="s">
        <v>30</v>
      </c>
      <c r="B47" s="57">
        <v>40</v>
      </c>
      <c r="C47" s="57" t="s">
        <v>60</v>
      </c>
      <c r="D47" s="52" t="str">
        <f t="shared" si="0"/>
        <v>Canula venoasa femorala  Multi -Stage cu kit percutan</v>
      </c>
      <c r="H47" s="57" t="s">
        <v>195</v>
      </c>
    </row>
    <row r="48" spans="1:8" ht="102">
      <c r="A48" s="34" t="s">
        <v>30</v>
      </c>
      <c r="B48" s="57">
        <v>41</v>
      </c>
      <c r="C48" s="57" t="s">
        <v>61</v>
      </c>
      <c r="D48" s="52" t="str">
        <f t="shared" si="0"/>
        <v xml:space="preserve">Canulă venoasă monolumen dreaptă pentru adulti </v>
      </c>
      <c r="H48" s="57" t="s">
        <v>196</v>
      </c>
    </row>
    <row r="49" spans="1:8" ht="89.25">
      <c r="A49" s="34" t="s">
        <v>30</v>
      </c>
      <c r="B49" s="57">
        <v>42</v>
      </c>
      <c r="C49" s="57" t="s">
        <v>61</v>
      </c>
      <c r="D49" s="52" t="str">
        <f t="shared" si="0"/>
        <v xml:space="preserve">Canulă venoasă monolumen dreaptă pentru adulti </v>
      </c>
      <c r="H49" s="57" t="s">
        <v>197</v>
      </c>
    </row>
    <row r="50" spans="1:8" ht="89.25">
      <c r="A50" s="34" t="s">
        <v>30</v>
      </c>
      <c r="B50" s="57">
        <v>43</v>
      </c>
      <c r="C50" s="57" t="s">
        <v>61</v>
      </c>
      <c r="D50" s="52" t="str">
        <f t="shared" si="0"/>
        <v xml:space="preserve">Canulă venoasă monolumen dreaptă pentru adulti </v>
      </c>
      <c r="H50" s="57" t="s">
        <v>198</v>
      </c>
    </row>
    <row r="51" spans="1:8" ht="114.75">
      <c r="A51" s="34" t="s">
        <v>30</v>
      </c>
      <c r="B51" s="57">
        <v>44</v>
      </c>
      <c r="C51" s="57" t="s">
        <v>62</v>
      </c>
      <c r="D51" s="52" t="str">
        <f t="shared" si="0"/>
        <v>Canulă venoasă monolumen dreaptă pentru adulti Mărimea  internă (Fr)   -   32
Forma canulelor   -   Dreaptă</v>
      </c>
      <c r="H51" s="57" t="s">
        <v>199</v>
      </c>
    </row>
    <row r="52" spans="1:11" ht="114.75">
      <c r="A52" s="34" t="s">
        <v>30</v>
      </c>
      <c r="B52" s="57">
        <v>45</v>
      </c>
      <c r="C52" s="57" t="s">
        <v>63</v>
      </c>
      <c r="D52" s="52" t="str">
        <f t="shared" si="0"/>
        <v>Canulă venoasă monolumen dreaptă pentru adulti Mărimea  internă (Fr)   -   34
Forma canulelor   -   Dreaptă</v>
      </c>
      <c r="H52" s="57" t="s">
        <v>200</v>
      </c>
      <c r="K52" s="36"/>
    </row>
    <row r="53" spans="1:11" ht="114.75">
      <c r="A53" s="34" t="s">
        <v>30</v>
      </c>
      <c r="B53" s="57">
        <v>46</v>
      </c>
      <c r="C53" s="57" t="s">
        <v>64</v>
      </c>
      <c r="D53" s="52" t="str">
        <f t="shared" si="0"/>
        <v xml:space="preserve">Canulă venoasă monolumen dreaptă pentru adulti Mărimea  internă (Fr)   -   36
Forma canulei   -   dreapta </v>
      </c>
      <c r="H53" s="57" t="s">
        <v>201</v>
      </c>
      <c r="K53" s="36"/>
    </row>
    <row r="54" spans="1:11" ht="114.75">
      <c r="A54" s="34" t="s">
        <v>30</v>
      </c>
      <c r="B54" s="57">
        <v>47</v>
      </c>
      <c r="C54" s="57" t="s">
        <v>65</v>
      </c>
      <c r="D54" s="52" t="str">
        <f t="shared" si="0"/>
        <v xml:space="preserve">Canulă venoasă monolumen dreaptă pentru copii </v>
      </c>
      <c r="H54" s="57" t="s">
        <v>202</v>
      </c>
      <c r="K54" s="36"/>
    </row>
    <row r="55" spans="1:17" ht="114.75">
      <c r="A55" s="34" t="s">
        <v>30</v>
      </c>
      <c r="B55" s="57">
        <v>48</v>
      </c>
      <c r="C55" s="57" t="s">
        <v>65</v>
      </c>
      <c r="D55" s="52" t="str">
        <f t="shared" si="0"/>
        <v xml:space="preserve">Canulă venoasă monolumen dreaptă pentru copii </v>
      </c>
      <c r="E55" s="45"/>
      <c r="F55" s="45"/>
      <c r="G55" s="45"/>
      <c r="H55" s="57" t="s">
        <v>203</v>
      </c>
      <c r="I55" s="45"/>
      <c r="J55" s="45"/>
      <c r="K55" s="48"/>
      <c r="L55" s="48"/>
      <c r="M55" s="48"/>
      <c r="N55" s="48"/>
      <c r="O55" s="48"/>
      <c r="P55" s="48"/>
      <c r="Q55" s="48"/>
    </row>
    <row r="56" spans="1:17" ht="114.75">
      <c r="A56" s="34" t="s">
        <v>30</v>
      </c>
      <c r="B56" s="57">
        <v>49</v>
      </c>
      <c r="C56" s="57" t="s">
        <v>65</v>
      </c>
      <c r="D56" s="52" t="str">
        <f t="shared" si="0"/>
        <v xml:space="preserve">Canulă venoasă monolumen dreaptă pentru copii </v>
      </c>
      <c r="E56" s="53"/>
      <c r="F56" s="53"/>
      <c r="G56" s="53"/>
      <c r="H56" s="57" t="s">
        <v>204</v>
      </c>
      <c r="I56" s="53"/>
      <c r="J56" s="54"/>
      <c r="K56" s="50"/>
      <c r="L56" s="50"/>
      <c r="M56" s="50"/>
      <c r="N56" s="50"/>
      <c r="O56" s="50"/>
      <c r="P56" s="50"/>
      <c r="Q56" s="50"/>
    </row>
    <row r="57" spans="1:17" ht="114.75">
      <c r="A57" s="34" t="s">
        <v>30</v>
      </c>
      <c r="B57" s="57">
        <v>50</v>
      </c>
      <c r="C57" s="57" t="s">
        <v>65</v>
      </c>
      <c r="D57" s="52" t="str">
        <f t="shared" si="0"/>
        <v xml:space="preserve">Canulă venoasă monolumen dreaptă pentru copii </v>
      </c>
      <c r="E57" s="53"/>
      <c r="F57" s="53"/>
      <c r="G57" s="53"/>
      <c r="H57" s="57" t="s">
        <v>205</v>
      </c>
      <c r="I57" s="53"/>
      <c r="J57" s="54"/>
      <c r="K57" s="50"/>
      <c r="L57" s="50"/>
      <c r="M57" s="50"/>
      <c r="N57" s="50"/>
      <c r="O57" s="50"/>
      <c r="P57" s="50"/>
      <c r="Q57" s="50"/>
    </row>
    <row r="58" spans="1:17" ht="114.75">
      <c r="A58" s="34" t="s">
        <v>30</v>
      </c>
      <c r="B58" s="57">
        <v>51</v>
      </c>
      <c r="C58" s="57" t="s">
        <v>65</v>
      </c>
      <c r="D58" s="52" t="str">
        <f t="shared" si="0"/>
        <v xml:space="preserve">Canulă venoasă monolumen dreaptă pentru copii </v>
      </c>
      <c r="E58" s="53"/>
      <c r="F58" s="53"/>
      <c r="G58" s="53"/>
      <c r="H58" s="57" t="s">
        <v>206</v>
      </c>
      <c r="I58" s="53"/>
      <c r="J58" s="54"/>
      <c r="K58" s="50"/>
      <c r="L58" s="50"/>
      <c r="M58" s="50"/>
      <c r="N58" s="50"/>
      <c r="O58" s="50"/>
      <c r="P58" s="50"/>
      <c r="Q58" s="50"/>
    </row>
    <row r="59" spans="1:17" ht="102">
      <c r="A59" s="34" t="s">
        <v>30</v>
      </c>
      <c r="B59" s="57">
        <v>52</v>
      </c>
      <c r="C59" s="57" t="s">
        <v>65</v>
      </c>
      <c r="D59" s="52" t="str">
        <f t="shared" si="0"/>
        <v xml:space="preserve">Canulă venoasă monolumen dreaptă pentru copii </v>
      </c>
      <c r="E59" s="55"/>
      <c r="F59" s="55"/>
      <c r="G59" s="55"/>
      <c r="H59" s="57" t="s">
        <v>207</v>
      </c>
      <c r="I59" s="55"/>
      <c r="J59" s="39"/>
      <c r="K59" s="47"/>
      <c r="L59" s="47"/>
      <c r="M59" s="47"/>
      <c r="N59" s="47"/>
      <c r="O59" s="47"/>
      <c r="P59" s="47"/>
      <c r="Q59" s="47"/>
    </row>
    <row r="60" spans="1:11" ht="102">
      <c r="A60" s="34" t="s">
        <v>30</v>
      </c>
      <c r="B60" s="57">
        <v>53</v>
      </c>
      <c r="C60" s="57" t="s">
        <v>65</v>
      </c>
      <c r="D60" s="52" t="str">
        <f t="shared" si="0"/>
        <v xml:space="preserve">Canulă venoasă monolumen dreaptă pentru copii </v>
      </c>
      <c r="H60" s="57" t="s">
        <v>208</v>
      </c>
      <c r="K60" s="36"/>
    </row>
    <row r="61" spans="1:11" ht="102">
      <c r="A61" s="34" t="s">
        <v>30</v>
      </c>
      <c r="B61" s="57">
        <v>54</v>
      </c>
      <c r="C61" s="57" t="s">
        <v>65</v>
      </c>
      <c r="D61" s="52" t="str">
        <f t="shared" si="0"/>
        <v xml:space="preserve">Canulă venoasă monolumen dreaptă pentru copii </v>
      </c>
      <c r="H61" s="57" t="s">
        <v>209</v>
      </c>
      <c r="K61" s="36"/>
    </row>
    <row r="62" spans="1:11" ht="102">
      <c r="A62" s="34" t="s">
        <v>30</v>
      </c>
      <c r="B62" s="57">
        <v>55</v>
      </c>
      <c r="C62" s="57" t="s">
        <v>66</v>
      </c>
      <c r="D62" s="52" t="str">
        <f t="shared" si="0"/>
        <v>Canulă venoasă monolumen încovoiate tip „Pacifico”pentru adulti</v>
      </c>
      <c r="H62" s="57" t="s">
        <v>210</v>
      </c>
      <c r="K62" s="36"/>
    </row>
    <row r="63" spans="1:8" ht="102">
      <c r="A63" s="34" t="s">
        <v>30</v>
      </c>
      <c r="B63" s="57">
        <v>56</v>
      </c>
      <c r="C63" s="57" t="s">
        <v>66</v>
      </c>
      <c r="D63" s="52" t="str">
        <f t="shared" si="0"/>
        <v>Canulă venoasă monolumen încovoiate tip „Pacifico”pentru adulti</v>
      </c>
      <c r="H63" s="57" t="s">
        <v>211</v>
      </c>
    </row>
    <row r="64" spans="1:8" ht="102">
      <c r="A64" s="34" t="s">
        <v>30</v>
      </c>
      <c r="B64" s="57">
        <v>57</v>
      </c>
      <c r="C64" s="57" t="s">
        <v>66</v>
      </c>
      <c r="D64" s="52" t="str">
        <f t="shared" si="0"/>
        <v>Canulă venoasă monolumen încovoiate tip „Pacifico”pentru adulti</v>
      </c>
      <c r="H64" s="57" t="s">
        <v>212</v>
      </c>
    </row>
    <row r="65" spans="1:8" ht="102">
      <c r="A65" s="34" t="s">
        <v>30</v>
      </c>
      <c r="B65" s="57">
        <v>58</v>
      </c>
      <c r="C65" s="57" t="s">
        <v>66</v>
      </c>
      <c r="D65" s="52" t="str">
        <f t="shared" si="0"/>
        <v>Canulă venoasă monolumen încovoiate tip „Pacifico”pentru adulti</v>
      </c>
      <c r="H65" s="57" t="s">
        <v>213</v>
      </c>
    </row>
    <row r="66" spans="1:8" ht="63.75">
      <c r="A66" s="34" t="s">
        <v>30</v>
      </c>
      <c r="B66" s="57">
        <v>59</v>
      </c>
      <c r="C66" s="57" t="s">
        <v>67</v>
      </c>
      <c r="D66" s="52" t="str">
        <f t="shared" si="0"/>
        <v>Canulă venoasă monolumen încovoiate tip „Pacifico”pentru copii</v>
      </c>
      <c r="H66" s="57" t="s">
        <v>214</v>
      </c>
    </row>
    <row r="67" spans="1:8" ht="63.75">
      <c r="A67" s="34" t="s">
        <v>30</v>
      </c>
      <c r="B67" s="57">
        <v>60</v>
      </c>
      <c r="C67" s="57" t="s">
        <v>67</v>
      </c>
      <c r="D67" s="52" t="str">
        <f t="shared" si="0"/>
        <v>Canulă venoasă monolumen încovoiate tip „Pacifico”pentru copii</v>
      </c>
      <c r="H67" s="57" t="s">
        <v>215</v>
      </c>
    </row>
    <row r="68" spans="1:8" ht="63.75">
      <c r="A68" s="34" t="s">
        <v>30</v>
      </c>
      <c r="B68" s="57">
        <v>61</v>
      </c>
      <c r="C68" s="57" t="s">
        <v>67</v>
      </c>
      <c r="D68" s="52" t="str">
        <f t="shared" si="0"/>
        <v>Canulă venoasă monolumen încovoiate tip „Pacifico”pentru copii</v>
      </c>
      <c r="H68" s="57" t="s">
        <v>216</v>
      </c>
    </row>
    <row r="69" spans="1:8" ht="63.75">
      <c r="A69" s="34" t="s">
        <v>30</v>
      </c>
      <c r="B69" s="57">
        <v>62</v>
      </c>
      <c r="C69" s="57" t="s">
        <v>67</v>
      </c>
      <c r="D69" s="52" t="str">
        <f t="shared" si="0"/>
        <v>Canulă venoasă monolumen încovoiate tip „Pacifico”pentru copii</v>
      </c>
      <c r="H69" s="57" t="s">
        <v>217</v>
      </c>
    </row>
    <row r="70" spans="1:8" ht="63.75">
      <c r="A70" s="34" t="s">
        <v>30</v>
      </c>
      <c r="B70" s="57">
        <v>63</v>
      </c>
      <c r="C70" s="57" t="s">
        <v>67</v>
      </c>
      <c r="D70" s="52" t="str">
        <f t="shared" si="0"/>
        <v>Canulă venoasă monolumen încovoiate tip „Pacifico”pentru copii</v>
      </c>
      <c r="H70" s="57" t="s">
        <v>218</v>
      </c>
    </row>
    <row r="71" spans="1:8" ht="127.5">
      <c r="A71" s="34" t="s">
        <v>30</v>
      </c>
      <c r="B71" s="57">
        <v>64</v>
      </c>
      <c r="C71" s="57" t="s">
        <v>68</v>
      </c>
      <c r="D71" s="52" t="str">
        <f t="shared" si="0"/>
        <v>Canule aortica pentru adulti</v>
      </c>
      <c r="H71" s="57" t="s">
        <v>219</v>
      </c>
    </row>
    <row r="72" spans="1:8" ht="127.5">
      <c r="A72" s="34" t="s">
        <v>30</v>
      </c>
      <c r="B72" s="57">
        <v>65</v>
      </c>
      <c r="C72" s="57" t="s">
        <v>69</v>
      </c>
      <c r="D72" s="52" t="str">
        <f t="shared" si="0"/>
        <v>Canule aortica pentru adulti  Mărimea internă (Fr)   -   18
Lungimea canulei ,cm 35-36</v>
      </c>
      <c r="H72" s="57" t="s">
        <v>220</v>
      </c>
    </row>
    <row r="73" spans="1:8" ht="242.25">
      <c r="A73" s="34" t="s">
        <v>30</v>
      </c>
      <c r="B73" s="57">
        <v>66</v>
      </c>
      <c r="C73" s="57" t="s">
        <v>70</v>
      </c>
      <c r="D73" s="52" t="str">
        <f aca="true" t="shared" si="1" ref="D73:D136">C73</f>
        <v xml:space="preserve">Canule aortica pentru adulti Mărimea internă (Fr)   -   20
Lungimea canulei ,cm  27,9 cm
</v>
      </c>
      <c r="H73" s="57" t="s">
        <v>221</v>
      </c>
    </row>
    <row r="74" spans="1:8" ht="153">
      <c r="A74" s="34" t="s">
        <v>30</v>
      </c>
      <c r="B74" s="57">
        <v>67</v>
      </c>
      <c r="C74" s="57" t="s">
        <v>71</v>
      </c>
      <c r="D74" s="52" t="str">
        <f t="shared" si="1"/>
        <v xml:space="preserve">Canule aortica pentru adulti Mărimea internă (Fr)   -   20
Lungimea canulei ,cm - 30,5
</v>
      </c>
      <c r="H74" s="57" t="s">
        <v>222</v>
      </c>
    </row>
    <row r="75" spans="1:8" ht="242.25">
      <c r="A75" s="34" t="s">
        <v>30</v>
      </c>
      <c r="B75" s="57">
        <v>68</v>
      </c>
      <c r="C75" s="57" t="s">
        <v>72</v>
      </c>
      <c r="D75" s="52" t="str">
        <f t="shared" si="1"/>
        <v xml:space="preserve">Canule aortica pentru adulti Mărimea internă (Fr)   -   22
Lungimea canulei, 27,9 cm
</v>
      </c>
      <c r="H75" s="57" t="s">
        <v>223</v>
      </c>
    </row>
    <row r="76" spans="1:8" ht="191.25">
      <c r="A76" s="34" t="s">
        <v>30</v>
      </c>
      <c r="B76" s="57">
        <v>69</v>
      </c>
      <c r="C76" s="57" t="s">
        <v>73</v>
      </c>
      <c r="D76" s="52" t="str">
        <f t="shared" si="1"/>
        <v xml:space="preserve">Canule aortica pentru adulti Mărimea internă (Fr)   -   22
Lungimea canulei, 30,5 cm
</v>
      </c>
      <c r="H76" s="57" t="s">
        <v>224</v>
      </c>
    </row>
    <row r="77" spans="1:8" ht="242.25">
      <c r="A77" s="34" t="s">
        <v>30</v>
      </c>
      <c r="B77" s="57">
        <v>70</v>
      </c>
      <c r="C77" s="57" t="s">
        <v>74</v>
      </c>
      <c r="D77" s="52" t="str">
        <f t="shared" si="1"/>
        <v xml:space="preserve">Canule aortica pentru adulti Mărimea internă (Fr)   -   24
Lungimea canulei,  27,9 cm
</v>
      </c>
      <c r="H77" s="57" t="s">
        <v>225</v>
      </c>
    </row>
    <row r="78" spans="1:8" ht="178.5">
      <c r="A78" s="34" t="s">
        <v>30</v>
      </c>
      <c r="B78" s="57">
        <v>71</v>
      </c>
      <c r="C78" s="57" t="s">
        <v>75</v>
      </c>
      <c r="D78" s="52" t="str">
        <f t="shared" si="1"/>
        <v xml:space="preserve">Canule aortica pentru adulti Mărimea internă (Fr)   -   24
Lungimea canulei, 30,5 cm
</v>
      </c>
      <c r="H78" s="57" t="s">
        <v>226</v>
      </c>
    </row>
    <row r="79" spans="1:8" ht="114.75">
      <c r="A79" s="34" t="s">
        <v>30</v>
      </c>
      <c r="B79" s="57">
        <v>72</v>
      </c>
      <c r="C79" s="57" t="s">
        <v>76</v>
      </c>
      <c r="D79" s="52" t="str">
        <f t="shared" si="1"/>
        <v>Canule aortica pentru copii</v>
      </c>
      <c r="H79" s="57" t="s">
        <v>227</v>
      </c>
    </row>
    <row r="80" spans="1:8" ht="114.75">
      <c r="A80" s="34" t="s">
        <v>30</v>
      </c>
      <c r="B80" s="57">
        <v>73</v>
      </c>
      <c r="C80" s="57" t="s">
        <v>76</v>
      </c>
      <c r="D80" s="52" t="str">
        <f t="shared" si="1"/>
        <v>Canule aortica pentru copii</v>
      </c>
      <c r="H80" s="57" t="s">
        <v>228</v>
      </c>
    </row>
    <row r="81" spans="1:8" ht="25.5">
      <c r="A81" s="34" t="s">
        <v>30</v>
      </c>
      <c r="B81" s="57">
        <v>74</v>
      </c>
      <c r="C81" s="57" t="s">
        <v>77</v>
      </c>
      <c r="D81" s="52" t="str">
        <f t="shared" si="1"/>
        <v>Canule pentru arteriotomie marimea 2mm</v>
      </c>
      <c r="H81" s="57" t="s">
        <v>77</v>
      </c>
    </row>
    <row r="82" spans="1:8" ht="38.25">
      <c r="A82" s="34" t="s">
        <v>30</v>
      </c>
      <c r="B82" s="57">
        <v>75</v>
      </c>
      <c r="C82" s="57" t="s">
        <v>78</v>
      </c>
      <c r="D82" s="52" t="str">
        <f t="shared" si="1"/>
        <v>Canule pentru arteriotomie Marimea 3mm</v>
      </c>
      <c r="H82" s="57" t="s">
        <v>78</v>
      </c>
    </row>
    <row r="83" spans="1:8" ht="38.25">
      <c r="A83" s="34" t="s">
        <v>30</v>
      </c>
      <c r="B83" s="57">
        <v>76</v>
      </c>
      <c r="C83" s="57" t="s">
        <v>79</v>
      </c>
      <c r="D83" s="52" t="str">
        <f t="shared" si="1"/>
        <v>Canule pentru cardioplegia antegradă pentru copii si adulti</v>
      </c>
      <c r="H83" s="57" t="s">
        <v>229</v>
      </c>
    </row>
    <row r="84" spans="1:8" ht="38.25">
      <c r="A84" s="34" t="s">
        <v>30</v>
      </c>
      <c r="B84" s="57">
        <v>77</v>
      </c>
      <c r="C84" s="57" t="s">
        <v>79</v>
      </c>
      <c r="D84" s="52" t="str">
        <f t="shared" si="1"/>
        <v>Canule pentru cardioplegia antegradă pentru copii si adulti</v>
      </c>
      <c r="H84" s="57" t="s">
        <v>230</v>
      </c>
    </row>
    <row r="85" spans="1:8" ht="38.25">
      <c r="A85" s="34" t="s">
        <v>30</v>
      </c>
      <c r="B85" s="57">
        <v>78</v>
      </c>
      <c r="C85" s="57" t="s">
        <v>79</v>
      </c>
      <c r="D85" s="52" t="str">
        <f t="shared" si="1"/>
        <v>Canule pentru cardioplegia antegradă pentru copii si adulti</v>
      </c>
      <c r="H85" s="57" t="s">
        <v>231</v>
      </c>
    </row>
    <row r="86" spans="1:8" ht="38.25">
      <c r="A86" s="34" t="s">
        <v>30</v>
      </c>
      <c r="B86" s="57">
        <v>79</v>
      </c>
      <c r="C86" s="57" t="s">
        <v>80</v>
      </c>
      <c r="D86" s="52" t="str">
        <f t="shared" si="1"/>
        <v>Canule pentru cardioplegie antegradă cu vent pentru adulti</v>
      </c>
      <c r="H86" s="57" t="s">
        <v>232</v>
      </c>
    </row>
    <row r="87" spans="1:10" ht="38.25">
      <c r="A87" s="34" t="s">
        <v>30</v>
      </c>
      <c r="B87" s="57">
        <v>80</v>
      </c>
      <c r="C87" s="57" t="s">
        <v>80</v>
      </c>
      <c r="D87" s="52" t="str">
        <f t="shared" si="1"/>
        <v>Canule pentru cardioplegie antegradă cu vent pentru adulti</v>
      </c>
      <c r="E87" s="45"/>
      <c r="F87" s="45"/>
      <c r="G87" s="45"/>
      <c r="H87" s="57" t="s">
        <v>233</v>
      </c>
      <c r="I87" s="45"/>
      <c r="J87" s="45"/>
    </row>
    <row r="88" spans="1:10" ht="76.5">
      <c r="A88" s="34" t="s">
        <v>30</v>
      </c>
      <c r="B88" s="57">
        <v>81</v>
      </c>
      <c r="C88" s="57" t="s">
        <v>81</v>
      </c>
      <c r="D88" s="52" t="str">
        <f t="shared" si="1"/>
        <v>Canule pentru perfuzia coronariană directă  pentru adulti</v>
      </c>
      <c r="E88" s="54"/>
      <c r="F88" s="54"/>
      <c r="G88" s="54"/>
      <c r="H88" s="57" t="s">
        <v>234</v>
      </c>
      <c r="I88" s="54"/>
      <c r="J88" s="54"/>
    </row>
    <row r="89" spans="1:10" ht="76.5">
      <c r="A89" s="34" t="s">
        <v>30</v>
      </c>
      <c r="B89" s="57">
        <v>82</v>
      </c>
      <c r="C89" s="57" t="s">
        <v>81</v>
      </c>
      <c r="D89" s="52" t="str">
        <f t="shared" si="1"/>
        <v>Canule pentru perfuzia coronariană directă  pentru adulti</v>
      </c>
      <c r="E89" s="54"/>
      <c r="F89" s="54"/>
      <c r="G89" s="54"/>
      <c r="H89" s="57" t="s">
        <v>235</v>
      </c>
      <c r="I89" s="54"/>
      <c r="J89" s="54"/>
    </row>
    <row r="90" spans="1:10" ht="102">
      <c r="A90" s="34" t="s">
        <v>30</v>
      </c>
      <c r="B90" s="57">
        <v>83</v>
      </c>
      <c r="C90" s="57" t="s">
        <v>81</v>
      </c>
      <c r="D90" s="52" t="str">
        <f t="shared" si="1"/>
        <v>Canule pentru perfuzia coronariană directă  pentru adulti</v>
      </c>
      <c r="E90" s="54"/>
      <c r="F90" s="54"/>
      <c r="G90" s="54"/>
      <c r="H90" s="57" t="s">
        <v>236</v>
      </c>
      <c r="I90" s="54"/>
      <c r="J90" s="54"/>
    </row>
    <row r="91" spans="1:10" ht="63.75">
      <c r="A91" s="34" t="s">
        <v>30</v>
      </c>
      <c r="B91" s="57">
        <v>84</v>
      </c>
      <c r="C91" s="57" t="s">
        <v>82</v>
      </c>
      <c r="D91" s="52" t="str">
        <f t="shared" si="1"/>
        <v xml:space="preserve">Canule pentru perfuzia coronariană directă  pentru adulti . Mărimea internă (mm)   -   3 </v>
      </c>
      <c r="E91" s="39"/>
      <c r="F91" s="39"/>
      <c r="G91" s="39"/>
      <c r="H91" s="57" t="s">
        <v>237</v>
      </c>
      <c r="I91" s="39"/>
      <c r="J91" s="39"/>
    </row>
    <row r="92" spans="1:8" ht="51">
      <c r="A92" s="34" t="s">
        <v>30</v>
      </c>
      <c r="B92" s="57">
        <v>85</v>
      </c>
      <c r="C92" s="57" t="s">
        <v>83</v>
      </c>
      <c r="D92" s="52" t="str">
        <f t="shared" si="1"/>
        <v>Canule pentru perfuzia coronariană directă  pentru adulti Mărimea internă (mm)   -   3</v>
      </c>
      <c r="H92" s="57" t="s">
        <v>238</v>
      </c>
    </row>
    <row r="93" spans="1:8" ht="51">
      <c r="A93" s="34" t="s">
        <v>30</v>
      </c>
      <c r="B93" s="57">
        <v>86</v>
      </c>
      <c r="C93" s="57" t="s">
        <v>84</v>
      </c>
      <c r="D93" s="52" t="str">
        <f t="shared" si="1"/>
        <v>Canule pentru perfuzia coronariană directă  pentru adulti Mărimea internă (mm)   - 3,3 - 3,5</v>
      </c>
      <c r="H93" s="57" t="s">
        <v>239</v>
      </c>
    </row>
    <row r="94" spans="1:8" ht="76.5">
      <c r="A94" s="34" t="s">
        <v>30</v>
      </c>
      <c r="B94" s="57">
        <v>87</v>
      </c>
      <c r="C94" s="57" t="s">
        <v>85</v>
      </c>
      <c r="D94" s="52" t="str">
        <f t="shared" si="1"/>
        <v>Canule pentru perfuzia coronariană directă  pentru adulti.  Mărimea internă (mm)   -  3,3 -3,5</v>
      </c>
      <c r="H94" s="57" t="s">
        <v>240</v>
      </c>
    </row>
    <row r="95" spans="1:8" ht="51">
      <c r="A95" s="34" t="s">
        <v>30</v>
      </c>
      <c r="B95" s="57">
        <v>88</v>
      </c>
      <c r="C95" s="57" t="s">
        <v>86</v>
      </c>
      <c r="D95" s="52" t="str">
        <f t="shared" si="1"/>
        <v>Canule pentru perfuzia coronariană directă  pentru adulti. Mărimea internă (mm)   -   4</v>
      </c>
      <c r="H95" s="57" t="s">
        <v>241</v>
      </c>
    </row>
    <row r="96" spans="1:8" ht="51">
      <c r="A96" s="34" t="s">
        <v>30</v>
      </c>
      <c r="B96" s="57">
        <v>89</v>
      </c>
      <c r="C96" s="57" t="s">
        <v>86</v>
      </c>
      <c r="D96" s="52" t="str">
        <f t="shared" si="1"/>
        <v>Canule pentru perfuzia coronariană directă  pentru adulti. Mărimea internă (mm)   -   4</v>
      </c>
      <c r="H96" s="57" t="s">
        <v>242</v>
      </c>
    </row>
    <row r="97" spans="1:8" ht="51">
      <c r="A97" s="34" t="s">
        <v>30</v>
      </c>
      <c r="B97" s="57">
        <v>90</v>
      </c>
      <c r="C97" s="57" t="s">
        <v>87</v>
      </c>
      <c r="D97" s="52" t="str">
        <f t="shared" si="1"/>
        <v>Canule pentru perfuzia coronariană directă  pentru adulti. Mărimea internă (mm)   -   5</v>
      </c>
      <c r="H97" s="57" t="s">
        <v>243</v>
      </c>
    </row>
    <row r="98" spans="1:8" ht="51">
      <c r="A98" s="34" t="s">
        <v>30</v>
      </c>
      <c r="B98" s="57">
        <v>91</v>
      </c>
      <c r="C98" s="57" t="s">
        <v>87</v>
      </c>
      <c r="D98" s="52" t="str">
        <f t="shared" si="1"/>
        <v>Canule pentru perfuzia coronariană directă  pentru adulti. Mărimea internă (mm)   -   5</v>
      </c>
      <c r="H98" s="57" t="s">
        <v>242</v>
      </c>
    </row>
    <row r="99" spans="1:8" ht="25.5">
      <c r="A99" s="34" t="s">
        <v>30</v>
      </c>
      <c r="B99" s="57">
        <v>92</v>
      </c>
      <c r="C99" s="57" t="s">
        <v>88</v>
      </c>
      <c r="D99" s="52" t="str">
        <f t="shared" si="1"/>
        <v xml:space="preserve">Cardiac aspirator (sump) </v>
      </c>
      <c r="H99" s="57" t="s">
        <v>244</v>
      </c>
    </row>
    <row r="100" spans="1:8" ht="25.5">
      <c r="A100" s="34" t="s">
        <v>30</v>
      </c>
      <c r="B100" s="57">
        <v>93</v>
      </c>
      <c r="C100" s="57" t="s">
        <v>89</v>
      </c>
      <c r="D100" s="52" t="str">
        <f t="shared" si="1"/>
        <v>Ceară sterilă pentru stern</v>
      </c>
      <c r="H100" s="57" t="s">
        <v>245</v>
      </c>
    </row>
    <row r="101" spans="1:8" ht="76.5">
      <c r="A101" s="34" t="s">
        <v>30</v>
      </c>
      <c r="B101" s="57">
        <v>94</v>
      </c>
      <c r="C101" s="57" t="s">
        <v>90</v>
      </c>
      <c r="D101" s="52" t="str">
        <f t="shared" si="1"/>
        <v>Clipatoare pentru clipsele, echivalent Tip „Ethicon</v>
      </c>
      <c r="H101" s="57" t="s">
        <v>246</v>
      </c>
    </row>
    <row r="102" spans="1:8" ht="25.5">
      <c r="A102" s="34" t="s">
        <v>30</v>
      </c>
      <c r="B102" s="57">
        <v>95</v>
      </c>
      <c r="C102" s="57" t="s">
        <v>91</v>
      </c>
      <c r="D102" s="52" t="str">
        <f t="shared" si="1"/>
        <v>Clipse, „Ethicon” LT 100</v>
      </c>
      <c r="H102" s="57" t="s">
        <v>247</v>
      </c>
    </row>
    <row r="103" spans="1:8" ht="25.5">
      <c r="A103" s="34" t="s">
        <v>30</v>
      </c>
      <c r="B103" s="57">
        <v>96</v>
      </c>
      <c r="C103" s="57" t="s">
        <v>92</v>
      </c>
      <c r="D103" s="52" t="str">
        <f t="shared" si="1"/>
        <v>Clipse, „Ethicon” LT 200</v>
      </c>
      <c r="H103" s="57" t="s">
        <v>248</v>
      </c>
    </row>
    <row r="104" spans="1:8" ht="114.75">
      <c r="A104" s="34" t="s">
        <v>30</v>
      </c>
      <c r="B104" s="57">
        <v>97</v>
      </c>
      <c r="C104" s="57" t="s">
        <v>93</v>
      </c>
      <c r="D104" s="52" t="str">
        <f t="shared" si="1"/>
        <v>Colectoare de vacuum pentru aspiratorul "FazziniF-30 (consumabil)</v>
      </c>
      <c r="H104" s="57" t="s">
        <v>249</v>
      </c>
    </row>
    <row r="105" spans="1:8" ht="51">
      <c r="A105" s="34" t="s">
        <v>30</v>
      </c>
      <c r="B105" s="57">
        <v>98</v>
      </c>
      <c r="C105" s="57" t="s">
        <v>94</v>
      </c>
      <c r="D105" s="52" t="str">
        <f t="shared" si="1"/>
        <v>Conector de aspiratie sub unghi cu virful conic</v>
      </c>
      <c r="H105" s="57" t="s">
        <v>250</v>
      </c>
    </row>
    <row r="106" spans="1:8" ht="38.25">
      <c r="A106" s="34" t="s">
        <v>30</v>
      </c>
      <c r="B106" s="57">
        <v>99</v>
      </c>
      <c r="C106" s="57" t="s">
        <v>95</v>
      </c>
      <c r="D106" s="52" t="str">
        <f t="shared" si="1"/>
        <v>Consumabile pentru masurarea concentratiei heparinei in sange</v>
      </c>
      <c r="H106" s="57" t="s">
        <v>251</v>
      </c>
    </row>
    <row r="107" spans="1:8" ht="63.75">
      <c r="A107" s="34" t="s">
        <v>30</v>
      </c>
      <c r="B107" s="57">
        <v>100</v>
      </c>
      <c r="C107" s="57" t="s">
        <v>96</v>
      </c>
      <c r="D107" s="52" t="str">
        <f t="shared" si="1"/>
        <v>Consumabile pentru masurarea parametrilor  saturatiei venoase temperaturii si hematocritei</v>
      </c>
      <c r="H107" s="57" t="s">
        <v>252</v>
      </c>
    </row>
    <row r="108" spans="1:8" ht="51">
      <c r="A108" s="34" t="s">
        <v>30</v>
      </c>
      <c r="B108" s="57">
        <v>101</v>
      </c>
      <c r="C108" s="57" t="s">
        <v>97</v>
      </c>
      <c r="D108" s="52" t="str">
        <f t="shared" si="1"/>
        <v>Consumabile pentru masurarea permanenta presiunii de masina si cardioplegiei</v>
      </c>
      <c r="H108" s="57" t="s">
        <v>253</v>
      </c>
    </row>
    <row r="109" spans="1:8" ht="38.25">
      <c r="A109" s="34" t="s">
        <v>30</v>
      </c>
      <c r="B109" s="57">
        <v>102</v>
      </c>
      <c r="C109" s="57" t="s">
        <v>98</v>
      </c>
      <c r="D109" s="52" t="str">
        <f t="shared" si="1"/>
        <v>Consumabile pentru masurarea sensibilitatii la heparina</v>
      </c>
      <c r="H109" s="57" t="s">
        <v>251</v>
      </c>
    </row>
    <row r="110" spans="1:8" ht="38.25">
      <c r="A110" s="34" t="s">
        <v>30</v>
      </c>
      <c r="B110" s="57">
        <v>103</v>
      </c>
      <c r="C110" s="57" t="s">
        <v>99</v>
      </c>
      <c r="D110" s="52" t="str">
        <f t="shared" si="1"/>
        <v>Consumabile pentru masurarea Timpului Activat de Coagulare</v>
      </c>
      <c r="H110" s="57" t="s">
        <v>251</v>
      </c>
    </row>
    <row r="111" spans="1:8" ht="76.5">
      <c r="A111" s="34" t="s">
        <v>30</v>
      </c>
      <c r="B111" s="57">
        <v>104</v>
      </c>
      <c r="C111" s="57" t="s">
        <v>100</v>
      </c>
      <c r="D111" s="52" t="str">
        <f t="shared" si="1"/>
        <v xml:space="preserve">Electrozi miocardiali pentru stimulare temporară Cu 2 ace
</v>
      </c>
      <c r="H111" s="57" t="s">
        <v>254</v>
      </c>
    </row>
    <row r="112" spans="1:8" ht="51">
      <c r="A112" s="34" t="s">
        <v>30</v>
      </c>
      <c r="B112" s="57">
        <v>105</v>
      </c>
      <c r="C112" s="57" t="s">
        <v>101</v>
      </c>
      <c r="D112" s="52" t="str">
        <f t="shared" si="1"/>
        <v xml:space="preserve">Film- peliculă adezivă pentru cîmp operator  sterilă
</v>
      </c>
      <c r="H112" s="57" t="s">
        <v>255</v>
      </c>
    </row>
    <row r="113" spans="1:8" ht="25.5">
      <c r="A113" s="34" t="s">
        <v>30</v>
      </c>
      <c r="B113" s="57">
        <v>106</v>
      </c>
      <c r="C113" s="57" t="s">
        <v>102</v>
      </c>
      <c r="D113" s="52" t="str">
        <f t="shared" si="1"/>
        <v>Fogarty clamp atraumatic  CSOFT6</v>
      </c>
      <c r="H113" s="57" t="s">
        <v>102</v>
      </c>
    </row>
    <row r="114" spans="1:8" ht="76.5">
      <c r="A114" s="34" t="s">
        <v>30</v>
      </c>
      <c r="B114" s="57">
        <v>107</v>
      </c>
      <c r="C114" s="57" t="s">
        <v>103</v>
      </c>
      <c r="D114" s="52" t="str">
        <f t="shared" si="1"/>
        <v>Hemoconcentrator pentru adulti cu set de tubulatura</v>
      </c>
      <c r="H114" s="57" t="s">
        <v>256</v>
      </c>
    </row>
    <row r="115" spans="1:8" ht="63.75">
      <c r="A115" s="34" t="s">
        <v>30</v>
      </c>
      <c r="B115" s="57">
        <v>108</v>
      </c>
      <c r="C115" s="57" t="s">
        <v>104</v>
      </c>
      <c r="D115" s="52" t="str">
        <f t="shared" si="1"/>
        <v>Hemoconcentrator pentru copii cu set de tubulatura</v>
      </c>
      <c r="H115" s="57" t="s">
        <v>257</v>
      </c>
    </row>
    <row r="116" spans="1:8" ht="140.25">
      <c r="A116" s="34" t="s">
        <v>30</v>
      </c>
      <c r="B116" s="57">
        <v>109</v>
      </c>
      <c r="C116" s="57" t="s">
        <v>105</v>
      </c>
      <c r="D116" s="52" t="str">
        <f t="shared" si="1"/>
        <v>Linie de extensie pentru sisteme de perfuzie quadro</v>
      </c>
      <c r="H116" s="57" t="s">
        <v>258</v>
      </c>
    </row>
    <row r="117" spans="1:8" ht="140.25">
      <c r="A117" s="34" t="s">
        <v>30</v>
      </c>
      <c r="B117" s="57">
        <v>110</v>
      </c>
      <c r="C117" s="57" t="s">
        <v>106</v>
      </c>
      <c r="D117" s="52" t="str">
        <f t="shared" si="1"/>
        <v>Linie de extensie pentru sisteme de perfuzie trio</v>
      </c>
      <c r="H117" s="57" t="s">
        <v>259</v>
      </c>
    </row>
    <row r="118" spans="1:8" ht="102">
      <c r="A118" s="34" t="s">
        <v>30</v>
      </c>
      <c r="B118" s="57">
        <v>111</v>
      </c>
      <c r="C118" s="57" t="s">
        <v>107</v>
      </c>
      <c r="D118" s="52" t="str">
        <f t="shared" si="1"/>
        <v xml:space="preserve">Mansete de perfuzie sub presiune </v>
      </c>
      <c r="H118" s="57" t="s">
        <v>260</v>
      </c>
    </row>
    <row r="119" spans="1:8" ht="204">
      <c r="A119" s="34" t="s">
        <v>30</v>
      </c>
      <c r="B119" s="57">
        <v>112</v>
      </c>
      <c r="C119" s="57" t="s">
        <v>108</v>
      </c>
      <c r="D119" s="52" t="str">
        <f t="shared" si="1"/>
        <v>Mănuși din cauciuc deproteinizat Nr 6,5</v>
      </c>
      <c r="H119" s="57" t="s">
        <v>261</v>
      </c>
    </row>
    <row r="120" spans="1:8" ht="191.25">
      <c r="A120" s="34" t="s">
        <v>30</v>
      </c>
      <c r="B120" s="57">
        <v>113</v>
      </c>
      <c r="C120" s="57" t="s">
        <v>109</v>
      </c>
      <c r="D120" s="52" t="str">
        <f t="shared" si="1"/>
        <v>Mănuși din cauciuc deproteinizat Nr 7</v>
      </c>
      <c r="H120" s="57" t="s">
        <v>262</v>
      </c>
    </row>
    <row r="121" spans="1:8" ht="204">
      <c r="A121" s="34" t="s">
        <v>30</v>
      </c>
      <c r="B121" s="57">
        <v>114</v>
      </c>
      <c r="C121" s="57" t="s">
        <v>110</v>
      </c>
      <c r="D121" s="52" t="str">
        <f t="shared" si="1"/>
        <v xml:space="preserve">Mănuși din cauciuc deproteinizat Nr 7,5
</v>
      </c>
      <c r="H121" s="57" t="s">
        <v>263</v>
      </c>
    </row>
    <row r="122" spans="1:8" ht="204">
      <c r="A122" s="34" t="s">
        <v>30</v>
      </c>
      <c r="B122" s="57">
        <v>115</v>
      </c>
      <c r="C122" s="57" t="s">
        <v>111</v>
      </c>
      <c r="D122" s="52" t="str">
        <f t="shared" si="1"/>
        <v xml:space="preserve">Mănuși din cauciuc deproteinizat Nr 8
</v>
      </c>
      <c r="H122" s="57" t="s">
        <v>264</v>
      </c>
    </row>
    <row r="123" spans="1:8" ht="267.75">
      <c r="A123" s="34" t="s">
        <v>30</v>
      </c>
      <c r="B123" s="57">
        <v>116</v>
      </c>
      <c r="C123" s="57" t="s">
        <v>112</v>
      </c>
      <c r="D123" s="52" t="str">
        <f t="shared" si="1"/>
        <v>Masca apnee nazala marimea L</v>
      </c>
      <c r="H123" s="57" t="s">
        <v>265</v>
      </c>
    </row>
    <row r="124" spans="1:8" ht="267.75">
      <c r="A124" s="34" t="s">
        <v>30</v>
      </c>
      <c r="B124" s="57">
        <v>117</v>
      </c>
      <c r="C124" s="57" t="s">
        <v>113</v>
      </c>
      <c r="D124" s="52" t="str">
        <f t="shared" si="1"/>
        <v>Masca apnee nazala marimea M</v>
      </c>
      <c r="H124" s="57" t="s">
        <v>265</v>
      </c>
    </row>
    <row r="125" spans="1:8" ht="76.5">
      <c r="A125" s="34" t="s">
        <v>30</v>
      </c>
      <c r="B125" s="57">
        <v>118</v>
      </c>
      <c r="C125" s="57" t="s">
        <v>114</v>
      </c>
      <c r="D125" s="52" t="str">
        <f t="shared" si="1"/>
        <v>Mască chirurgicală anti ceaţă cu bandă protectoare adaugatoare</v>
      </c>
      <c r="H125" s="57" t="s">
        <v>266</v>
      </c>
    </row>
    <row r="126" spans="1:8" ht="38.25">
      <c r="A126" s="34" t="s">
        <v>30</v>
      </c>
      <c r="B126" s="57">
        <v>119</v>
      </c>
      <c r="C126" s="57" t="s">
        <v>115</v>
      </c>
      <c r="D126" s="52" t="str">
        <f t="shared" si="1"/>
        <v>Mască chirurgicală standard</v>
      </c>
      <c r="H126" s="57" t="s">
        <v>267</v>
      </c>
    </row>
    <row r="127" spans="1:8" ht="25.5">
      <c r="A127" s="34" t="s">
        <v>30</v>
      </c>
      <c r="B127" s="57">
        <v>120</v>
      </c>
      <c r="C127" s="57" t="s">
        <v>116</v>
      </c>
      <c r="D127" s="52" t="str">
        <f t="shared" si="1"/>
        <v xml:space="preserve">Minisucker </v>
      </c>
      <c r="H127" s="57" t="s">
        <v>268</v>
      </c>
    </row>
    <row r="128" spans="1:8" ht="409.5">
      <c r="A128" s="34" t="s">
        <v>30</v>
      </c>
      <c r="B128" s="57">
        <v>121</v>
      </c>
      <c r="C128" s="57" t="s">
        <v>117</v>
      </c>
      <c r="D128" s="52" t="str">
        <f t="shared" si="1"/>
        <v xml:space="preserve">Oxigenator pentru adulti &lt; 80 kg </v>
      </c>
      <c r="H128" s="57" t="s">
        <v>269</v>
      </c>
    </row>
    <row r="129" spans="1:8" ht="409.5">
      <c r="A129" s="34" t="s">
        <v>30</v>
      </c>
      <c r="B129" s="57">
        <v>122</v>
      </c>
      <c r="C129" s="57" t="s">
        <v>118</v>
      </c>
      <c r="D129" s="52" t="str">
        <f t="shared" si="1"/>
        <v>Oxigenator pentru adulti &gt;80 kg</v>
      </c>
      <c r="H129" s="57" t="s">
        <v>270</v>
      </c>
    </row>
    <row r="130" spans="1:8" ht="267.75">
      <c r="A130" s="34" t="s">
        <v>30</v>
      </c>
      <c r="B130" s="57">
        <v>123</v>
      </c>
      <c r="C130" s="57" t="s">
        <v>119</v>
      </c>
      <c r="D130" s="52" t="str">
        <f t="shared" si="1"/>
        <v xml:space="preserve"> Oxigenator pentru adulti cu membrană </v>
      </c>
      <c r="H130" s="57" t="s">
        <v>271</v>
      </c>
    </row>
    <row r="131" spans="1:8" ht="293.25">
      <c r="A131" s="34" t="s">
        <v>30</v>
      </c>
      <c r="B131" s="57">
        <v>124</v>
      </c>
      <c r="C131" s="57" t="s">
        <v>119</v>
      </c>
      <c r="D131" s="52" t="str">
        <f t="shared" si="1"/>
        <v xml:space="preserve"> Oxigenator pentru adulti cu membrană </v>
      </c>
      <c r="H131" s="57" t="s">
        <v>272</v>
      </c>
    </row>
    <row r="132" spans="1:8" ht="293.25">
      <c r="A132" s="34" t="s">
        <v>30</v>
      </c>
      <c r="B132" s="57">
        <v>125</v>
      </c>
      <c r="C132" s="57" t="s">
        <v>120</v>
      </c>
      <c r="D132" s="52" t="str">
        <f t="shared" si="1"/>
        <v>Oxigenator pentru adulti si copii cu greutatea &lt;60 kg cu membrană</v>
      </c>
      <c r="H132" s="57" t="s">
        <v>273</v>
      </c>
    </row>
    <row r="133" spans="1:8" ht="318.75">
      <c r="A133" s="34" t="s">
        <v>30</v>
      </c>
      <c r="B133" s="57">
        <v>126</v>
      </c>
      <c r="C133" s="57" t="s">
        <v>121</v>
      </c>
      <c r="D133" s="52" t="str">
        <f t="shared" si="1"/>
        <v xml:space="preserve">Oxigenator pentru copii  &lt; 16 kg cu membrană
</v>
      </c>
      <c r="H133" s="57" t="s">
        <v>274</v>
      </c>
    </row>
    <row r="134" spans="1:8" ht="293.25">
      <c r="A134" s="34" t="s">
        <v>30</v>
      </c>
      <c r="B134" s="57">
        <v>127</v>
      </c>
      <c r="C134" s="57" t="s">
        <v>122</v>
      </c>
      <c r="D134" s="52" t="str">
        <f t="shared" si="1"/>
        <v>Oxigenator pentru copii  &lt; 30kg cu membrană</v>
      </c>
      <c r="H134" s="57" t="s">
        <v>275</v>
      </c>
    </row>
    <row r="135" spans="1:8" ht="293.25">
      <c r="A135" s="34" t="s">
        <v>30</v>
      </c>
      <c r="B135" s="57">
        <v>128</v>
      </c>
      <c r="C135" s="57" t="s">
        <v>123</v>
      </c>
      <c r="D135" s="52" t="str">
        <f t="shared" si="1"/>
        <v xml:space="preserve">Oxigenator pentru copii cu greutatea &lt; 6 kg cu membrană </v>
      </c>
      <c r="H135" s="57" t="s">
        <v>276</v>
      </c>
    </row>
    <row r="136" spans="1:8" ht="38.25">
      <c r="A136" s="34" t="s">
        <v>30</v>
      </c>
      <c r="B136" s="57">
        <v>129</v>
      </c>
      <c r="C136" s="57" t="s">
        <v>124</v>
      </c>
      <c r="D136" s="52" t="str">
        <f t="shared" si="1"/>
        <v xml:space="preserve">Pară pentru irigare.Pentru operații </v>
      </c>
      <c r="H136" s="57" t="s">
        <v>277</v>
      </c>
    </row>
    <row r="137" spans="1:8" ht="127.5">
      <c r="A137" s="34" t="s">
        <v>30</v>
      </c>
      <c r="B137" s="57">
        <v>130</v>
      </c>
      <c r="C137" s="57" t="s">
        <v>125</v>
      </c>
      <c r="D137" s="52" t="str">
        <f aca="true" t="shared" si="2" ref="D137:D169">C137</f>
        <v xml:space="preserve">Perforator pentru aortă
destinat chirurgiei coronariene pentru a de cupa o rondelă de aortă ascendentă realizînd conturi precise
(punch) Diametrul
4,0 mm
</v>
      </c>
      <c r="H137" s="57" t="s">
        <v>125</v>
      </c>
    </row>
    <row r="138" spans="1:8" ht="127.5">
      <c r="A138" s="34" t="s">
        <v>30</v>
      </c>
      <c r="B138" s="57">
        <v>131</v>
      </c>
      <c r="C138" s="57" t="s">
        <v>126</v>
      </c>
      <c r="D138" s="52" t="str">
        <f t="shared" si="2"/>
        <v xml:space="preserve">Perforator pentru aortă
destinat chirurgiei coronariene pentru a de cupa o rondelă de aortă ascendentă realizînd conturi precise
(punch) Diametrul
4,4  mm
</v>
      </c>
      <c r="H138" s="57" t="s">
        <v>126</v>
      </c>
    </row>
    <row r="139" spans="1:8" ht="140.25">
      <c r="A139" s="34" t="s">
        <v>30</v>
      </c>
      <c r="B139" s="57">
        <v>132</v>
      </c>
      <c r="C139" s="57" t="s">
        <v>127</v>
      </c>
      <c r="D139" s="52" t="str">
        <f t="shared" si="2"/>
        <v>Perii burete pentru prelucrarea mîinilor preoperator</v>
      </c>
      <c r="H139" s="57" t="s">
        <v>278</v>
      </c>
    </row>
    <row r="140" spans="1:8" ht="114.75">
      <c r="A140" s="34" t="s">
        <v>30</v>
      </c>
      <c r="B140" s="57">
        <v>133</v>
      </c>
      <c r="C140" s="57" t="s">
        <v>128</v>
      </c>
      <c r="D140" s="52" t="str">
        <f t="shared" si="2"/>
        <v>Plasturi sterili autoadezivi Cosmopor  E 10 cm/ 8 cm</v>
      </c>
      <c r="H140" s="57" t="s">
        <v>279</v>
      </c>
    </row>
    <row r="141" spans="1:8" ht="140.25">
      <c r="A141" s="34" t="s">
        <v>30</v>
      </c>
      <c r="B141" s="57">
        <v>134</v>
      </c>
      <c r="C141" s="57" t="s">
        <v>129</v>
      </c>
      <c r="D141" s="52" t="str">
        <f t="shared" si="2"/>
        <v xml:space="preserve">Plasturi sterili autoadezivi Cosmopor  E 25 cm/10 cm        </v>
      </c>
      <c r="H141" s="57" t="s">
        <v>280</v>
      </c>
    </row>
    <row r="142" spans="1:8" ht="38.25">
      <c r="A142" s="34" t="s">
        <v>30</v>
      </c>
      <c r="B142" s="57">
        <v>135</v>
      </c>
      <c r="C142" s="57" t="s">
        <v>130</v>
      </c>
      <c r="D142" s="52" t="str">
        <f t="shared" si="2"/>
        <v xml:space="preserve">Sac pentru perfuzat </v>
      </c>
      <c r="H142" s="57" t="s">
        <v>281</v>
      </c>
    </row>
    <row r="143" spans="1:8" ht="76.5">
      <c r="A143" s="34" t="s">
        <v>30</v>
      </c>
      <c r="B143" s="57">
        <v>136</v>
      </c>
      <c r="C143" s="57" t="s">
        <v>131</v>
      </c>
      <c r="D143" s="52" t="str">
        <f t="shared" si="2"/>
        <v>Sensor pentru masurarea saturatiei de oxigen la deget. Pentru adulţi
&gt;30 kg</v>
      </c>
      <c r="H143" s="57" t="s">
        <v>282</v>
      </c>
    </row>
    <row r="144" spans="1:8" ht="25.5">
      <c r="A144" s="34" t="s">
        <v>30</v>
      </c>
      <c r="B144" s="57">
        <v>137</v>
      </c>
      <c r="C144" s="57" t="s">
        <v>132</v>
      </c>
      <c r="D144" s="52" t="str">
        <f t="shared" si="2"/>
        <v xml:space="preserve">Senzor pentru nivel </v>
      </c>
      <c r="H144" s="57" t="s">
        <v>283</v>
      </c>
    </row>
    <row r="145" spans="1:8" ht="409.5">
      <c r="A145" s="34" t="s">
        <v>30</v>
      </c>
      <c r="B145" s="57">
        <v>138</v>
      </c>
      <c r="C145" s="57" t="s">
        <v>133</v>
      </c>
      <c r="D145" s="52" t="str">
        <f t="shared" si="2"/>
        <v>Set cardiovascular adulţi steril jetabil</v>
      </c>
      <c r="H145" s="57" t="s">
        <v>284</v>
      </c>
    </row>
    <row r="146" spans="1:8" ht="409.5">
      <c r="A146" s="34" t="s">
        <v>30</v>
      </c>
      <c r="B146" s="57">
        <v>139</v>
      </c>
      <c r="C146" s="57" t="s">
        <v>134</v>
      </c>
      <c r="D146" s="52" t="str">
        <f t="shared" si="2"/>
        <v>Set cardiovascular By-Pass steril jetabil</v>
      </c>
      <c r="H146" s="57" t="s">
        <v>285</v>
      </c>
    </row>
    <row r="147" spans="1:8" ht="38.25">
      <c r="A147" s="34" t="s">
        <v>30</v>
      </c>
      <c r="B147" s="57">
        <v>140</v>
      </c>
      <c r="C147" s="57" t="s">
        <v>135</v>
      </c>
      <c r="D147" s="52" t="str">
        <f t="shared" si="2"/>
        <v xml:space="preserve">Set de salvare sîngelui autolog </v>
      </c>
      <c r="H147" s="57" t="s">
        <v>286</v>
      </c>
    </row>
    <row r="148" spans="1:8" ht="51">
      <c r="A148" s="34" t="s">
        <v>30</v>
      </c>
      <c r="B148" s="57">
        <v>141</v>
      </c>
      <c r="C148" s="57" t="s">
        <v>136</v>
      </c>
      <c r="D148" s="52" t="str">
        <f t="shared" si="2"/>
        <v>Set de tuburi  pentru conectare de vacum in interventii minimal invazive</v>
      </c>
      <c r="H148" s="57" t="s">
        <v>287</v>
      </c>
    </row>
    <row r="149" spans="1:8" ht="25.5">
      <c r="A149" s="34" t="s">
        <v>30</v>
      </c>
      <c r="B149" s="57">
        <v>142</v>
      </c>
      <c r="C149" s="57" t="s">
        <v>137</v>
      </c>
      <c r="D149" s="52" t="str">
        <f t="shared" si="2"/>
        <v>Set pentru dilatatoare vasculare</v>
      </c>
      <c r="H149" s="57" t="s">
        <v>288</v>
      </c>
    </row>
    <row r="150" spans="1:8" ht="38.25">
      <c r="A150" s="34" t="s">
        <v>30</v>
      </c>
      <c r="B150" s="57">
        <v>143</v>
      </c>
      <c r="C150" s="57" t="s">
        <v>138</v>
      </c>
      <c r="D150" s="52" t="str">
        <f t="shared" si="2"/>
        <v xml:space="preserve">Set pentru introducerea canulelor arteriale femorale </v>
      </c>
      <c r="H150" s="57" t="s">
        <v>289</v>
      </c>
    </row>
    <row r="151" spans="1:8" ht="38.25">
      <c r="A151" s="34" t="s">
        <v>30</v>
      </c>
      <c r="B151" s="57">
        <v>144</v>
      </c>
      <c r="C151" s="57" t="s">
        <v>139</v>
      </c>
      <c r="D151" s="52" t="str">
        <f t="shared" si="2"/>
        <v xml:space="preserve">Set pentru introducerea canulelor venoase femorale pentru </v>
      </c>
      <c r="H151" s="57" t="s">
        <v>290</v>
      </c>
    </row>
    <row r="152" spans="1:8" ht="89.25">
      <c r="A152" s="34" t="s">
        <v>30</v>
      </c>
      <c r="B152" s="57">
        <v>145</v>
      </c>
      <c r="C152" s="57" t="s">
        <v>140</v>
      </c>
      <c r="D152" s="52" t="str">
        <f t="shared" si="2"/>
        <v>Seturi tournichet şi şnururi pentru venele cave</v>
      </c>
      <c r="H152" s="57" t="s">
        <v>291</v>
      </c>
    </row>
    <row r="153" spans="1:8" ht="140.25">
      <c r="A153" s="34" t="s">
        <v>30</v>
      </c>
      <c r="B153" s="57">
        <v>146</v>
      </c>
      <c r="C153" s="57" t="s">
        <v>141</v>
      </c>
      <c r="D153" s="52" t="str">
        <f t="shared" si="2"/>
        <v>Sistem de vacuum cu presiune mare tip “Polyseal”</v>
      </c>
      <c r="H153" s="57" t="s">
        <v>292</v>
      </c>
    </row>
    <row r="154" spans="1:8" ht="63.75">
      <c r="A154" s="34" t="s">
        <v>30</v>
      </c>
      <c r="B154" s="57">
        <v>147</v>
      </c>
      <c r="C154" s="57" t="s">
        <v>142</v>
      </c>
      <c r="D154" s="52" t="str">
        <f t="shared" si="2"/>
        <v xml:space="preserve">Sistem de curăţire a locului anastamozei 
(Blower/Mister System Clearview)
</v>
      </c>
      <c r="H154" s="57" t="s">
        <v>293</v>
      </c>
    </row>
    <row r="155" spans="1:8" ht="102">
      <c r="A155" s="34" t="s">
        <v>30</v>
      </c>
      <c r="B155" s="57">
        <v>148</v>
      </c>
      <c r="C155" s="57" t="s">
        <v>143</v>
      </c>
      <c r="D155" s="52" t="str">
        <f t="shared" si="2"/>
        <v xml:space="preserve">Sistem de stabilizare a arterelor coronare pentru operații pe cord bătând </v>
      </c>
      <c r="H155" s="57" t="s">
        <v>294</v>
      </c>
    </row>
    <row r="156" spans="1:8" ht="63.75">
      <c r="A156" s="34" t="s">
        <v>30</v>
      </c>
      <c r="B156" s="57">
        <v>149</v>
      </c>
      <c r="C156" s="57" t="s">
        <v>144</v>
      </c>
      <c r="D156" s="52" t="str">
        <f t="shared" si="2"/>
        <v>Sistem pentru aspiratie externă în set cu tub (cardiochirurgical)</v>
      </c>
      <c r="H156" s="57" t="s">
        <v>295</v>
      </c>
    </row>
    <row r="157" spans="1:8" ht="25.5">
      <c r="A157" s="34" t="s">
        <v>30</v>
      </c>
      <c r="B157" s="57">
        <v>150</v>
      </c>
      <c r="C157" s="57" t="s">
        <v>145</v>
      </c>
      <c r="D157" s="52" t="str">
        <f t="shared" si="2"/>
        <v>Stapler chirurgical</v>
      </c>
      <c r="H157" s="57" t="s">
        <v>145</v>
      </c>
    </row>
    <row r="158" spans="1:8" ht="38.25">
      <c r="A158" s="34" t="s">
        <v>30</v>
      </c>
      <c r="B158" s="57">
        <v>151</v>
      </c>
      <c r="C158" s="57" t="s">
        <v>146</v>
      </c>
      <c r="D158" s="52" t="str">
        <f t="shared" si="2"/>
        <v>Tub pentru drenaj pleural apirogen, din silicon, steril 28 ch</v>
      </c>
      <c r="H158" s="57" t="s">
        <v>296</v>
      </c>
    </row>
    <row r="159" spans="1:8" ht="38.25">
      <c r="A159" s="34" t="s">
        <v>30</v>
      </c>
      <c r="B159" s="57">
        <v>152</v>
      </c>
      <c r="C159" s="57" t="s">
        <v>147</v>
      </c>
      <c r="D159" s="52" t="str">
        <f t="shared" si="2"/>
        <v>Tub pentru drenaj pleural apirogen, din silicon, steril 30 ch</v>
      </c>
      <c r="H159" s="57" t="s">
        <v>297</v>
      </c>
    </row>
    <row r="160" spans="1:8" ht="38.25">
      <c r="A160" s="34" t="s">
        <v>30</v>
      </c>
      <c r="B160" s="57">
        <v>153</v>
      </c>
      <c r="C160" s="57" t="s">
        <v>148</v>
      </c>
      <c r="D160" s="52" t="str">
        <f t="shared" si="2"/>
        <v>Tub pentru drenaj pleural apirogen, din silicon, steril 32 ch</v>
      </c>
      <c r="H160" s="57" t="s">
        <v>298</v>
      </c>
    </row>
    <row r="161" spans="1:8" ht="38.25">
      <c r="A161" s="34" t="s">
        <v>30</v>
      </c>
      <c r="B161" s="57">
        <v>154</v>
      </c>
      <c r="C161" s="57" t="s">
        <v>149</v>
      </c>
      <c r="D161" s="52" t="str">
        <f t="shared" si="2"/>
        <v>Tub pentru drenaj pleural apirogen, din silicon, steril 34 ch</v>
      </c>
      <c r="H161" s="57" t="s">
        <v>299</v>
      </c>
    </row>
    <row r="162" spans="1:8" ht="38.25">
      <c r="A162" s="34" t="s">
        <v>30</v>
      </c>
      <c r="B162" s="57">
        <v>155</v>
      </c>
      <c r="C162" s="57" t="s">
        <v>150</v>
      </c>
      <c r="D162" s="52" t="str">
        <f t="shared" si="2"/>
        <v>Tub pentru drenaj pleural drept, din silicon, steril 24 ch</v>
      </c>
      <c r="H162" s="57" t="s">
        <v>300</v>
      </c>
    </row>
    <row r="163" spans="1:8" ht="38.25">
      <c r="A163" s="34" t="s">
        <v>30</v>
      </c>
      <c r="B163" s="57">
        <v>156</v>
      </c>
      <c r="C163" s="57" t="s">
        <v>151</v>
      </c>
      <c r="D163" s="52" t="str">
        <f t="shared" si="2"/>
        <v>Tub pentru drenaj pleural drept, din silicon, steril 28 ch</v>
      </c>
      <c r="H163" s="57" t="s">
        <v>301</v>
      </c>
    </row>
    <row r="164" spans="1:8" ht="140.25">
      <c r="A164" s="34" t="s">
        <v>30</v>
      </c>
      <c r="B164" s="57">
        <v>157</v>
      </c>
      <c r="C164" s="57" t="s">
        <v>152</v>
      </c>
      <c r="D164" s="52" t="str">
        <f t="shared" si="2"/>
        <v>Tuburi pentru intubare endotraheală cu manjetă si aspiratie supraglotica  7.5</v>
      </c>
      <c r="H164" s="57" t="s">
        <v>302</v>
      </c>
    </row>
    <row r="165" spans="1:8" ht="63.75">
      <c r="A165" s="34" t="s">
        <v>30</v>
      </c>
      <c r="B165" s="57">
        <v>158</v>
      </c>
      <c r="C165" s="57" t="s">
        <v>153</v>
      </c>
      <c r="D165" s="52" t="str">
        <f t="shared" si="2"/>
        <v>Vent cardiac cu conductor pentru maturi</v>
      </c>
      <c r="H165" s="57" t="s">
        <v>303</v>
      </c>
    </row>
    <row r="166" spans="1:8" ht="51">
      <c r="A166" s="34" t="s">
        <v>30</v>
      </c>
      <c r="B166" s="57">
        <v>159</v>
      </c>
      <c r="C166" s="57" t="s">
        <v>153</v>
      </c>
      <c r="D166" s="52" t="str">
        <f t="shared" si="2"/>
        <v>Vent cardiac cu conductor pentru maturi</v>
      </c>
      <c r="H166" s="57" t="s">
        <v>304</v>
      </c>
    </row>
    <row r="167" spans="1:8" ht="38.25">
      <c r="A167" s="34" t="s">
        <v>30</v>
      </c>
      <c r="B167" s="57">
        <v>160</v>
      </c>
      <c r="C167" s="57" t="s">
        <v>154</v>
      </c>
      <c r="D167" s="52" t="str">
        <f t="shared" si="2"/>
        <v>Vent cardiac fără conductor pentru copii</v>
      </c>
      <c r="H167" s="57" t="s">
        <v>305</v>
      </c>
    </row>
    <row r="168" spans="1:8" ht="25.5">
      <c r="A168" s="34" t="s">
        <v>30</v>
      </c>
      <c r="B168" s="57">
        <v>161</v>
      </c>
      <c r="C168" s="57" t="s">
        <v>154</v>
      </c>
      <c r="D168" s="52" t="str">
        <f t="shared" si="2"/>
        <v>Vent cardiac fără conductor pentru copii</v>
      </c>
      <c r="H168" s="57" t="s">
        <v>306</v>
      </c>
    </row>
    <row r="169" spans="1:8" ht="56.25" customHeight="1">
      <c r="A169" s="34" t="s">
        <v>30</v>
      </c>
      <c r="B169" s="57">
        <v>162</v>
      </c>
      <c r="C169" s="57" t="s">
        <v>155</v>
      </c>
      <c r="D169" s="52" t="str">
        <f t="shared" si="2"/>
        <v>Venturi cardiace</v>
      </c>
      <c r="H169" s="57" t="s">
        <v>307</v>
      </c>
    </row>
    <row r="171" spans="1:17" ht="12.75">
      <c r="A171" s="48"/>
      <c r="B171" s="48"/>
      <c r="C171" s="49"/>
      <c r="D171" s="48"/>
      <c r="E171" s="48"/>
      <c r="F171" s="48"/>
      <c r="G171" s="48"/>
      <c r="H171" s="48"/>
      <c r="I171" s="48"/>
      <c r="J171" s="48"/>
      <c r="K171" s="48"/>
      <c r="L171" s="48"/>
      <c r="M171" s="48"/>
      <c r="N171" s="48"/>
      <c r="O171" s="48"/>
      <c r="P171" s="48"/>
      <c r="Q171" s="48"/>
    </row>
    <row r="172" spans="1:17" ht="20.25">
      <c r="A172" s="50" t="s">
        <v>15</v>
      </c>
      <c r="B172" s="50"/>
      <c r="C172" s="50"/>
      <c r="D172" s="50"/>
      <c r="E172" s="50"/>
      <c r="F172" s="50"/>
      <c r="G172" s="50"/>
      <c r="H172" s="50"/>
      <c r="I172" s="50"/>
      <c r="J172" s="50"/>
      <c r="K172" s="50"/>
      <c r="L172" s="50"/>
      <c r="M172" s="50"/>
      <c r="N172" s="50"/>
      <c r="O172" s="50"/>
      <c r="P172" s="50"/>
      <c r="Q172" s="50"/>
    </row>
    <row r="173" spans="1:17" ht="20.25">
      <c r="A173" s="50"/>
      <c r="B173" s="50"/>
      <c r="C173" s="50"/>
      <c r="D173" s="50"/>
      <c r="E173" s="50"/>
      <c r="F173" s="50"/>
      <c r="G173" s="50"/>
      <c r="H173" s="50"/>
      <c r="I173" s="50"/>
      <c r="J173" s="50"/>
      <c r="K173" s="50"/>
      <c r="L173" s="50"/>
      <c r="M173" s="50"/>
      <c r="N173" s="50"/>
      <c r="O173" s="50"/>
      <c r="P173" s="50"/>
      <c r="Q173" s="50"/>
    </row>
    <row r="174" spans="1:17" ht="20.25">
      <c r="A174" s="50" t="s">
        <v>16</v>
      </c>
      <c r="B174" s="50"/>
      <c r="C174" s="50"/>
      <c r="D174" s="50"/>
      <c r="E174" s="50"/>
      <c r="F174" s="50"/>
      <c r="G174" s="50"/>
      <c r="H174" s="50"/>
      <c r="I174" s="50"/>
      <c r="J174" s="50"/>
      <c r="K174" s="50"/>
      <c r="L174" s="50"/>
      <c r="M174" s="50"/>
      <c r="N174" s="50"/>
      <c r="O174" s="50"/>
      <c r="P174" s="50"/>
      <c r="Q174" s="50"/>
    </row>
    <row r="175" spans="1:17" ht="12.75">
      <c r="A175" s="47"/>
      <c r="B175" s="47"/>
      <c r="C175" s="47"/>
      <c r="D175" s="47"/>
      <c r="E175" s="47"/>
      <c r="F175" s="47"/>
      <c r="G175" s="47"/>
      <c r="H175" s="47"/>
      <c r="I175" s="47"/>
      <c r="J175" s="47"/>
      <c r="K175" s="47"/>
      <c r="L175" s="47"/>
      <c r="M175" s="47"/>
      <c r="N175" s="47"/>
      <c r="O175" s="47"/>
      <c r="P175" s="47"/>
      <c r="Q175" s="47"/>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83"/>
  <sheetViews>
    <sheetView tabSelected="1" workbookViewId="0" topLeftCell="A163">
      <selection activeCell="J166" sqref="J166"/>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3"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6384" width="9.140625" style="2" customWidth="1"/>
  </cols>
  <sheetData>
    <row r="1" spans="4:13" ht="12.75">
      <c r="D1" s="59" t="s">
        <v>26</v>
      </c>
      <c r="E1" s="59"/>
      <c r="F1" s="59"/>
      <c r="G1" s="59"/>
      <c r="H1" s="59"/>
      <c r="I1" s="59"/>
      <c r="J1" s="59"/>
      <c r="K1" s="59"/>
      <c r="L1" s="59"/>
      <c r="M1" s="37"/>
    </row>
    <row r="2" spans="4:11" ht="12.75">
      <c r="D2" s="70" t="s">
        <v>17</v>
      </c>
      <c r="E2" s="70"/>
      <c r="F2" s="70"/>
      <c r="G2" s="70"/>
      <c r="H2" s="70"/>
      <c r="I2" s="70"/>
      <c r="J2" s="70"/>
      <c r="K2" s="15"/>
    </row>
    <row r="3" spans="2:12" ht="12.75">
      <c r="B3" s="71" t="s">
        <v>9</v>
      </c>
      <c r="C3" s="71"/>
      <c r="D3" s="71"/>
      <c r="E3" s="72" t="s">
        <v>29</v>
      </c>
      <c r="F3" s="72"/>
      <c r="G3" s="72"/>
      <c r="H3" s="72"/>
      <c r="I3" s="72"/>
      <c r="K3" s="2" t="s">
        <v>10</v>
      </c>
      <c r="L3" s="2" t="s">
        <v>12</v>
      </c>
    </row>
    <row r="4" spans="1:13" s="4" customFormat="1" ht="32.25" customHeight="1">
      <c r="A4" s="3"/>
      <c r="B4" s="73" t="s">
        <v>8</v>
      </c>
      <c r="C4" s="73"/>
      <c r="D4" s="73"/>
      <c r="E4" s="66" t="s">
        <v>33</v>
      </c>
      <c r="F4" s="66"/>
      <c r="G4" s="66"/>
      <c r="H4" s="66"/>
      <c r="I4" s="66"/>
      <c r="J4" s="66"/>
      <c r="K4" s="26" t="s">
        <v>11</v>
      </c>
      <c r="L4" s="26" t="s">
        <v>13</v>
      </c>
      <c r="M4" s="40"/>
    </row>
    <row r="5" spans="1:13" s="5" customFormat="1" ht="20.1" customHeight="1">
      <c r="A5" s="3"/>
      <c r="E5" s="68"/>
      <c r="F5" s="68"/>
      <c r="G5" s="68"/>
      <c r="H5" s="68"/>
      <c r="I5" s="68"/>
      <c r="J5" s="58"/>
      <c r="K5" s="58"/>
      <c r="L5" s="58"/>
      <c r="M5" s="41"/>
    </row>
    <row r="6" spans="1:13" ht="47.25">
      <c r="A6" s="6"/>
      <c r="B6" s="1" t="s">
        <v>2</v>
      </c>
      <c r="C6" s="1" t="s">
        <v>0</v>
      </c>
      <c r="D6" s="1" t="s">
        <v>1</v>
      </c>
      <c r="E6" s="51" t="s">
        <v>3</v>
      </c>
      <c r="F6" s="51" t="s">
        <v>18</v>
      </c>
      <c r="G6" s="16" t="s">
        <v>19</v>
      </c>
      <c r="H6" s="51" t="s">
        <v>20</v>
      </c>
      <c r="I6" s="51" t="s">
        <v>21</v>
      </c>
      <c r="J6" s="42" t="s">
        <v>22</v>
      </c>
      <c r="K6" s="51" t="s">
        <v>23</v>
      </c>
      <c r="L6" s="51" t="s">
        <v>24</v>
      </c>
      <c r="M6" s="51" t="s">
        <v>31</v>
      </c>
    </row>
    <row r="7" spans="1:13" ht="12.75">
      <c r="A7" s="6"/>
      <c r="B7" s="51">
        <v>1</v>
      </c>
      <c r="C7" s="69">
        <v>2</v>
      </c>
      <c r="D7" s="69"/>
      <c r="E7" s="69"/>
      <c r="F7" s="51">
        <v>3</v>
      </c>
      <c r="G7" s="16">
        <v>4</v>
      </c>
      <c r="H7" s="51">
        <v>5</v>
      </c>
      <c r="I7" s="51">
        <v>6</v>
      </c>
      <c r="J7" s="51">
        <v>7</v>
      </c>
      <c r="K7" s="51">
        <v>8</v>
      </c>
      <c r="L7" s="24">
        <v>9</v>
      </c>
      <c r="M7" s="24"/>
    </row>
    <row r="8" spans="1:21" ht="76.5">
      <c r="A8" s="35"/>
      <c r="B8" s="57" t="s">
        <v>30</v>
      </c>
      <c r="C8" s="57">
        <v>1</v>
      </c>
      <c r="D8" s="57" t="s">
        <v>34</v>
      </c>
      <c r="E8" s="57" t="str">
        <f>_Hlk125125747</f>
        <v>Ac pentru artera mamara interna stinga la virf cu oliva</v>
      </c>
      <c r="F8" s="57" t="s">
        <v>308</v>
      </c>
      <c r="G8" s="74">
        <v>50</v>
      </c>
      <c r="H8" s="57"/>
      <c r="I8" s="57"/>
      <c r="J8" s="57"/>
      <c r="K8" s="57"/>
      <c r="L8" s="57" t="s">
        <v>32</v>
      </c>
      <c r="M8" s="57">
        <v>8151.11</v>
      </c>
      <c r="N8" s="48"/>
      <c r="O8" s="48"/>
      <c r="P8" s="48"/>
      <c r="Q8" s="48"/>
      <c r="R8" s="48"/>
      <c r="S8" s="48"/>
      <c r="T8" s="48"/>
      <c r="U8" s="48"/>
    </row>
    <row r="9" spans="2:21" ht="76.5">
      <c r="B9" s="57" t="s">
        <v>30</v>
      </c>
      <c r="C9" s="57">
        <v>2</v>
      </c>
      <c r="D9" s="57" t="s">
        <v>35</v>
      </c>
      <c r="E9" s="57" t="str">
        <f>D9</f>
        <v>Adaptor cardioplegic de tip Y cu vent pentru adulti si copii</v>
      </c>
      <c r="F9" s="57" t="s">
        <v>308</v>
      </c>
      <c r="G9" s="74">
        <v>300</v>
      </c>
      <c r="H9" s="57"/>
      <c r="I9" s="57"/>
      <c r="J9" s="57"/>
      <c r="K9" s="57"/>
      <c r="L9" s="57" t="s">
        <v>32</v>
      </c>
      <c r="M9" s="57">
        <v>43560</v>
      </c>
      <c r="N9" s="48"/>
      <c r="O9" s="48"/>
      <c r="P9" s="48"/>
      <c r="Q9" s="48"/>
      <c r="R9" s="48"/>
      <c r="S9" s="48"/>
      <c r="T9" s="48"/>
      <c r="U9" s="48"/>
    </row>
    <row r="10" spans="2:21" ht="76.5">
      <c r="B10" s="57" t="s">
        <v>30</v>
      </c>
      <c r="C10" s="57">
        <v>3</v>
      </c>
      <c r="D10" s="57" t="s">
        <v>36</v>
      </c>
      <c r="E10" s="57" t="str">
        <f>_Hlk125125747</f>
        <v>Ac pentru artera mamara interna stinga la virf cu oliva</v>
      </c>
      <c r="F10" s="57" t="s">
        <v>308</v>
      </c>
      <c r="G10" s="74">
        <v>50</v>
      </c>
      <c r="H10" s="57"/>
      <c r="I10" s="57"/>
      <c r="J10" s="57"/>
      <c r="K10" s="57"/>
      <c r="L10" s="57" t="s">
        <v>32</v>
      </c>
      <c r="M10" s="57">
        <v>7200</v>
      </c>
      <c r="N10" s="48"/>
      <c r="O10" s="48"/>
      <c r="P10" s="48"/>
      <c r="Q10" s="48"/>
      <c r="R10" s="48"/>
      <c r="S10" s="48"/>
      <c r="T10" s="48"/>
      <c r="U10" s="48"/>
    </row>
    <row r="11" spans="2:21" ht="76.5">
      <c r="B11" s="57" t="s">
        <v>30</v>
      </c>
      <c r="C11" s="57">
        <v>4</v>
      </c>
      <c r="D11" s="57" t="s">
        <v>37</v>
      </c>
      <c r="E11" s="57" t="str">
        <f>D11</f>
        <v>Boneta chirurgicala barbati cardioch</v>
      </c>
      <c r="F11" s="57" t="s">
        <v>308</v>
      </c>
      <c r="G11" s="74">
        <v>4400</v>
      </c>
      <c r="H11" s="57"/>
      <c r="I11" s="57"/>
      <c r="J11" s="57"/>
      <c r="K11" s="57"/>
      <c r="L11" s="57" t="s">
        <v>32</v>
      </c>
      <c r="M11" s="57">
        <v>15840</v>
      </c>
      <c r="N11" s="48"/>
      <c r="O11" s="48"/>
      <c r="P11" s="48"/>
      <c r="Q11" s="48"/>
      <c r="R11" s="48"/>
      <c r="S11" s="48"/>
      <c r="T11" s="48"/>
      <c r="U11" s="48"/>
    </row>
    <row r="12" spans="2:21" ht="76.5">
      <c r="B12" s="57" t="s">
        <v>30</v>
      </c>
      <c r="C12" s="57">
        <v>5</v>
      </c>
      <c r="D12" s="57" t="s">
        <v>38</v>
      </c>
      <c r="E12" s="57" t="str">
        <f>_Hlk125125747</f>
        <v>Ac pentru artera mamara interna stinga la virf cu oliva</v>
      </c>
      <c r="F12" s="57" t="s">
        <v>308</v>
      </c>
      <c r="G12" s="74">
        <v>1800</v>
      </c>
      <c r="H12" s="57"/>
      <c r="I12" s="57"/>
      <c r="J12" s="57"/>
      <c r="K12" s="57"/>
      <c r="L12" s="57" t="s">
        <v>32</v>
      </c>
      <c r="M12" s="57">
        <v>29160</v>
      </c>
      <c r="N12" s="50"/>
      <c r="O12" s="50"/>
      <c r="P12" s="50"/>
      <c r="Q12" s="50"/>
      <c r="R12" s="50"/>
      <c r="S12" s="50"/>
      <c r="T12" s="50"/>
      <c r="U12" s="50"/>
    </row>
    <row r="13" spans="2:21" ht="76.5">
      <c r="B13" s="57" t="s">
        <v>30</v>
      </c>
      <c r="C13" s="57">
        <v>6</v>
      </c>
      <c r="D13" s="57" t="s">
        <v>39</v>
      </c>
      <c r="E13" s="57" t="str">
        <f aca="true" t="shared" si="0" ref="E13">D13</f>
        <v xml:space="preserve">Bonetă chirurgicală femei </v>
      </c>
      <c r="F13" s="57" t="s">
        <v>308</v>
      </c>
      <c r="G13" s="74">
        <v>8500</v>
      </c>
      <c r="H13" s="57"/>
      <c r="I13" s="57"/>
      <c r="J13" s="57"/>
      <c r="K13" s="57"/>
      <c r="L13" s="57" t="s">
        <v>32</v>
      </c>
      <c r="M13" s="57">
        <v>22440</v>
      </c>
      <c r="N13" s="50"/>
      <c r="O13" s="50"/>
      <c r="P13" s="50"/>
      <c r="Q13" s="50"/>
      <c r="R13" s="50"/>
      <c r="S13" s="50"/>
      <c r="T13" s="50"/>
      <c r="U13" s="50"/>
    </row>
    <row r="14" spans="2:21" ht="76.5">
      <c r="B14" s="57" t="s">
        <v>30</v>
      </c>
      <c r="C14" s="57">
        <v>7</v>
      </c>
      <c r="D14" s="57" t="s">
        <v>40</v>
      </c>
      <c r="E14" s="57" t="str">
        <f>_Hlk125125747</f>
        <v>Ac pentru artera mamara interna stinga la virf cu oliva</v>
      </c>
      <c r="F14" s="57" t="s">
        <v>308</v>
      </c>
      <c r="G14" s="74">
        <v>1500</v>
      </c>
      <c r="H14" s="57"/>
      <c r="I14" s="57"/>
      <c r="J14" s="57"/>
      <c r="K14" s="57"/>
      <c r="L14" s="57" t="s">
        <v>32</v>
      </c>
      <c r="M14" s="57">
        <v>10200</v>
      </c>
      <c r="N14" s="50"/>
      <c r="O14" s="50"/>
      <c r="P14" s="50"/>
      <c r="Q14" s="50"/>
      <c r="R14" s="50"/>
      <c r="S14" s="50"/>
      <c r="T14" s="50"/>
      <c r="U14" s="50"/>
    </row>
    <row r="15" spans="2:21" ht="76.5">
      <c r="B15" s="57" t="s">
        <v>30</v>
      </c>
      <c r="C15" s="57">
        <v>8</v>
      </c>
      <c r="D15" s="57" t="s">
        <v>41</v>
      </c>
      <c r="E15" s="57" t="str">
        <f aca="true" t="shared" si="1" ref="E15">D15</f>
        <v xml:space="preserve">Borcan pentru aspiratie externa </v>
      </c>
      <c r="F15" s="57" t="s">
        <v>308</v>
      </c>
      <c r="G15" s="74">
        <v>10</v>
      </c>
      <c r="H15" s="57"/>
      <c r="I15" s="57"/>
      <c r="J15" s="57"/>
      <c r="K15" s="57"/>
      <c r="L15" s="57" t="s">
        <v>32</v>
      </c>
      <c r="M15" s="57">
        <v>2328</v>
      </c>
      <c r="N15" s="47"/>
      <c r="O15" s="47"/>
      <c r="P15" s="47"/>
      <c r="Q15" s="47"/>
      <c r="R15" s="47"/>
      <c r="S15" s="47"/>
      <c r="T15" s="47"/>
      <c r="U15" s="47"/>
    </row>
    <row r="16" spans="2:21" ht="76.5">
      <c r="B16" s="57" t="s">
        <v>30</v>
      </c>
      <c r="C16" s="57">
        <v>9</v>
      </c>
      <c r="D16" s="57" t="s">
        <v>42</v>
      </c>
      <c r="E16" s="57" t="str">
        <f>_Hlk125125747</f>
        <v>Ac pentru artera mamara interna stinga la virf cu oliva</v>
      </c>
      <c r="F16" s="57" t="s">
        <v>308</v>
      </c>
      <c r="G16" s="74">
        <v>320</v>
      </c>
      <c r="H16" s="57"/>
      <c r="I16" s="57"/>
      <c r="J16" s="57"/>
      <c r="K16" s="57"/>
      <c r="L16" s="57" t="s">
        <v>32</v>
      </c>
      <c r="M16" s="57">
        <v>12441.6</v>
      </c>
      <c r="N16" s="48"/>
      <c r="O16" s="48"/>
      <c r="P16" s="47"/>
      <c r="Q16" s="47"/>
      <c r="R16" s="47"/>
      <c r="S16" s="47"/>
      <c r="T16" s="47"/>
      <c r="U16" s="47"/>
    </row>
    <row r="17" spans="2:21" ht="76.5">
      <c r="B17" s="57" t="s">
        <v>30</v>
      </c>
      <c r="C17" s="57">
        <v>10</v>
      </c>
      <c r="D17" s="57" t="s">
        <v>43</v>
      </c>
      <c r="E17" s="57" t="str">
        <f aca="true" t="shared" si="2" ref="E17">D17</f>
        <v>Pentru adulţi</v>
      </c>
      <c r="F17" s="57" t="s">
        <v>308</v>
      </c>
      <c r="G17" s="74">
        <v>2</v>
      </c>
      <c r="H17" s="57"/>
      <c r="I17" s="57"/>
      <c r="J17" s="57"/>
      <c r="K17" s="57"/>
      <c r="L17" s="57" t="s">
        <v>32</v>
      </c>
      <c r="M17" s="57">
        <v>818.4</v>
      </c>
      <c r="N17" s="48"/>
      <c r="O17" s="48"/>
      <c r="P17" s="47"/>
      <c r="Q17" s="47"/>
      <c r="R17" s="47"/>
      <c r="S17" s="47"/>
      <c r="T17" s="47"/>
      <c r="U17" s="47"/>
    </row>
    <row r="18" spans="2:21" ht="76.5">
      <c r="B18" s="57" t="s">
        <v>30</v>
      </c>
      <c r="C18" s="57">
        <v>11</v>
      </c>
      <c r="D18" s="57" t="s">
        <v>44</v>
      </c>
      <c r="E18" s="57" t="str">
        <f>_Hlk125125747</f>
        <v>Ac pentru artera mamara interna stinga la virf cu oliva</v>
      </c>
      <c r="F18" s="57" t="s">
        <v>308</v>
      </c>
      <c r="G18" s="74">
        <v>800</v>
      </c>
      <c r="H18" s="57"/>
      <c r="I18" s="57"/>
      <c r="J18" s="57"/>
      <c r="K18" s="57"/>
      <c r="L18" s="57" t="s">
        <v>32</v>
      </c>
      <c r="M18" s="57">
        <v>41728</v>
      </c>
      <c r="N18" s="48"/>
      <c r="O18" s="48"/>
      <c r="P18" s="48"/>
      <c r="Q18" s="48"/>
      <c r="R18" s="48"/>
      <c r="S18" s="48"/>
      <c r="T18" s="48"/>
      <c r="U18" s="48"/>
    </row>
    <row r="19" spans="2:21" ht="76.5">
      <c r="B19" s="57" t="s">
        <v>30</v>
      </c>
      <c r="C19" s="57">
        <v>12</v>
      </c>
      <c r="D19" s="57" t="s">
        <v>45</v>
      </c>
      <c r="E19" s="57" t="str">
        <f aca="true" t="shared" si="3" ref="E19">D19</f>
        <v>Canula antegrada cardioplegica lunga pentru interventii minimal invazive 7 Fr</v>
      </c>
      <c r="F19" s="57" t="s">
        <v>308</v>
      </c>
      <c r="G19" s="74">
        <v>5</v>
      </c>
      <c r="H19" s="57"/>
      <c r="I19" s="57"/>
      <c r="J19" s="57"/>
      <c r="K19" s="57"/>
      <c r="L19" s="57" t="s">
        <v>32</v>
      </c>
      <c r="M19" s="57">
        <v>1582.06</v>
      </c>
      <c r="N19" s="48"/>
      <c r="O19" s="48"/>
      <c r="P19" s="48"/>
      <c r="Q19" s="48"/>
      <c r="R19" s="48"/>
      <c r="S19" s="48"/>
      <c r="T19" s="48"/>
      <c r="U19" s="48"/>
    </row>
    <row r="20" spans="2:21" ht="76.5">
      <c r="B20" s="57" t="s">
        <v>30</v>
      </c>
      <c r="C20" s="57">
        <v>13</v>
      </c>
      <c r="D20" s="57" t="s">
        <v>46</v>
      </c>
      <c r="E20" s="57" t="str">
        <f>_Hlk125125747</f>
        <v>Ac pentru artera mamara interna stinga la virf cu oliva</v>
      </c>
      <c r="F20" s="57" t="s">
        <v>308</v>
      </c>
      <c r="G20" s="74">
        <v>5</v>
      </c>
      <c r="H20" s="57"/>
      <c r="I20" s="57"/>
      <c r="J20" s="57"/>
      <c r="K20" s="57"/>
      <c r="L20" s="57" t="s">
        <v>32</v>
      </c>
      <c r="M20" s="57">
        <v>2700</v>
      </c>
      <c r="N20" s="48"/>
      <c r="O20" s="48"/>
      <c r="P20" s="48"/>
      <c r="Q20" s="48"/>
      <c r="R20" s="48"/>
      <c r="S20" s="48"/>
      <c r="T20" s="48"/>
      <c r="U20" s="48"/>
    </row>
    <row r="21" spans="2:21" ht="76.5">
      <c r="B21" s="57" t="s">
        <v>30</v>
      </c>
      <c r="C21" s="57">
        <v>14</v>
      </c>
      <c r="D21" s="57" t="s">
        <v>47</v>
      </c>
      <c r="E21" s="57" t="str">
        <f aca="true" t="shared" si="4" ref="E21">D21</f>
        <v xml:space="preserve">canula antegrada lunga pentru interventii cardiace minim invazive (MICS) </v>
      </c>
      <c r="F21" s="57" t="s">
        <v>308</v>
      </c>
      <c r="G21" s="74">
        <v>30</v>
      </c>
      <c r="H21" s="57"/>
      <c r="I21" s="57"/>
      <c r="J21" s="57"/>
      <c r="K21" s="57"/>
      <c r="L21" s="57" t="s">
        <v>32</v>
      </c>
      <c r="M21" s="57">
        <v>13219.199999999999</v>
      </c>
      <c r="N21" s="48"/>
      <c r="O21" s="48"/>
      <c r="P21" s="48"/>
      <c r="Q21" s="48"/>
      <c r="R21" s="48"/>
      <c r="S21" s="48"/>
      <c r="T21" s="48"/>
      <c r="U21" s="48"/>
    </row>
    <row r="22" spans="2:21" ht="76.5">
      <c r="B22" s="57" t="s">
        <v>30</v>
      </c>
      <c r="C22" s="57">
        <v>15</v>
      </c>
      <c r="D22" s="57" t="s">
        <v>48</v>
      </c>
      <c r="E22" s="57" t="str">
        <f>_Hlk125125747</f>
        <v>Ac pentru artera mamara interna stinga la virf cu oliva</v>
      </c>
      <c r="F22" s="57" t="s">
        <v>308</v>
      </c>
      <c r="G22" s="74">
        <v>250</v>
      </c>
      <c r="H22" s="57"/>
      <c r="I22" s="57"/>
      <c r="J22" s="57"/>
      <c r="K22" s="57"/>
      <c r="L22" s="57" t="s">
        <v>32</v>
      </c>
      <c r="M22" s="57">
        <v>107178.5</v>
      </c>
      <c r="N22" s="48"/>
      <c r="O22" s="48"/>
      <c r="P22" s="48"/>
      <c r="Q22" s="48"/>
      <c r="R22" s="48"/>
      <c r="S22" s="48"/>
      <c r="T22" s="48"/>
      <c r="U22" s="48"/>
    </row>
    <row r="23" spans="2:21" ht="76.5">
      <c r="B23" s="57" t="s">
        <v>30</v>
      </c>
      <c r="C23" s="57">
        <v>16</v>
      </c>
      <c r="D23" s="57" t="s">
        <v>48</v>
      </c>
      <c r="E23" s="57" t="str">
        <f aca="true" t="shared" si="5" ref="E23">D23</f>
        <v>Canula aortica pentru adulti</v>
      </c>
      <c r="F23" s="57" t="s">
        <v>308</v>
      </c>
      <c r="G23" s="74">
        <v>10</v>
      </c>
      <c r="H23" s="57"/>
      <c r="I23" s="57"/>
      <c r="J23" s="57"/>
      <c r="K23" s="57"/>
      <c r="L23" s="57" t="s">
        <v>32</v>
      </c>
      <c r="M23" s="57">
        <v>4287.14</v>
      </c>
      <c r="N23" s="48"/>
      <c r="O23" s="48"/>
      <c r="P23" s="48"/>
      <c r="Q23" s="48"/>
      <c r="R23" s="48"/>
      <c r="S23" s="48"/>
      <c r="T23" s="48"/>
      <c r="U23" s="48"/>
    </row>
    <row r="24" spans="2:21" ht="76.5">
      <c r="B24" s="57" t="s">
        <v>30</v>
      </c>
      <c r="C24" s="57">
        <v>17</v>
      </c>
      <c r="D24" s="57" t="s">
        <v>48</v>
      </c>
      <c r="E24" s="57" t="str">
        <f>_Hlk125125747</f>
        <v>Ac pentru artera mamara interna stinga la virf cu oliva</v>
      </c>
      <c r="F24" s="57" t="s">
        <v>308</v>
      </c>
      <c r="G24" s="74">
        <v>30</v>
      </c>
      <c r="H24" s="57"/>
      <c r="I24" s="57"/>
      <c r="J24" s="57"/>
      <c r="K24" s="57"/>
      <c r="L24" s="57" t="s">
        <v>32</v>
      </c>
      <c r="M24" s="57">
        <v>12861.42</v>
      </c>
      <c r="N24" s="48"/>
      <c r="O24" s="48"/>
      <c r="P24" s="48"/>
      <c r="Q24" s="48"/>
      <c r="R24" s="48"/>
      <c r="S24" s="48"/>
      <c r="T24" s="48"/>
      <c r="U24" s="48"/>
    </row>
    <row r="25" spans="2:21" ht="76.5">
      <c r="B25" s="57" t="s">
        <v>30</v>
      </c>
      <c r="C25" s="57">
        <v>18</v>
      </c>
      <c r="D25" s="57" t="s">
        <v>48</v>
      </c>
      <c r="E25" s="57" t="str">
        <f aca="true" t="shared" si="6" ref="E25">D25</f>
        <v>Canula aortica pentru adulti</v>
      </c>
      <c r="F25" s="57" t="s">
        <v>308</v>
      </c>
      <c r="G25" s="74">
        <v>5</v>
      </c>
      <c r="H25" s="57"/>
      <c r="I25" s="57"/>
      <c r="J25" s="57"/>
      <c r="K25" s="57"/>
      <c r="L25" s="57" t="s">
        <v>32</v>
      </c>
      <c r="M25" s="57">
        <v>2143.57</v>
      </c>
      <c r="N25" s="48"/>
      <c r="O25" s="48"/>
      <c r="P25" s="48"/>
      <c r="Q25" s="48"/>
      <c r="R25" s="48"/>
      <c r="S25" s="48"/>
      <c r="T25" s="48"/>
      <c r="U25" s="48"/>
    </row>
    <row r="26" spans="2:21" ht="76.5">
      <c r="B26" s="57" t="s">
        <v>30</v>
      </c>
      <c r="C26" s="57">
        <v>19</v>
      </c>
      <c r="D26" s="57" t="s">
        <v>48</v>
      </c>
      <c r="E26" s="57" t="str">
        <f>_Hlk125125747</f>
        <v>Ac pentru artera mamara interna stinga la virf cu oliva</v>
      </c>
      <c r="F26" s="57" t="s">
        <v>308</v>
      </c>
      <c r="G26" s="74">
        <v>50</v>
      </c>
      <c r="H26" s="57"/>
      <c r="I26" s="57"/>
      <c r="J26" s="57"/>
      <c r="K26" s="57"/>
      <c r="L26" s="57" t="s">
        <v>32</v>
      </c>
      <c r="M26" s="57">
        <v>53136</v>
      </c>
      <c r="N26" s="48"/>
      <c r="O26" s="48"/>
      <c r="P26" s="48"/>
      <c r="Q26" s="48"/>
      <c r="R26" s="48"/>
      <c r="S26" s="48"/>
      <c r="T26" s="48"/>
      <c r="U26" s="48"/>
    </row>
    <row r="27" spans="2:21" ht="76.5">
      <c r="B27" s="57" t="s">
        <v>30</v>
      </c>
      <c r="C27" s="57">
        <v>20</v>
      </c>
      <c r="D27" s="57" t="s">
        <v>48</v>
      </c>
      <c r="E27" s="57" t="str">
        <f aca="true" t="shared" si="7" ref="E27">D27</f>
        <v>Canula aortica pentru adulti</v>
      </c>
      <c r="F27" s="57" t="s">
        <v>308</v>
      </c>
      <c r="G27" s="74">
        <v>30</v>
      </c>
      <c r="H27" s="57"/>
      <c r="I27" s="57"/>
      <c r="J27" s="57"/>
      <c r="K27" s="57"/>
      <c r="L27" s="57" t="s">
        <v>32</v>
      </c>
      <c r="M27" s="57">
        <v>12861.42</v>
      </c>
      <c r="N27" s="48"/>
      <c r="O27" s="48"/>
      <c r="P27" s="48"/>
      <c r="Q27" s="48"/>
      <c r="R27" s="48"/>
      <c r="S27" s="48"/>
      <c r="T27" s="48"/>
      <c r="U27" s="48"/>
    </row>
    <row r="28" spans="2:21" ht="76.5">
      <c r="B28" s="57" t="s">
        <v>30</v>
      </c>
      <c r="C28" s="57">
        <v>21</v>
      </c>
      <c r="D28" s="57" t="s">
        <v>48</v>
      </c>
      <c r="E28" s="57" t="str">
        <f>_Hlk125125747</f>
        <v>Ac pentru artera mamara interna stinga la virf cu oliva</v>
      </c>
      <c r="F28" s="57" t="s">
        <v>308</v>
      </c>
      <c r="G28" s="74">
        <v>5</v>
      </c>
      <c r="H28" s="57"/>
      <c r="I28" s="57"/>
      <c r="J28" s="57"/>
      <c r="K28" s="57"/>
      <c r="L28" s="57" t="s">
        <v>32</v>
      </c>
      <c r="M28" s="57">
        <v>2143.57</v>
      </c>
      <c r="N28" s="48"/>
      <c r="O28" s="48"/>
      <c r="P28" s="48"/>
      <c r="Q28" s="48"/>
      <c r="R28" s="48"/>
      <c r="S28" s="48"/>
      <c r="T28" s="48"/>
      <c r="U28" s="48"/>
    </row>
    <row r="29" spans="2:21" ht="76.5">
      <c r="B29" s="57" t="s">
        <v>30</v>
      </c>
      <c r="C29" s="57">
        <v>22</v>
      </c>
      <c r="D29" s="57" t="s">
        <v>48</v>
      </c>
      <c r="E29" s="57" t="str">
        <f aca="true" t="shared" si="8" ref="E29">D29</f>
        <v>Canula aortica pentru adulti</v>
      </c>
      <c r="F29" s="57" t="s">
        <v>308</v>
      </c>
      <c r="G29" s="74">
        <v>50</v>
      </c>
      <c r="H29" s="57"/>
      <c r="I29" s="57"/>
      <c r="J29" s="57"/>
      <c r="K29" s="57"/>
      <c r="L29" s="57" t="s">
        <v>32</v>
      </c>
      <c r="M29" s="57">
        <v>53136</v>
      </c>
      <c r="N29" s="48"/>
      <c r="O29" s="48"/>
      <c r="P29" s="48"/>
      <c r="Q29" s="48"/>
      <c r="R29" s="48"/>
      <c r="S29" s="48"/>
      <c r="T29" s="48"/>
      <c r="U29" s="48"/>
    </row>
    <row r="30" spans="2:21" ht="76.5">
      <c r="B30" s="57" t="s">
        <v>30</v>
      </c>
      <c r="C30" s="57">
        <v>23</v>
      </c>
      <c r="D30" s="57" t="s">
        <v>49</v>
      </c>
      <c r="E30" s="57" t="str">
        <f>_Hlk125125747</f>
        <v>Ac pentru artera mamara interna stinga la virf cu oliva</v>
      </c>
      <c r="F30" s="57" t="s">
        <v>308</v>
      </c>
      <c r="G30" s="74">
        <v>40</v>
      </c>
      <c r="H30" s="57"/>
      <c r="I30" s="57"/>
      <c r="J30" s="57"/>
      <c r="K30" s="57"/>
      <c r="L30" s="57" t="s">
        <v>32</v>
      </c>
      <c r="M30" s="57">
        <v>42508.8</v>
      </c>
      <c r="N30" s="48"/>
      <c r="O30" s="48"/>
      <c r="P30" s="48"/>
      <c r="Q30" s="48"/>
      <c r="R30" s="48"/>
      <c r="S30" s="48"/>
      <c r="T30" s="48"/>
      <c r="U30" s="48"/>
    </row>
    <row r="31" spans="2:21" ht="76.5">
      <c r="B31" s="57" t="s">
        <v>30</v>
      </c>
      <c r="C31" s="57">
        <v>24</v>
      </c>
      <c r="D31" s="57" t="s">
        <v>50</v>
      </c>
      <c r="E31" s="57" t="str">
        <f aca="true" t="shared" si="9" ref="E31">D31</f>
        <v>Canula aortica pentru copii</v>
      </c>
      <c r="F31" s="57" t="s">
        <v>308</v>
      </c>
      <c r="G31" s="74">
        <v>20</v>
      </c>
      <c r="H31" s="57"/>
      <c r="I31" s="57"/>
      <c r="J31" s="57"/>
      <c r="K31" s="57"/>
      <c r="L31" s="57" t="s">
        <v>32</v>
      </c>
      <c r="M31" s="57">
        <v>21822.22</v>
      </c>
      <c r="N31" s="48"/>
      <c r="O31" s="48"/>
      <c r="P31" s="48"/>
      <c r="Q31" s="48"/>
      <c r="R31" s="48"/>
      <c r="S31" s="48"/>
      <c r="T31" s="48"/>
      <c r="U31" s="48"/>
    </row>
    <row r="32" spans="2:21" ht="76.5">
      <c r="B32" s="57" t="s">
        <v>30</v>
      </c>
      <c r="C32" s="57">
        <v>25</v>
      </c>
      <c r="D32" s="57" t="s">
        <v>50</v>
      </c>
      <c r="E32" s="57" t="str">
        <f>_Hlk125125747</f>
        <v>Ac pentru artera mamara interna stinga la virf cu oliva</v>
      </c>
      <c r="F32" s="57" t="s">
        <v>308</v>
      </c>
      <c r="G32" s="74">
        <v>40</v>
      </c>
      <c r="H32" s="57"/>
      <c r="I32" s="57"/>
      <c r="J32" s="57"/>
      <c r="K32" s="57"/>
      <c r="L32" s="57" t="s">
        <v>32</v>
      </c>
      <c r="M32" s="57">
        <v>43644.44</v>
      </c>
      <c r="N32" s="48"/>
      <c r="O32" s="48"/>
      <c r="P32" s="48"/>
      <c r="Q32" s="48"/>
      <c r="R32" s="48"/>
      <c r="S32" s="48"/>
      <c r="T32" s="48"/>
      <c r="U32" s="48"/>
    </row>
    <row r="33" spans="2:14" ht="76.5">
      <c r="B33" s="57" t="s">
        <v>30</v>
      </c>
      <c r="C33" s="57">
        <v>26</v>
      </c>
      <c r="D33" s="57" t="s">
        <v>50</v>
      </c>
      <c r="E33" s="57" t="str">
        <f aca="true" t="shared" si="10" ref="E33">D33</f>
        <v>Canula aortica pentru copii</v>
      </c>
      <c r="F33" s="57" t="s">
        <v>308</v>
      </c>
      <c r="G33" s="74">
        <v>20</v>
      </c>
      <c r="H33" s="57"/>
      <c r="I33" s="57"/>
      <c r="J33" s="57"/>
      <c r="K33" s="57"/>
      <c r="L33" s="57" t="s">
        <v>32</v>
      </c>
      <c r="M33" s="57">
        <v>21822.22</v>
      </c>
      <c r="N33" s="48"/>
    </row>
    <row r="34" spans="2:14" ht="76.5">
      <c r="B34" s="57" t="s">
        <v>30</v>
      </c>
      <c r="C34" s="57">
        <v>27</v>
      </c>
      <c r="D34" s="57" t="s">
        <v>51</v>
      </c>
      <c r="E34" s="57" t="str">
        <f>_Hlk125125747</f>
        <v>Ac pentru artera mamara interna stinga la virf cu oliva</v>
      </c>
      <c r="F34" s="57" t="s">
        <v>308</v>
      </c>
      <c r="G34" s="74">
        <v>25</v>
      </c>
      <c r="H34" s="57"/>
      <c r="I34" s="57"/>
      <c r="J34" s="57"/>
      <c r="K34" s="57"/>
      <c r="L34" s="57" t="s">
        <v>32</v>
      </c>
      <c r="M34" s="57">
        <v>181440</v>
      </c>
      <c r="N34" s="48"/>
    </row>
    <row r="35" spans="2:14" ht="76.5">
      <c r="B35" s="57" t="s">
        <v>30</v>
      </c>
      <c r="C35" s="57">
        <v>28</v>
      </c>
      <c r="D35" s="57" t="s">
        <v>52</v>
      </c>
      <c r="E35" s="57" t="str">
        <f aca="true" t="shared" si="11" ref="E35">D35</f>
        <v>Canula pentru cardioplegia antegradă pentru copii</v>
      </c>
      <c r="F35" s="57" t="s">
        <v>308</v>
      </c>
      <c r="G35" s="74">
        <v>150</v>
      </c>
      <c r="H35" s="57"/>
      <c r="I35" s="57"/>
      <c r="J35" s="57"/>
      <c r="K35" s="57"/>
      <c r="L35" s="57" t="s">
        <v>32</v>
      </c>
      <c r="M35" s="57">
        <v>48600</v>
      </c>
      <c r="N35" s="48"/>
    </row>
    <row r="36" spans="2:14" ht="76.5">
      <c r="B36" s="57" t="s">
        <v>30</v>
      </c>
      <c r="C36" s="57">
        <v>29</v>
      </c>
      <c r="D36" s="57" t="s">
        <v>53</v>
      </c>
      <c r="E36" s="57" t="str">
        <f>_Hlk125125747</f>
        <v>Ac pentru artera mamara interna stinga la virf cu oliva</v>
      </c>
      <c r="F36" s="57" t="s">
        <v>308</v>
      </c>
      <c r="G36" s="74">
        <v>2</v>
      </c>
      <c r="H36" s="57"/>
      <c r="I36" s="57"/>
      <c r="J36" s="57"/>
      <c r="K36" s="57"/>
      <c r="L36" s="57" t="s">
        <v>32</v>
      </c>
      <c r="M36" s="57">
        <v>912</v>
      </c>
      <c r="N36" s="48"/>
    </row>
    <row r="37" spans="2:14" ht="76.5">
      <c r="B37" s="57" t="s">
        <v>30</v>
      </c>
      <c r="C37" s="57">
        <v>30</v>
      </c>
      <c r="D37" s="57" t="s">
        <v>54</v>
      </c>
      <c r="E37" s="57" t="str">
        <f aca="true" t="shared" si="12" ref="E37">D37</f>
        <v>Canula venoasa  in 2 etape pentru adulti</v>
      </c>
      <c r="F37" s="57" t="s">
        <v>308</v>
      </c>
      <c r="G37" s="74">
        <v>10</v>
      </c>
      <c r="H37" s="57"/>
      <c r="I37" s="57"/>
      <c r="J37" s="57"/>
      <c r="K37" s="57"/>
      <c r="L37" s="57" t="s">
        <v>32</v>
      </c>
      <c r="M37" s="57">
        <v>4508.46</v>
      </c>
      <c r="N37" s="48"/>
    </row>
    <row r="38" spans="2:14" ht="76.5">
      <c r="B38" s="57" t="s">
        <v>30</v>
      </c>
      <c r="C38" s="57">
        <v>31</v>
      </c>
      <c r="D38" s="57" t="s">
        <v>55</v>
      </c>
      <c r="E38" s="57" t="str">
        <f>_Hlk125125747</f>
        <v>Ac pentru artera mamara interna stinga la virf cu oliva</v>
      </c>
      <c r="F38" s="57" t="s">
        <v>308</v>
      </c>
      <c r="G38" s="74">
        <v>10</v>
      </c>
      <c r="H38" s="57"/>
      <c r="I38" s="57"/>
      <c r="J38" s="57"/>
      <c r="K38" s="57"/>
      <c r="L38" s="57" t="s">
        <v>32</v>
      </c>
      <c r="M38" s="57">
        <v>71280</v>
      </c>
      <c r="N38" s="48"/>
    </row>
    <row r="39" spans="2:14" ht="76.5">
      <c r="B39" s="57" t="s">
        <v>30</v>
      </c>
      <c r="C39" s="57">
        <v>32</v>
      </c>
      <c r="D39" s="57" t="s">
        <v>56</v>
      </c>
      <c r="E39" s="57" t="str">
        <f aca="true" t="shared" si="13" ref="E39">D39</f>
        <v>Canula venoasa Bi-Cavala RAP pentru canularea venelor cave cu flux flexibil pentru interventii cardiace minimal invazive (MICS)</v>
      </c>
      <c r="F39" s="57" t="s">
        <v>308</v>
      </c>
      <c r="G39" s="74">
        <v>20</v>
      </c>
      <c r="H39" s="57"/>
      <c r="I39" s="57"/>
      <c r="J39" s="57"/>
      <c r="K39" s="57"/>
      <c r="L39" s="57" t="s">
        <v>32</v>
      </c>
      <c r="M39" s="57">
        <v>173366</v>
      </c>
      <c r="N39" s="48"/>
    </row>
    <row r="40" spans="2:14" ht="76.5">
      <c r="B40" s="57" t="s">
        <v>30</v>
      </c>
      <c r="C40" s="57">
        <v>33</v>
      </c>
      <c r="D40" s="57" t="s">
        <v>57</v>
      </c>
      <c r="E40" s="57" t="str">
        <f>_Hlk125125747</f>
        <v>Ac pentru artera mamara interna stinga la virf cu oliva</v>
      </c>
      <c r="F40" s="57" t="s">
        <v>308</v>
      </c>
      <c r="G40" s="74">
        <v>30</v>
      </c>
      <c r="H40" s="57"/>
      <c r="I40" s="57"/>
      <c r="J40" s="57"/>
      <c r="K40" s="57"/>
      <c r="L40" s="57" t="s">
        <v>32</v>
      </c>
      <c r="M40" s="57">
        <v>12066.6</v>
      </c>
      <c r="N40" s="47"/>
    </row>
    <row r="41" spans="2:14" ht="76.5">
      <c r="B41" s="57" t="s">
        <v>30</v>
      </c>
      <c r="C41" s="57">
        <v>34</v>
      </c>
      <c r="D41" s="57" t="s">
        <v>58</v>
      </c>
      <c r="E41" s="57" t="str">
        <f aca="true" t="shared" si="14" ref="E41">D41</f>
        <v xml:space="preserve">Canula venoasa bilumen ovale aplatizate pentru adulti </v>
      </c>
      <c r="F41" s="57" t="s">
        <v>308</v>
      </c>
      <c r="G41" s="74">
        <v>70</v>
      </c>
      <c r="H41" s="57"/>
      <c r="I41" s="57"/>
      <c r="J41" s="57"/>
      <c r="K41" s="57"/>
      <c r="L41" s="57" t="s">
        <v>32</v>
      </c>
      <c r="M41" s="57">
        <v>28155.4</v>
      </c>
      <c r="N41" s="47"/>
    </row>
    <row r="42" spans="2:14" ht="76.5">
      <c r="B42" s="57" t="s">
        <v>30</v>
      </c>
      <c r="C42" s="57">
        <v>35</v>
      </c>
      <c r="D42" s="57" t="s">
        <v>58</v>
      </c>
      <c r="E42" s="57" t="str">
        <f>_Hlk125125747</f>
        <v>Ac pentru artera mamara interna stinga la virf cu oliva</v>
      </c>
      <c r="F42" s="57" t="s">
        <v>308</v>
      </c>
      <c r="G42" s="74">
        <v>20</v>
      </c>
      <c r="H42" s="57"/>
      <c r="I42" s="57"/>
      <c r="J42" s="57"/>
      <c r="K42" s="57"/>
      <c r="L42" s="57" t="s">
        <v>32</v>
      </c>
      <c r="M42" s="57">
        <v>9333.880000000001</v>
      </c>
      <c r="N42" s="48"/>
    </row>
    <row r="43" spans="2:14" ht="76.5">
      <c r="B43" s="57" t="s">
        <v>30</v>
      </c>
      <c r="C43" s="57">
        <v>36</v>
      </c>
      <c r="D43" s="57" t="s">
        <v>59</v>
      </c>
      <c r="E43" s="57" t="str">
        <f aca="true" t="shared" si="15" ref="E43">D43</f>
        <v>Canula venoasa bilumen pentru adulti</v>
      </c>
      <c r="F43" s="57" t="s">
        <v>308</v>
      </c>
      <c r="G43" s="74">
        <v>80</v>
      </c>
      <c r="H43" s="57"/>
      <c r="I43" s="57"/>
      <c r="J43" s="57"/>
      <c r="K43" s="57"/>
      <c r="L43" s="57" t="s">
        <v>32</v>
      </c>
      <c r="M43" s="57">
        <v>31104</v>
      </c>
      <c r="N43" s="48"/>
    </row>
    <row r="44" spans="2:14" ht="76.5">
      <c r="B44" s="57" t="s">
        <v>30</v>
      </c>
      <c r="C44" s="57">
        <v>37</v>
      </c>
      <c r="D44" s="57" t="s">
        <v>59</v>
      </c>
      <c r="E44" s="57" t="str">
        <f>_Hlk125125747</f>
        <v>Ac pentru artera mamara interna stinga la virf cu oliva</v>
      </c>
      <c r="F44" s="57" t="s">
        <v>308</v>
      </c>
      <c r="G44" s="74">
        <v>60</v>
      </c>
      <c r="H44" s="57"/>
      <c r="I44" s="57"/>
      <c r="J44" s="57"/>
      <c r="K44" s="57"/>
      <c r="L44" s="57" t="s">
        <v>32</v>
      </c>
      <c r="M44" s="57">
        <v>23332.8</v>
      </c>
      <c r="N44" s="48"/>
    </row>
    <row r="45" spans="2:14" ht="76.5">
      <c r="B45" s="57" t="s">
        <v>30</v>
      </c>
      <c r="C45" s="57">
        <v>38</v>
      </c>
      <c r="D45" s="57" t="s">
        <v>59</v>
      </c>
      <c r="E45" s="57" t="str">
        <f aca="true" t="shared" si="16" ref="E45">D45</f>
        <v>Canula venoasa bilumen pentru adulti</v>
      </c>
      <c r="F45" s="57" t="s">
        <v>308</v>
      </c>
      <c r="G45" s="74">
        <v>20</v>
      </c>
      <c r="H45" s="57"/>
      <c r="I45" s="57"/>
      <c r="J45" s="57"/>
      <c r="K45" s="57"/>
      <c r="L45" s="57" t="s">
        <v>32</v>
      </c>
      <c r="M45" s="57">
        <v>9600</v>
      </c>
      <c r="N45" s="48"/>
    </row>
    <row r="46" spans="2:14" ht="76.5">
      <c r="B46" s="57" t="s">
        <v>30</v>
      </c>
      <c r="C46" s="57">
        <v>39</v>
      </c>
      <c r="D46" s="57" t="s">
        <v>59</v>
      </c>
      <c r="E46" s="57" t="str">
        <f>_Hlk125125747</f>
        <v>Ac pentru artera mamara interna stinga la virf cu oliva</v>
      </c>
      <c r="F46" s="57" t="s">
        <v>308</v>
      </c>
      <c r="G46" s="74">
        <v>20</v>
      </c>
      <c r="H46" s="57"/>
      <c r="I46" s="57"/>
      <c r="J46" s="57"/>
      <c r="K46" s="57"/>
      <c r="L46" s="57" t="s">
        <v>32</v>
      </c>
      <c r="M46" s="57">
        <v>9600</v>
      </c>
      <c r="N46" s="48"/>
    </row>
    <row r="47" spans="2:14" ht="76.5">
      <c r="B47" s="57" t="s">
        <v>30</v>
      </c>
      <c r="C47" s="57">
        <v>40</v>
      </c>
      <c r="D47" s="57" t="s">
        <v>60</v>
      </c>
      <c r="E47" s="57" t="str">
        <f aca="true" t="shared" si="17" ref="E47">D47</f>
        <v>Canula venoasa femorala  Multi -Stage cu kit percutan</v>
      </c>
      <c r="F47" s="57" t="s">
        <v>308</v>
      </c>
      <c r="G47" s="74">
        <v>20</v>
      </c>
      <c r="H47" s="57"/>
      <c r="I47" s="57"/>
      <c r="J47" s="57"/>
      <c r="K47" s="57"/>
      <c r="L47" s="57" t="s">
        <v>32</v>
      </c>
      <c r="M47" s="57">
        <v>222222.22</v>
      </c>
      <c r="N47" s="48"/>
    </row>
    <row r="48" spans="2:14" ht="76.5">
      <c r="B48" s="57" t="s">
        <v>30</v>
      </c>
      <c r="C48" s="57">
        <v>41</v>
      </c>
      <c r="D48" s="57" t="s">
        <v>61</v>
      </c>
      <c r="E48" s="57" t="str">
        <f>_Hlk125125747</f>
        <v>Ac pentru artera mamara interna stinga la virf cu oliva</v>
      </c>
      <c r="F48" s="57" t="s">
        <v>308</v>
      </c>
      <c r="G48" s="74">
        <v>160</v>
      </c>
      <c r="H48" s="57"/>
      <c r="I48" s="57"/>
      <c r="J48" s="57"/>
      <c r="K48" s="57"/>
      <c r="L48" s="57" t="s">
        <v>32</v>
      </c>
      <c r="M48" s="57">
        <v>58133.33</v>
      </c>
      <c r="N48" s="48"/>
    </row>
    <row r="49" spans="2:13" ht="76.5">
      <c r="B49" s="57" t="s">
        <v>30</v>
      </c>
      <c r="C49" s="57">
        <v>42</v>
      </c>
      <c r="D49" s="57" t="s">
        <v>61</v>
      </c>
      <c r="E49" s="57" t="str">
        <f aca="true" t="shared" si="18" ref="E49">D49</f>
        <v xml:space="preserve">Canulă venoasă monolumen dreaptă pentru adulti </v>
      </c>
      <c r="F49" s="57" t="s">
        <v>308</v>
      </c>
      <c r="G49" s="74">
        <v>60</v>
      </c>
      <c r="H49" s="57"/>
      <c r="I49" s="57"/>
      <c r="J49" s="57"/>
      <c r="K49" s="57"/>
      <c r="L49" s="57" t="s">
        <v>32</v>
      </c>
      <c r="M49" s="57">
        <v>25561.02</v>
      </c>
    </row>
    <row r="50" spans="2:13" ht="76.5">
      <c r="B50" s="57" t="s">
        <v>30</v>
      </c>
      <c r="C50" s="57">
        <v>43</v>
      </c>
      <c r="D50" s="57" t="s">
        <v>61</v>
      </c>
      <c r="E50" s="57" t="str">
        <f>_Hlk125125747</f>
        <v>Ac pentru artera mamara interna stinga la virf cu oliva</v>
      </c>
      <c r="F50" s="57" t="s">
        <v>308</v>
      </c>
      <c r="G50" s="74">
        <v>10</v>
      </c>
      <c r="H50" s="57"/>
      <c r="I50" s="57"/>
      <c r="J50" s="57"/>
      <c r="K50" s="57"/>
      <c r="L50" s="57" t="s">
        <v>32</v>
      </c>
      <c r="M50" s="57">
        <v>4260.17</v>
      </c>
    </row>
    <row r="51" spans="2:13" ht="76.5">
      <c r="B51" s="57" t="s">
        <v>30</v>
      </c>
      <c r="C51" s="57">
        <v>44</v>
      </c>
      <c r="D51" s="57" t="s">
        <v>62</v>
      </c>
      <c r="E51" s="57" t="str">
        <f aca="true" t="shared" si="19" ref="E51">D51</f>
        <v>Canulă venoasă monolumen dreaptă pentru adulti Mărimea  internă (Fr)   -   32
Forma canulelor   -   Dreaptă</v>
      </c>
      <c r="F51" s="57" t="s">
        <v>308</v>
      </c>
      <c r="G51" s="74">
        <v>220</v>
      </c>
      <c r="H51" s="57"/>
      <c r="I51" s="57"/>
      <c r="J51" s="57"/>
      <c r="K51" s="57"/>
      <c r="L51" s="57" t="s">
        <v>32</v>
      </c>
      <c r="M51" s="57">
        <v>87120</v>
      </c>
    </row>
    <row r="52" spans="2:13" ht="76.5">
      <c r="B52" s="57" t="s">
        <v>30</v>
      </c>
      <c r="C52" s="57">
        <v>45</v>
      </c>
      <c r="D52" s="57" t="s">
        <v>63</v>
      </c>
      <c r="E52" s="57" t="str">
        <f>_Hlk125125747</f>
        <v>Ac pentru artera mamara interna stinga la virf cu oliva</v>
      </c>
      <c r="F52" s="57" t="s">
        <v>308</v>
      </c>
      <c r="G52" s="74">
        <v>100</v>
      </c>
      <c r="H52" s="57"/>
      <c r="I52" s="57"/>
      <c r="J52" s="57"/>
      <c r="K52" s="57"/>
      <c r="L52" s="57" t="s">
        <v>32</v>
      </c>
      <c r="M52" s="57">
        <v>39600</v>
      </c>
    </row>
    <row r="53" spans="2:13" ht="76.5">
      <c r="B53" s="57" t="s">
        <v>30</v>
      </c>
      <c r="C53" s="57">
        <v>46</v>
      </c>
      <c r="D53" s="57" t="s">
        <v>64</v>
      </c>
      <c r="E53" s="57" t="str">
        <f aca="true" t="shared" si="20" ref="E53">D53</f>
        <v xml:space="preserve">Canulă venoasă monolumen dreaptă pentru adulti Mărimea  internă (Fr)   -   36
Forma canulei   -   dreapta </v>
      </c>
      <c r="F53" s="57" t="s">
        <v>308</v>
      </c>
      <c r="G53" s="74">
        <v>20</v>
      </c>
      <c r="H53" s="57"/>
      <c r="I53" s="57"/>
      <c r="J53" s="57"/>
      <c r="K53" s="57"/>
      <c r="L53" s="57" t="s">
        <v>32</v>
      </c>
      <c r="M53" s="57">
        <v>7920</v>
      </c>
    </row>
    <row r="54" spans="2:13" ht="76.5">
      <c r="B54" s="57" t="s">
        <v>30</v>
      </c>
      <c r="C54" s="57">
        <v>47</v>
      </c>
      <c r="D54" s="57" t="s">
        <v>65</v>
      </c>
      <c r="E54" s="57" t="str">
        <f>_Hlk125125747</f>
        <v>Ac pentru artera mamara interna stinga la virf cu oliva</v>
      </c>
      <c r="F54" s="57" t="s">
        <v>308</v>
      </c>
      <c r="G54" s="74">
        <v>10</v>
      </c>
      <c r="H54" s="57"/>
      <c r="I54" s="57"/>
      <c r="J54" s="57"/>
      <c r="K54" s="57"/>
      <c r="L54" s="57" t="s">
        <v>32</v>
      </c>
      <c r="M54" s="57">
        <v>4145.05</v>
      </c>
    </row>
    <row r="55" spans="2:13" ht="76.5">
      <c r="B55" s="57" t="s">
        <v>30</v>
      </c>
      <c r="C55" s="57">
        <v>48</v>
      </c>
      <c r="D55" s="57" t="s">
        <v>65</v>
      </c>
      <c r="E55" s="57" t="str">
        <f aca="true" t="shared" si="21" ref="E55">D55</f>
        <v xml:space="preserve">Canulă venoasă monolumen dreaptă pentru copii </v>
      </c>
      <c r="F55" s="57" t="s">
        <v>308</v>
      </c>
      <c r="G55" s="74">
        <v>10</v>
      </c>
      <c r="H55" s="57"/>
      <c r="I55" s="57"/>
      <c r="J55" s="57"/>
      <c r="K55" s="57"/>
      <c r="L55" s="57" t="s">
        <v>32</v>
      </c>
      <c r="M55" s="57">
        <v>4795.2</v>
      </c>
    </row>
    <row r="56" spans="2:13" ht="76.5">
      <c r="B56" s="57" t="s">
        <v>30</v>
      </c>
      <c r="C56" s="57">
        <v>49</v>
      </c>
      <c r="D56" s="57" t="s">
        <v>65</v>
      </c>
      <c r="E56" s="57" t="str">
        <f>_Hlk125125747</f>
        <v>Ac pentru artera mamara interna stinga la virf cu oliva</v>
      </c>
      <c r="F56" s="57" t="s">
        <v>308</v>
      </c>
      <c r="G56" s="74">
        <v>10</v>
      </c>
      <c r="H56" s="57"/>
      <c r="I56" s="57"/>
      <c r="J56" s="57"/>
      <c r="K56" s="57"/>
      <c r="L56" s="57" t="s">
        <v>32</v>
      </c>
      <c r="M56" s="57">
        <v>4795.2</v>
      </c>
    </row>
    <row r="57" spans="2:13" ht="76.5">
      <c r="B57" s="57" t="s">
        <v>30</v>
      </c>
      <c r="C57" s="57">
        <v>50</v>
      </c>
      <c r="D57" s="57" t="s">
        <v>65</v>
      </c>
      <c r="E57" s="57" t="str">
        <f aca="true" t="shared" si="22" ref="E57">D57</f>
        <v xml:space="preserve">Canulă venoasă monolumen dreaptă pentru copii </v>
      </c>
      <c r="F57" s="57" t="s">
        <v>308</v>
      </c>
      <c r="G57" s="74">
        <v>20</v>
      </c>
      <c r="H57" s="57"/>
      <c r="I57" s="57"/>
      <c r="J57" s="57"/>
      <c r="K57" s="57"/>
      <c r="L57" s="57" t="s">
        <v>32</v>
      </c>
      <c r="M57" s="57">
        <v>9590.4</v>
      </c>
    </row>
    <row r="58" spans="2:13" ht="76.5">
      <c r="B58" s="57" t="s">
        <v>30</v>
      </c>
      <c r="C58" s="57">
        <v>51</v>
      </c>
      <c r="D58" s="57" t="s">
        <v>65</v>
      </c>
      <c r="E58" s="57" t="str">
        <f>_Hlk125125747</f>
        <v>Ac pentru artera mamara interna stinga la virf cu oliva</v>
      </c>
      <c r="F58" s="57" t="s">
        <v>308</v>
      </c>
      <c r="G58" s="74">
        <v>30</v>
      </c>
      <c r="H58" s="57"/>
      <c r="I58" s="57"/>
      <c r="J58" s="57"/>
      <c r="K58" s="57"/>
      <c r="L58" s="57" t="s">
        <v>32</v>
      </c>
      <c r="M58" s="57">
        <v>14385.599999999999</v>
      </c>
    </row>
    <row r="59" spans="2:13" ht="76.5">
      <c r="B59" s="57" t="s">
        <v>30</v>
      </c>
      <c r="C59" s="57">
        <v>52</v>
      </c>
      <c r="D59" s="57" t="s">
        <v>65</v>
      </c>
      <c r="E59" s="57" t="str">
        <f aca="true" t="shared" si="23" ref="E59">D59</f>
        <v xml:space="preserve">Canulă venoasă monolumen dreaptă pentru copii </v>
      </c>
      <c r="F59" s="57" t="s">
        <v>308</v>
      </c>
      <c r="G59" s="74">
        <v>50</v>
      </c>
      <c r="H59" s="57"/>
      <c r="I59" s="57"/>
      <c r="J59" s="57"/>
      <c r="K59" s="57"/>
      <c r="L59" s="57" t="s">
        <v>32</v>
      </c>
      <c r="M59" s="57">
        <v>23976</v>
      </c>
    </row>
    <row r="60" spans="2:13" ht="76.5">
      <c r="B60" s="57" t="s">
        <v>30</v>
      </c>
      <c r="C60" s="57">
        <v>53</v>
      </c>
      <c r="D60" s="57" t="s">
        <v>65</v>
      </c>
      <c r="E60" s="57" t="str">
        <f>_Hlk125125747</f>
        <v>Ac pentru artera mamara interna stinga la virf cu oliva</v>
      </c>
      <c r="F60" s="57" t="s">
        <v>308</v>
      </c>
      <c r="G60" s="74">
        <v>50</v>
      </c>
      <c r="H60" s="57"/>
      <c r="I60" s="57"/>
      <c r="J60" s="57"/>
      <c r="K60" s="57"/>
      <c r="L60" s="57" t="s">
        <v>32</v>
      </c>
      <c r="M60" s="57">
        <v>23976</v>
      </c>
    </row>
    <row r="61" spans="2:13" ht="76.5">
      <c r="B61" s="57" t="s">
        <v>30</v>
      </c>
      <c r="C61" s="57">
        <v>54</v>
      </c>
      <c r="D61" s="57" t="s">
        <v>65</v>
      </c>
      <c r="E61" s="57" t="str">
        <f aca="true" t="shared" si="24" ref="E61">D61</f>
        <v xml:space="preserve">Canulă venoasă monolumen dreaptă pentru copii </v>
      </c>
      <c r="F61" s="57" t="s">
        <v>308</v>
      </c>
      <c r="G61" s="74">
        <v>10</v>
      </c>
      <c r="H61" s="57"/>
      <c r="I61" s="57"/>
      <c r="J61" s="57"/>
      <c r="K61" s="57"/>
      <c r="L61" s="57" t="s">
        <v>32</v>
      </c>
      <c r="M61" s="57">
        <v>4795.2</v>
      </c>
    </row>
    <row r="62" spans="2:13" ht="76.5">
      <c r="B62" s="57" t="s">
        <v>30</v>
      </c>
      <c r="C62" s="57">
        <v>55</v>
      </c>
      <c r="D62" s="57" t="s">
        <v>66</v>
      </c>
      <c r="E62" s="57" t="str">
        <f>_Hlk125125747</f>
        <v>Ac pentru artera mamara interna stinga la virf cu oliva</v>
      </c>
      <c r="F62" s="57" t="s">
        <v>308</v>
      </c>
      <c r="G62" s="74">
        <v>100</v>
      </c>
      <c r="H62" s="57"/>
      <c r="I62" s="57"/>
      <c r="J62" s="57"/>
      <c r="K62" s="57"/>
      <c r="L62" s="57" t="s">
        <v>32</v>
      </c>
      <c r="M62" s="57">
        <v>66000</v>
      </c>
    </row>
    <row r="63" spans="2:13" ht="76.5">
      <c r="B63" s="57" t="s">
        <v>30</v>
      </c>
      <c r="C63" s="57">
        <v>56</v>
      </c>
      <c r="D63" s="57" t="s">
        <v>66</v>
      </c>
      <c r="E63" s="57" t="str">
        <f aca="true" t="shared" si="25" ref="E63">D63</f>
        <v>Canulă venoasă monolumen încovoiate tip „Pacifico”pentru adulti</v>
      </c>
      <c r="F63" s="57" t="s">
        <v>308</v>
      </c>
      <c r="G63" s="74">
        <v>75</v>
      </c>
      <c r="H63" s="57"/>
      <c r="I63" s="57"/>
      <c r="J63" s="57"/>
      <c r="K63" s="57"/>
      <c r="L63" s="57" t="s">
        <v>32</v>
      </c>
      <c r="M63" s="57">
        <v>49500</v>
      </c>
    </row>
    <row r="64" spans="2:13" ht="76.5">
      <c r="B64" s="57" t="s">
        <v>30</v>
      </c>
      <c r="C64" s="57">
        <v>57</v>
      </c>
      <c r="D64" s="57" t="s">
        <v>66</v>
      </c>
      <c r="E64" s="57" t="str">
        <f>_Hlk125125747</f>
        <v>Ac pentru artera mamara interna stinga la virf cu oliva</v>
      </c>
      <c r="F64" s="57" t="s">
        <v>308</v>
      </c>
      <c r="G64" s="74">
        <v>80</v>
      </c>
      <c r="H64" s="57"/>
      <c r="I64" s="57"/>
      <c r="J64" s="57"/>
      <c r="K64" s="57"/>
      <c r="L64" s="57" t="s">
        <v>32</v>
      </c>
      <c r="M64" s="57">
        <v>52800</v>
      </c>
    </row>
    <row r="65" spans="2:13" ht="76.5">
      <c r="B65" s="57" t="s">
        <v>30</v>
      </c>
      <c r="C65" s="57">
        <v>58</v>
      </c>
      <c r="D65" s="57" t="s">
        <v>66</v>
      </c>
      <c r="E65" s="57" t="str">
        <f aca="true" t="shared" si="26" ref="E65">D65</f>
        <v>Canulă venoasă monolumen încovoiate tip „Pacifico”pentru adulti</v>
      </c>
      <c r="F65" s="57" t="s">
        <v>308</v>
      </c>
      <c r="G65" s="74">
        <v>30</v>
      </c>
      <c r="H65" s="57"/>
      <c r="I65" s="57"/>
      <c r="J65" s="57"/>
      <c r="K65" s="57"/>
      <c r="L65" s="57" t="s">
        <v>32</v>
      </c>
      <c r="M65" s="57">
        <v>19800</v>
      </c>
    </row>
    <row r="66" spans="2:13" ht="76.5">
      <c r="B66" s="57" t="s">
        <v>30</v>
      </c>
      <c r="C66" s="57">
        <v>59</v>
      </c>
      <c r="D66" s="57" t="s">
        <v>67</v>
      </c>
      <c r="E66" s="57" t="str">
        <f>_Hlk125125747</f>
        <v>Ac pentru artera mamara interna stinga la virf cu oliva</v>
      </c>
      <c r="F66" s="57" t="s">
        <v>308</v>
      </c>
      <c r="G66" s="74">
        <v>10</v>
      </c>
      <c r="H66" s="57"/>
      <c r="I66" s="57"/>
      <c r="J66" s="57"/>
      <c r="K66" s="57"/>
      <c r="L66" s="57" t="s">
        <v>32</v>
      </c>
      <c r="M66" s="57">
        <v>5821.11</v>
      </c>
    </row>
    <row r="67" spans="2:13" ht="76.5">
      <c r="B67" s="57" t="s">
        <v>30</v>
      </c>
      <c r="C67" s="57">
        <v>60</v>
      </c>
      <c r="D67" s="57" t="s">
        <v>67</v>
      </c>
      <c r="E67" s="57" t="str">
        <f aca="true" t="shared" si="27" ref="E67">D67</f>
        <v>Canulă venoasă monolumen încovoiate tip „Pacifico”pentru copii</v>
      </c>
      <c r="F67" s="57" t="s">
        <v>308</v>
      </c>
      <c r="G67" s="74">
        <v>10</v>
      </c>
      <c r="H67" s="57"/>
      <c r="I67" s="57"/>
      <c r="J67" s="57"/>
      <c r="K67" s="57"/>
      <c r="L67" s="57" t="s">
        <v>32</v>
      </c>
      <c r="M67" s="57">
        <v>5821.1</v>
      </c>
    </row>
    <row r="68" spans="2:13" ht="76.5">
      <c r="B68" s="57" t="s">
        <v>30</v>
      </c>
      <c r="C68" s="57">
        <v>61</v>
      </c>
      <c r="D68" s="57" t="s">
        <v>67</v>
      </c>
      <c r="E68" s="57" t="str">
        <f>_Hlk125125747</f>
        <v>Ac pentru artera mamara interna stinga la virf cu oliva</v>
      </c>
      <c r="F68" s="57" t="s">
        <v>308</v>
      </c>
      <c r="G68" s="74">
        <v>30</v>
      </c>
      <c r="H68" s="57"/>
      <c r="I68" s="57"/>
      <c r="J68" s="57"/>
      <c r="K68" s="57"/>
      <c r="L68" s="57" t="s">
        <v>32</v>
      </c>
      <c r="M68" s="57">
        <v>17463.33</v>
      </c>
    </row>
    <row r="69" spans="2:13" ht="76.5">
      <c r="B69" s="57" t="s">
        <v>30</v>
      </c>
      <c r="C69" s="57">
        <v>62</v>
      </c>
      <c r="D69" s="57" t="s">
        <v>67</v>
      </c>
      <c r="E69" s="57" t="str">
        <f aca="true" t="shared" si="28" ref="E69">D69</f>
        <v>Canulă venoasă monolumen încovoiate tip „Pacifico”pentru copii</v>
      </c>
      <c r="F69" s="57" t="s">
        <v>308</v>
      </c>
      <c r="G69" s="74">
        <v>30</v>
      </c>
      <c r="H69" s="57"/>
      <c r="I69" s="57"/>
      <c r="J69" s="57"/>
      <c r="K69" s="57"/>
      <c r="L69" s="57" t="s">
        <v>32</v>
      </c>
      <c r="M69" s="57">
        <v>17463.33</v>
      </c>
    </row>
    <row r="70" spans="2:13" ht="76.5">
      <c r="B70" s="57" t="s">
        <v>30</v>
      </c>
      <c r="C70" s="57">
        <v>63</v>
      </c>
      <c r="D70" s="57" t="s">
        <v>67</v>
      </c>
      <c r="E70" s="57" t="str">
        <f>_Hlk125125747</f>
        <v>Ac pentru artera mamara interna stinga la virf cu oliva</v>
      </c>
      <c r="F70" s="57" t="s">
        <v>308</v>
      </c>
      <c r="G70" s="74">
        <v>25</v>
      </c>
      <c r="H70" s="57"/>
      <c r="I70" s="57"/>
      <c r="J70" s="57"/>
      <c r="K70" s="57"/>
      <c r="L70" s="57" t="s">
        <v>32</v>
      </c>
      <c r="M70" s="57">
        <v>14552.77</v>
      </c>
    </row>
    <row r="71" spans="2:13" ht="76.5">
      <c r="B71" s="57" t="s">
        <v>30</v>
      </c>
      <c r="C71" s="57">
        <v>64</v>
      </c>
      <c r="D71" s="57" t="s">
        <v>68</v>
      </c>
      <c r="E71" s="57" t="str">
        <f aca="true" t="shared" si="29" ref="E71">D71</f>
        <v>Canule aortica pentru adulti</v>
      </c>
      <c r="F71" s="57" t="s">
        <v>308</v>
      </c>
      <c r="G71" s="74">
        <v>20</v>
      </c>
      <c r="H71" s="57"/>
      <c r="I71" s="57"/>
      <c r="J71" s="57"/>
      <c r="K71" s="57"/>
      <c r="L71" s="57" t="s">
        <v>32</v>
      </c>
      <c r="M71" s="57">
        <v>20111.1</v>
      </c>
    </row>
    <row r="72" spans="2:13" ht="76.5">
      <c r="B72" s="57" t="s">
        <v>30</v>
      </c>
      <c r="C72" s="57">
        <v>65</v>
      </c>
      <c r="D72" s="57" t="s">
        <v>69</v>
      </c>
      <c r="E72" s="57" t="str">
        <f>_Hlk125125747</f>
        <v>Ac pentru artera mamara interna stinga la virf cu oliva</v>
      </c>
      <c r="F72" s="57" t="s">
        <v>308</v>
      </c>
      <c r="G72" s="74">
        <v>10</v>
      </c>
      <c r="H72" s="57"/>
      <c r="I72" s="57"/>
      <c r="J72" s="57"/>
      <c r="K72" s="57"/>
      <c r="L72" s="57" t="s">
        <v>32</v>
      </c>
      <c r="M72" s="57">
        <v>10892.9</v>
      </c>
    </row>
    <row r="73" spans="2:13" ht="76.5">
      <c r="B73" s="57" t="s">
        <v>30</v>
      </c>
      <c r="C73" s="57">
        <v>66</v>
      </c>
      <c r="D73" s="57" t="s">
        <v>70</v>
      </c>
      <c r="E73" s="57" t="str">
        <f aca="true" t="shared" si="30" ref="E73">D73</f>
        <v xml:space="preserve">Canule aortica pentru adulti Mărimea internă (Fr)   -   20
Lungimea canulei ,cm  27,9 cm
</v>
      </c>
      <c r="F73" s="57" t="s">
        <v>308</v>
      </c>
      <c r="G73" s="74">
        <v>20</v>
      </c>
      <c r="H73" s="57"/>
      <c r="I73" s="57"/>
      <c r="J73" s="57"/>
      <c r="K73" s="57"/>
      <c r="L73" s="57" t="s">
        <v>32</v>
      </c>
      <c r="M73" s="57">
        <v>11690</v>
      </c>
    </row>
    <row r="74" spans="2:13" ht="76.5">
      <c r="B74" s="57" t="s">
        <v>30</v>
      </c>
      <c r="C74" s="57">
        <v>67</v>
      </c>
      <c r="D74" s="57" t="s">
        <v>71</v>
      </c>
      <c r="E74" s="57" t="str">
        <f>_Hlk125125747</f>
        <v>Ac pentru artera mamara interna stinga la virf cu oliva</v>
      </c>
      <c r="F74" s="57" t="s">
        <v>308</v>
      </c>
      <c r="G74" s="74">
        <v>30</v>
      </c>
      <c r="H74" s="57"/>
      <c r="I74" s="57"/>
      <c r="J74" s="57"/>
      <c r="K74" s="57"/>
      <c r="L74" s="57" t="s">
        <v>32</v>
      </c>
      <c r="M74" s="57">
        <v>32678.699999999997</v>
      </c>
    </row>
    <row r="75" spans="2:13" ht="76.5">
      <c r="B75" s="57" t="s">
        <v>30</v>
      </c>
      <c r="C75" s="57">
        <v>68</v>
      </c>
      <c r="D75" s="57" t="s">
        <v>72</v>
      </c>
      <c r="E75" s="57" t="str">
        <f aca="true" t="shared" si="31" ref="E75">D75</f>
        <v xml:space="preserve">Canule aortica pentru adulti Mărimea internă (Fr)   -   22
Lungimea canulei, 27,9 cm
</v>
      </c>
      <c r="F75" s="57" t="s">
        <v>308</v>
      </c>
      <c r="G75" s="74">
        <v>20</v>
      </c>
      <c r="H75" s="57"/>
      <c r="I75" s="57"/>
      <c r="J75" s="57"/>
      <c r="K75" s="57"/>
      <c r="L75" s="57" t="s">
        <v>32</v>
      </c>
      <c r="M75" s="57">
        <v>11690</v>
      </c>
    </row>
    <row r="76" spans="2:13" ht="76.5">
      <c r="B76" s="57" t="s">
        <v>30</v>
      </c>
      <c r="C76" s="57">
        <v>69</v>
      </c>
      <c r="D76" s="57" t="s">
        <v>73</v>
      </c>
      <c r="E76" s="57" t="str">
        <f>_Hlk125125747</f>
        <v>Ac pentru artera mamara interna stinga la virf cu oliva</v>
      </c>
      <c r="F76" s="57" t="s">
        <v>308</v>
      </c>
      <c r="G76" s="74">
        <v>60</v>
      </c>
      <c r="H76" s="57"/>
      <c r="I76" s="57"/>
      <c r="J76" s="57"/>
      <c r="K76" s="57"/>
      <c r="L76" s="57" t="s">
        <v>32</v>
      </c>
      <c r="M76" s="57">
        <v>70200</v>
      </c>
    </row>
    <row r="77" spans="2:13" ht="76.5">
      <c r="B77" s="57" t="s">
        <v>30</v>
      </c>
      <c r="C77" s="57">
        <v>70</v>
      </c>
      <c r="D77" s="57" t="s">
        <v>74</v>
      </c>
      <c r="E77" s="57" t="str">
        <f aca="true" t="shared" si="32" ref="E77">D77</f>
        <v xml:space="preserve">Canule aortica pentru adulti Mărimea internă (Fr)   -   24
Lungimea canulei,  27,9 cm
</v>
      </c>
      <c r="F77" s="57" t="s">
        <v>308</v>
      </c>
      <c r="G77" s="74">
        <v>40</v>
      </c>
      <c r="H77" s="57"/>
      <c r="I77" s="57"/>
      <c r="J77" s="57"/>
      <c r="K77" s="57"/>
      <c r="L77" s="57" t="s">
        <v>32</v>
      </c>
      <c r="M77" s="57">
        <v>23380</v>
      </c>
    </row>
    <row r="78" spans="2:13" ht="76.5">
      <c r="B78" s="57" t="s">
        <v>30</v>
      </c>
      <c r="C78" s="57">
        <v>71</v>
      </c>
      <c r="D78" s="57" t="s">
        <v>75</v>
      </c>
      <c r="E78" s="57" t="str">
        <f>_Hlk125125747</f>
        <v>Ac pentru artera mamara interna stinga la virf cu oliva</v>
      </c>
      <c r="F78" s="57" t="s">
        <v>308</v>
      </c>
      <c r="G78" s="74">
        <v>100</v>
      </c>
      <c r="H78" s="57"/>
      <c r="I78" s="57"/>
      <c r="J78" s="57"/>
      <c r="K78" s="57"/>
      <c r="L78" s="57" t="s">
        <v>32</v>
      </c>
      <c r="M78" s="57">
        <v>117000</v>
      </c>
    </row>
    <row r="79" spans="2:13" ht="76.5">
      <c r="B79" s="57" t="s">
        <v>30</v>
      </c>
      <c r="C79" s="57">
        <v>72</v>
      </c>
      <c r="D79" s="57" t="s">
        <v>76</v>
      </c>
      <c r="E79" s="57" t="str">
        <f aca="true" t="shared" si="33" ref="E79">D79</f>
        <v>Canule aortica pentru copii</v>
      </c>
      <c r="F79" s="57" t="s">
        <v>308</v>
      </c>
      <c r="G79" s="74">
        <v>10</v>
      </c>
      <c r="H79" s="57"/>
      <c r="I79" s="57"/>
      <c r="J79" s="57"/>
      <c r="K79" s="57"/>
      <c r="L79" s="57" t="s">
        <v>32</v>
      </c>
      <c r="M79" s="57">
        <v>10911.11</v>
      </c>
    </row>
    <row r="80" spans="2:13" ht="76.5">
      <c r="B80" s="57" t="s">
        <v>30</v>
      </c>
      <c r="C80" s="57">
        <v>73</v>
      </c>
      <c r="D80" s="57" t="s">
        <v>76</v>
      </c>
      <c r="E80" s="57" t="str">
        <f>_Hlk125125747</f>
        <v>Ac pentru artera mamara interna stinga la virf cu oliva</v>
      </c>
      <c r="F80" s="57" t="s">
        <v>308</v>
      </c>
      <c r="G80" s="74">
        <v>10</v>
      </c>
      <c r="H80" s="57"/>
      <c r="I80" s="57"/>
      <c r="J80" s="57"/>
      <c r="K80" s="57"/>
      <c r="L80" s="57" t="s">
        <v>32</v>
      </c>
      <c r="M80" s="57">
        <v>10911.11</v>
      </c>
    </row>
    <row r="81" spans="2:13" ht="76.5">
      <c r="B81" s="57" t="s">
        <v>30</v>
      </c>
      <c r="C81" s="57">
        <v>74</v>
      </c>
      <c r="D81" s="57" t="s">
        <v>77</v>
      </c>
      <c r="E81" s="57" t="str">
        <f aca="true" t="shared" si="34" ref="E81">D81</f>
        <v>Canule pentru arteriotomie marimea 2mm</v>
      </c>
      <c r="F81" s="57" t="s">
        <v>308</v>
      </c>
      <c r="G81" s="74">
        <v>5</v>
      </c>
      <c r="H81" s="57"/>
      <c r="I81" s="57"/>
      <c r="J81" s="57"/>
      <c r="K81" s="57"/>
      <c r="L81" s="57" t="s">
        <v>32</v>
      </c>
      <c r="M81" s="57">
        <v>3110.4</v>
      </c>
    </row>
    <row r="82" spans="2:13" ht="76.5">
      <c r="B82" s="57" t="s">
        <v>30</v>
      </c>
      <c r="C82" s="57">
        <v>75</v>
      </c>
      <c r="D82" s="57" t="s">
        <v>78</v>
      </c>
      <c r="E82" s="57" t="str">
        <f>_Hlk125125747</f>
        <v>Ac pentru artera mamara interna stinga la virf cu oliva</v>
      </c>
      <c r="F82" s="57" t="s">
        <v>308</v>
      </c>
      <c r="G82" s="74">
        <v>5</v>
      </c>
      <c r="H82" s="57"/>
      <c r="I82" s="57"/>
      <c r="J82" s="57"/>
      <c r="K82" s="57"/>
      <c r="L82" s="57" t="s">
        <v>32</v>
      </c>
      <c r="M82" s="57">
        <v>3110.4</v>
      </c>
    </row>
    <row r="83" spans="2:13" ht="76.5">
      <c r="B83" s="57" t="s">
        <v>30</v>
      </c>
      <c r="C83" s="57">
        <v>76</v>
      </c>
      <c r="D83" s="57" t="s">
        <v>79</v>
      </c>
      <c r="E83" s="57" t="str">
        <f aca="true" t="shared" si="35" ref="E83">D83</f>
        <v>Canule pentru cardioplegia antegradă pentru copii si adulti</v>
      </c>
      <c r="F83" s="57" t="s">
        <v>308</v>
      </c>
      <c r="G83" s="74">
        <v>150</v>
      </c>
      <c r="H83" s="57"/>
      <c r="I83" s="57"/>
      <c r="J83" s="57"/>
      <c r="K83" s="57"/>
      <c r="L83" s="57" t="s">
        <v>32</v>
      </c>
      <c r="M83" s="57">
        <v>34992</v>
      </c>
    </row>
    <row r="84" spans="2:13" ht="76.5">
      <c r="B84" s="57" t="s">
        <v>30</v>
      </c>
      <c r="C84" s="57">
        <v>77</v>
      </c>
      <c r="D84" s="57" t="s">
        <v>79</v>
      </c>
      <c r="E84" s="57" t="str">
        <f>_Hlk125125747</f>
        <v>Ac pentru artera mamara interna stinga la virf cu oliva</v>
      </c>
      <c r="F84" s="57" t="s">
        <v>308</v>
      </c>
      <c r="G84" s="74">
        <v>250</v>
      </c>
      <c r="H84" s="57"/>
      <c r="I84" s="57"/>
      <c r="J84" s="57"/>
      <c r="K84" s="57"/>
      <c r="L84" s="57" t="s">
        <v>32</v>
      </c>
      <c r="M84" s="57">
        <v>58320</v>
      </c>
    </row>
    <row r="85" spans="2:13" ht="76.5">
      <c r="B85" s="57" t="s">
        <v>30</v>
      </c>
      <c r="C85" s="57">
        <v>78</v>
      </c>
      <c r="D85" s="57" t="s">
        <v>79</v>
      </c>
      <c r="E85" s="57" t="str">
        <f aca="true" t="shared" si="36" ref="E85">D85</f>
        <v>Canule pentru cardioplegia antegradă pentru copii si adulti</v>
      </c>
      <c r="F85" s="57" t="s">
        <v>308</v>
      </c>
      <c r="G85" s="74">
        <v>100</v>
      </c>
      <c r="H85" s="57"/>
      <c r="I85" s="57"/>
      <c r="J85" s="57"/>
      <c r="K85" s="57"/>
      <c r="L85" s="57" t="s">
        <v>32</v>
      </c>
      <c r="M85" s="57">
        <v>23328</v>
      </c>
    </row>
    <row r="86" spans="2:13" ht="76.5">
      <c r="B86" s="57" t="s">
        <v>30</v>
      </c>
      <c r="C86" s="57">
        <v>79</v>
      </c>
      <c r="D86" s="57" t="s">
        <v>80</v>
      </c>
      <c r="E86" s="57" t="str">
        <f>_Hlk125125747</f>
        <v>Ac pentru artera mamara interna stinga la virf cu oliva</v>
      </c>
      <c r="F86" s="57" t="s">
        <v>308</v>
      </c>
      <c r="G86" s="74">
        <v>200</v>
      </c>
      <c r="H86" s="57"/>
      <c r="I86" s="57"/>
      <c r="J86" s="57"/>
      <c r="K86" s="57"/>
      <c r="L86" s="57" t="s">
        <v>32</v>
      </c>
      <c r="M86" s="57">
        <v>46656</v>
      </c>
    </row>
    <row r="87" spans="2:13" ht="76.5">
      <c r="B87" s="57" t="s">
        <v>30</v>
      </c>
      <c r="C87" s="57">
        <v>80</v>
      </c>
      <c r="D87" s="57" t="s">
        <v>80</v>
      </c>
      <c r="E87" s="57" t="str">
        <f aca="true" t="shared" si="37" ref="E87">D87</f>
        <v>Canule pentru cardioplegie antegradă cu vent pentru adulti</v>
      </c>
      <c r="F87" s="57" t="s">
        <v>308</v>
      </c>
      <c r="G87" s="74">
        <v>400</v>
      </c>
      <c r="H87" s="57"/>
      <c r="I87" s="57"/>
      <c r="J87" s="57"/>
      <c r="K87" s="57"/>
      <c r="L87" s="57" t="s">
        <v>32</v>
      </c>
      <c r="M87" s="57">
        <v>95644</v>
      </c>
    </row>
    <row r="88" spans="2:19" ht="76.5">
      <c r="B88" s="57" t="s">
        <v>30</v>
      </c>
      <c r="C88" s="57">
        <v>81</v>
      </c>
      <c r="D88" s="57" t="s">
        <v>81</v>
      </c>
      <c r="E88" s="57" t="str">
        <f>_Hlk125125747</f>
        <v>Ac pentru artera mamara interna stinga la virf cu oliva</v>
      </c>
      <c r="F88" s="57" t="s">
        <v>308</v>
      </c>
      <c r="G88" s="74">
        <v>120</v>
      </c>
      <c r="H88" s="57"/>
      <c r="I88" s="57"/>
      <c r="J88" s="57"/>
      <c r="K88" s="57"/>
      <c r="L88" s="57" t="s">
        <v>32</v>
      </c>
      <c r="M88" s="57">
        <v>80014.79999999999</v>
      </c>
      <c r="N88" s="47"/>
      <c r="O88" s="47"/>
      <c r="P88" s="47"/>
      <c r="Q88" s="47"/>
      <c r="R88" s="47"/>
      <c r="S88" s="47"/>
    </row>
    <row r="89" spans="2:19" ht="76.5">
      <c r="B89" s="57" t="s">
        <v>30</v>
      </c>
      <c r="C89" s="57">
        <v>82</v>
      </c>
      <c r="D89" s="57" t="s">
        <v>81</v>
      </c>
      <c r="E89" s="57" t="str">
        <f aca="true" t="shared" si="38" ref="E89">D89</f>
        <v>Canule pentru perfuzia coronariană directă  pentru adulti</v>
      </c>
      <c r="F89" s="57" t="s">
        <v>308</v>
      </c>
      <c r="G89" s="74">
        <v>120</v>
      </c>
      <c r="H89" s="57"/>
      <c r="I89" s="57"/>
      <c r="J89" s="57"/>
      <c r="K89" s="57"/>
      <c r="L89" s="57" t="s">
        <v>32</v>
      </c>
      <c r="M89" s="57">
        <v>80014.79999999999</v>
      </c>
      <c r="N89" s="48"/>
      <c r="O89" s="48"/>
      <c r="P89" s="48"/>
      <c r="Q89" s="48"/>
      <c r="R89" s="48"/>
      <c r="S89" s="48"/>
    </row>
    <row r="90" spans="2:19" ht="76.5">
      <c r="B90" s="57" t="s">
        <v>30</v>
      </c>
      <c r="C90" s="57">
        <v>83</v>
      </c>
      <c r="D90" s="57" t="s">
        <v>81</v>
      </c>
      <c r="E90" s="57" t="str">
        <f>_Hlk125125747</f>
        <v>Ac pentru artera mamara interna stinga la virf cu oliva</v>
      </c>
      <c r="F90" s="57" t="s">
        <v>308</v>
      </c>
      <c r="G90" s="74">
        <v>20</v>
      </c>
      <c r="H90" s="57"/>
      <c r="I90" s="57"/>
      <c r="J90" s="57"/>
      <c r="K90" s="57"/>
      <c r="L90" s="57" t="s">
        <v>32</v>
      </c>
      <c r="M90" s="57">
        <v>13335.8</v>
      </c>
      <c r="N90" s="48"/>
      <c r="O90" s="48"/>
      <c r="P90" s="48"/>
      <c r="Q90" s="48"/>
      <c r="R90" s="48"/>
      <c r="S90" s="48"/>
    </row>
    <row r="91" spans="2:19" ht="76.5">
      <c r="B91" s="57" t="s">
        <v>30</v>
      </c>
      <c r="C91" s="57">
        <v>84</v>
      </c>
      <c r="D91" s="57" t="s">
        <v>82</v>
      </c>
      <c r="E91" s="57" t="str">
        <f aca="true" t="shared" si="39" ref="E91">D91</f>
        <v xml:space="preserve">Canule pentru perfuzia coronariană directă  pentru adulti . Mărimea internă (mm)   -   3 </v>
      </c>
      <c r="F91" s="57" t="s">
        <v>308</v>
      </c>
      <c r="G91" s="74">
        <v>20</v>
      </c>
      <c r="H91" s="57"/>
      <c r="I91" s="57"/>
      <c r="J91" s="57"/>
      <c r="K91" s="57"/>
      <c r="L91" s="57" t="s">
        <v>32</v>
      </c>
      <c r="M91" s="57">
        <v>7680</v>
      </c>
      <c r="N91" s="48"/>
      <c r="O91" s="48"/>
      <c r="P91" s="48"/>
      <c r="Q91" s="48"/>
      <c r="R91" s="48"/>
      <c r="S91" s="48"/>
    </row>
    <row r="92" spans="2:19" ht="76.5">
      <c r="B92" s="57" t="s">
        <v>30</v>
      </c>
      <c r="C92" s="57">
        <v>85</v>
      </c>
      <c r="D92" s="57" t="s">
        <v>83</v>
      </c>
      <c r="E92" s="57" t="str">
        <f>_Hlk125125747</f>
        <v>Ac pentru artera mamara interna stinga la virf cu oliva</v>
      </c>
      <c r="F92" s="57" t="s">
        <v>308</v>
      </c>
      <c r="G92" s="74">
        <v>20</v>
      </c>
      <c r="H92" s="57"/>
      <c r="I92" s="57"/>
      <c r="J92" s="57"/>
      <c r="K92" s="57"/>
      <c r="L92" s="57" t="s">
        <v>32</v>
      </c>
      <c r="M92" s="57">
        <v>7680</v>
      </c>
      <c r="N92" s="48"/>
      <c r="O92" s="48"/>
      <c r="P92" s="48"/>
      <c r="Q92" s="48"/>
      <c r="R92" s="48"/>
      <c r="S92" s="48"/>
    </row>
    <row r="93" spans="2:19" ht="76.5">
      <c r="B93" s="57" t="s">
        <v>30</v>
      </c>
      <c r="C93" s="57">
        <v>86</v>
      </c>
      <c r="D93" s="57" t="s">
        <v>84</v>
      </c>
      <c r="E93" s="57" t="str">
        <f aca="true" t="shared" si="40" ref="E93">D93</f>
        <v>Canule pentru perfuzia coronariană directă  pentru adulti Mărimea internă (mm)   - 3,3 - 3,5</v>
      </c>
      <c r="F93" s="57" t="s">
        <v>308</v>
      </c>
      <c r="G93" s="74">
        <v>20</v>
      </c>
      <c r="H93" s="57"/>
      <c r="I93" s="57"/>
      <c r="J93" s="57"/>
      <c r="K93" s="57"/>
      <c r="L93" s="57" t="s">
        <v>32</v>
      </c>
      <c r="M93" s="57">
        <v>7680</v>
      </c>
      <c r="N93" s="50"/>
      <c r="O93" s="50"/>
      <c r="P93" s="50"/>
      <c r="Q93" s="50"/>
      <c r="R93" s="50"/>
      <c r="S93" s="50"/>
    </row>
    <row r="94" spans="2:19" ht="76.5">
      <c r="B94" s="57" t="s">
        <v>30</v>
      </c>
      <c r="C94" s="57">
        <v>87</v>
      </c>
      <c r="D94" s="57" t="s">
        <v>85</v>
      </c>
      <c r="E94" s="57" t="str">
        <f>_Hlk125125747</f>
        <v>Ac pentru artera mamara interna stinga la virf cu oliva</v>
      </c>
      <c r="F94" s="57" t="s">
        <v>308</v>
      </c>
      <c r="G94" s="74">
        <v>20</v>
      </c>
      <c r="H94" s="57"/>
      <c r="I94" s="57"/>
      <c r="J94" s="57"/>
      <c r="K94" s="57"/>
      <c r="L94" s="57" t="s">
        <v>32</v>
      </c>
      <c r="M94" s="57">
        <v>7680</v>
      </c>
      <c r="N94" s="50"/>
      <c r="O94" s="50"/>
      <c r="P94" s="50"/>
      <c r="Q94" s="50"/>
      <c r="R94" s="50"/>
      <c r="S94" s="50"/>
    </row>
    <row r="95" spans="2:19" ht="76.5">
      <c r="B95" s="57" t="s">
        <v>30</v>
      </c>
      <c r="C95" s="57">
        <v>88</v>
      </c>
      <c r="D95" s="57" t="s">
        <v>86</v>
      </c>
      <c r="E95" s="57" t="str">
        <f aca="true" t="shared" si="41" ref="E95">D95</f>
        <v>Canule pentru perfuzia coronariană directă  pentru adulti. Mărimea internă (mm)   -   4</v>
      </c>
      <c r="F95" s="57" t="s">
        <v>308</v>
      </c>
      <c r="G95" s="74">
        <v>20</v>
      </c>
      <c r="H95" s="57"/>
      <c r="I95" s="57"/>
      <c r="J95" s="57"/>
      <c r="K95" s="57"/>
      <c r="L95" s="57" t="s">
        <v>32</v>
      </c>
      <c r="M95" s="57">
        <v>7680</v>
      </c>
      <c r="N95" s="50"/>
      <c r="O95" s="50"/>
      <c r="P95" s="50"/>
      <c r="Q95" s="50"/>
      <c r="R95" s="50"/>
      <c r="S95" s="50"/>
    </row>
    <row r="96" spans="2:19" ht="76.5">
      <c r="B96" s="57" t="s">
        <v>30</v>
      </c>
      <c r="C96" s="57">
        <v>89</v>
      </c>
      <c r="D96" s="57" t="s">
        <v>86</v>
      </c>
      <c r="E96" s="57" t="str">
        <f>_Hlk125125747</f>
        <v>Ac pentru artera mamara interna stinga la virf cu oliva</v>
      </c>
      <c r="F96" s="57" t="s">
        <v>308</v>
      </c>
      <c r="G96" s="74">
        <v>20</v>
      </c>
      <c r="H96" s="57"/>
      <c r="I96" s="57"/>
      <c r="J96" s="57"/>
      <c r="K96" s="57"/>
      <c r="L96" s="57" t="s">
        <v>32</v>
      </c>
      <c r="M96" s="57">
        <v>7680</v>
      </c>
      <c r="N96" s="47"/>
      <c r="O96" s="47"/>
      <c r="P96" s="47"/>
      <c r="Q96" s="47"/>
      <c r="R96" s="47"/>
      <c r="S96" s="47"/>
    </row>
    <row r="97" spans="2:13" ht="76.5">
      <c r="B97" s="57" t="s">
        <v>30</v>
      </c>
      <c r="C97" s="57">
        <v>90</v>
      </c>
      <c r="D97" s="57" t="s">
        <v>87</v>
      </c>
      <c r="E97" s="57" t="str">
        <f aca="true" t="shared" si="42" ref="E97">D97</f>
        <v>Canule pentru perfuzia coronariană directă  pentru adulti. Mărimea internă (mm)   -   5</v>
      </c>
      <c r="F97" s="57" t="s">
        <v>308</v>
      </c>
      <c r="G97" s="74">
        <v>20</v>
      </c>
      <c r="H97" s="57"/>
      <c r="I97" s="57"/>
      <c r="J97" s="57"/>
      <c r="K97" s="57"/>
      <c r="L97" s="57" t="s">
        <v>32</v>
      </c>
      <c r="M97" s="57">
        <v>7680</v>
      </c>
    </row>
    <row r="98" spans="2:13" ht="76.5">
      <c r="B98" s="57" t="s">
        <v>30</v>
      </c>
      <c r="C98" s="57">
        <v>91</v>
      </c>
      <c r="D98" s="57" t="s">
        <v>87</v>
      </c>
      <c r="E98" s="57" t="str">
        <f>_Hlk125125747</f>
        <v>Ac pentru artera mamara interna stinga la virf cu oliva</v>
      </c>
      <c r="F98" s="57" t="s">
        <v>308</v>
      </c>
      <c r="G98" s="74">
        <v>20</v>
      </c>
      <c r="H98" s="57"/>
      <c r="I98" s="57"/>
      <c r="J98" s="57"/>
      <c r="K98" s="57"/>
      <c r="L98" s="57" t="s">
        <v>32</v>
      </c>
      <c r="M98" s="57">
        <v>7680</v>
      </c>
    </row>
    <row r="99" spans="2:13" ht="76.5">
      <c r="B99" s="57" t="s">
        <v>30</v>
      </c>
      <c r="C99" s="57">
        <v>92</v>
      </c>
      <c r="D99" s="57" t="s">
        <v>88</v>
      </c>
      <c r="E99" s="57" t="str">
        <f aca="true" t="shared" si="43" ref="E99">D99</f>
        <v xml:space="preserve">Cardiac aspirator (sump) </v>
      </c>
      <c r="F99" s="57" t="s">
        <v>308</v>
      </c>
      <c r="G99" s="74">
        <v>100</v>
      </c>
      <c r="H99" s="57"/>
      <c r="I99" s="57"/>
      <c r="J99" s="57"/>
      <c r="K99" s="57"/>
      <c r="L99" s="57" t="s">
        <v>32</v>
      </c>
      <c r="M99" s="57">
        <v>17535</v>
      </c>
    </row>
    <row r="100" spans="2:13" ht="76.5">
      <c r="B100" s="57" t="s">
        <v>30</v>
      </c>
      <c r="C100" s="57">
        <v>93</v>
      </c>
      <c r="D100" s="57" t="s">
        <v>89</v>
      </c>
      <c r="E100" s="57" t="str">
        <f>_Hlk125125747</f>
        <v>Ac pentru artera mamara interna stinga la virf cu oliva</v>
      </c>
      <c r="F100" s="57" t="s">
        <v>308</v>
      </c>
      <c r="G100" s="74">
        <v>400</v>
      </c>
      <c r="H100" s="57"/>
      <c r="I100" s="57"/>
      <c r="J100" s="57"/>
      <c r="K100" s="57"/>
      <c r="L100" s="57" t="s">
        <v>32</v>
      </c>
      <c r="M100" s="57">
        <v>5512</v>
      </c>
    </row>
    <row r="101" spans="2:13" ht="76.5">
      <c r="B101" s="57" t="s">
        <v>30</v>
      </c>
      <c r="C101" s="57">
        <v>94</v>
      </c>
      <c r="D101" s="57" t="s">
        <v>90</v>
      </c>
      <c r="E101" s="57" t="str">
        <f aca="true" t="shared" si="44" ref="E101">D101</f>
        <v>Clipatoare pentru clipsele, echivalent Tip „Ethicon</v>
      </c>
      <c r="F101" s="57" t="s">
        <v>308</v>
      </c>
      <c r="G101" s="74">
        <v>5</v>
      </c>
      <c r="H101" s="57"/>
      <c r="I101" s="57"/>
      <c r="J101" s="57"/>
      <c r="K101" s="57"/>
      <c r="L101" s="57" t="s">
        <v>32</v>
      </c>
      <c r="M101" s="57">
        <v>11994</v>
      </c>
    </row>
    <row r="102" spans="2:13" ht="76.5">
      <c r="B102" s="57" t="s">
        <v>30</v>
      </c>
      <c r="C102" s="57">
        <v>95</v>
      </c>
      <c r="D102" s="57" t="s">
        <v>91</v>
      </c>
      <c r="E102" s="57" t="str">
        <f>_Hlk125125747</f>
        <v>Ac pentru artera mamara interna stinga la virf cu oliva</v>
      </c>
      <c r="F102" s="57" t="s">
        <v>308</v>
      </c>
      <c r="G102" s="74">
        <v>6000</v>
      </c>
      <c r="H102" s="57"/>
      <c r="I102" s="57"/>
      <c r="J102" s="57"/>
      <c r="K102" s="57"/>
      <c r="L102" s="57" t="s">
        <v>32</v>
      </c>
      <c r="M102" s="57">
        <v>32280</v>
      </c>
    </row>
    <row r="103" spans="2:13" ht="76.5">
      <c r="B103" s="57" t="s">
        <v>30</v>
      </c>
      <c r="C103" s="57">
        <v>96</v>
      </c>
      <c r="D103" s="57" t="s">
        <v>92</v>
      </c>
      <c r="E103" s="57" t="str">
        <f aca="true" t="shared" si="45" ref="E103">D103</f>
        <v>Clipse, „Ethicon” LT 200</v>
      </c>
      <c r="F103" s="57" t="s">
        <v>308</v>
      </c>
      <c r="G103" s="74">
        <v>6000</v>
      </c>
      <c r="H103" s="57"/>
      <c r="I103" s="57"/>
      <c r="J103" s="57"/>
      <c r="K103" s="57"/>
      <c r="L103" s="57" t="s">
        <v>32</v>
      </c>
      <c r="M103" s="57">
        <v>32280</v>
      </c>
    </row>
    <row r="104" spans="2:13" ht="76.5">
      <c r="B104" s="57" t="s">
        <v>30</v>
      </c>
      <c r="C104" s="57">
        <v>97</v>
      </c>
      <c r="D104" s="57" t="s">
        <v>93</v>
      </c>
      <c r="E104" s="57" t="str">
        <f>_Hlk125125747</f>
        <v>Ac pentru artera mamara interna stinga la virf cu oliva</v>
      </c>
      <c r="F104" s="57" t="s">
        <v>308</v>
      </c>
      <c r="G104" s="74">
        <v>10</v>
      </c>
      <c r="H104" s="57"/>
      <c r="I104" s="57"/>
      <c r="J104" s="57"/>
      <c r="K104" s="57"/>
      <c r="L104" s="57" t="s">
        <v>32</v>
      </c>
      <c r="M104" s="57">
        <v>3780</v>
      </c>
    </row>
    <row r="105" spans="2:13" ht="76.5">
      <c r="B105" s="57" t="s">
        <v>30</v>
      </c>
      <c r="C105" s="57">
        <v>98</v>
      </c>
      <c r="D105" s="57" t="s">
        <v>94</v>
      </c>
      <c r="E105" s="57" t="str">
        <f aca="true" t="shared" si="46" ref="E105">D105</f>
        <v>Conector de aspiratie sub unghi cu virful conic</v>
      </c>
      <c r="F105" s="57" t="s">
        <v>308</v>
      </c>
      <c r="G105" s="74">
        <v>40</v>
      </c>
      <c r="H105" s="57"/>
      <c r="I105" s="57"/>
      <c r="J105" s="57"/>
      <c r="K105" s="57"/>
      <c r="L105" s="57" t="s">
        <v>32</v>
      </c>
      <c r="M105" s="57">
        <v>1099.2</v>
      </c>
    </row>
    <row r="106" spans="2:13" ht="76.5">
      <c r="B106" s="57" t="s">
        <v>30</v>
      </c>
      <c r="C106" s="57">
        <v>99</v>
      </c>
      <c r="D106" s="57" t="s">
        <v>95</v>
      </c>
      <c r="E106" s="57" t="str">
        <f>_Hlk125125747</f>
        <v>Ac pentru artera mamara interna stinga la virf cu oliva</v>
      </c>
      <c r="F106" s="57" t="s">
        <v>308</v>
      </c>
      <c r="G106" s="74">
        <v>27</v>
      </c>
      <c r="H106" s="57"/>
      <c r="I106" s="57"/>
      <c r="J106" s="57"/>
      <c r="K106" s="57"/>
      <c r="L106" s="57" t="s">
        <v>32</v>
      </c>
      <c r="M106" s="57">
        <v>10692</v>
      </c>
    </row>
    <row r="107" spans="2:13" ht="76.5">
      <c r="B107" s="57" t="s">
        <v>30</v>
      </c>
      <c r="C107" s="57">
        <v>100</v>
      </c>
      <c r="D107" s="57" t="s">
        <v>96</v>
      </c>
      <c r="E107" s="57" t="str">
        <f aca="true" t="shared" si="47" ref="E107">D107</f>
        <v>Consumabile pentru masurarea parametrilor  saturatiei venoase temperaturii si hematocritei</v>
      </c>
      <c r="F107" s="57" t="s">
        <v>308</v>
      </c>
      <c r="G107" s="74">
        <v>20</v>
      </c>
      <c r="H107" s="57"/>
      <c r="I107" s="57"/>
      <c r="J107" s="57"/>
      <c r="K107" s="57"/>
      <c r="L107" s="57" t="s">
        <v>32</v>
      </c>
      <c r="M107" s="57">
        <v>57600</v>
      </c>
    </row>
    <row r="108" spans="2:13" ht="76.5">
      <c r="B108" s="57" t="s">
        <v>30</v>
      </c>
      <c r="C108" s="57">
        <v>101</v>
      </c>
      <c r="D108" s="57" t="s">
        <v>97</v>
      </c>
      <c r="E108" s="57" t="str">
        <f>_Hlk125125747</f>
        <v>Ac pentru artera mamara interna stinga la virf cu oliva</v>
      </c>
      <c r="F108" s="57" t="s">
        <v>308</v>
      </c>
      <c r="G108" s="74">
        <v>10</v>
      </c>
      <c r="H108" s="57"/>
      <c r="I108" s="57"/>
      <c r="J108" s="57"/>
      <c r="K108" s="57"/>
      <c r="L108" s="57" t="s">
        <v>32</v>
      </c>
      <c r="M108" s="57">
        <v>4200</v>
      </c>
    </row>
    <row r="109" spans="2:13" ht="76.5">
      <c r="B109" s="57" t="s">
        <v>30</v>
      </c>
      <c r="C109" s="57">
        <v>102</v>
      </c>
      <c r="D109" s="57" t="s">
        <v>98</v>
      </c>
      <c r="E109" s="57" t="str">
        <f aca="true" t="shared" si="48" ref="E109">D109</f>
        <v>Consumabile pentru masurarea sensibilitatii la heparina</v>
      </c>
      <c r="F109" s="57" t="s">
        <v>308</v>
      </c>
      <c r="G109" s="74">
        <v>27</v>
      </c>
      <c r="H109" s="57"/>
      <c r="I109" s="57"/>
      <c r="J109" s="57"/>
      <c r="K109" s="57"/>
      <c r="L109" s="57" t="s">
        <v>32</v>
      </c>
      <c r="M109" s="57">
        <v>17398.8</v>
      </c>
    </row>
    <row r="110" spans="2:13" ht="76.5">
      <c r="B110" s="57" t="s">
        <v>30</v>
      </c>
      <c r="C110" s="57">
        <v>103</v>
      </c>
      <c r="D110" s="57" t="s">
        <v>99</v>
      </c>
      <c r="E110" s="57" t="str">
        <f>_Hlk125125747</f>
        <v>Ac pentru artera mamara interna stinga la virf cu oliva</v>
      </c>
      <c r="F110" s="57" t="s">
        <v>308</v>
      </c>
      <c r="G110" s="74">
        <v>3000</v>
      </c>
      <c r="H110" s="57"/>
      <c r="I110" s="57"/>
      <c r="J110" s="57"/>
      <c r="K110" s="57"/>
      <c r="L110" s="57" t="s">
        <v>32</v>
      </c>
      <c r="M110" s="57">
        <v>889199.9999999999</v>
      </c>
    </row>
    <row r="111" spans="2:13" ht="76.5">
      <c r="B111" s="57" t="s">
        <v>30</v>
      </c>
      <c r="C111" s="57">
        <v>104</v>
      </c>
      <c r="D111" s="57" t="s">
        <v>100</v>
      </c>
      <c r="E111" s="57" t="str">
        <f aca="true" t="shared" si="49" ref="E111">D111</f>
        <v xml:space="preserve">Electrozi miocardiali pentru stimulare temporară Cu 2 ace
</v>
      </c>
      <c r="F111" s="57" t="s">
        <v>308</v>
      </c>
      <c r="G111" s="74">
        <v>700</v>
      </c>
      <c r="H111" s="57"/>
      <c r="I111" s="57"/>
      <c r="J111" s="57"/>
      <c r="K111" s="57"/>
      <c r="L111" s="57" t="s">
        <v>32</v>
      </c>
      <c r="M111" s="57">
        <v>123239.9</v>
      </c>
    </row>
    <row r="112" spans="2:13" ht="76.5">
      <c r="B112" s="57" t="s">
        <v>30</v>
      </c>
      <c r="C112" s="57">
        <v>105</v>
      </c>
      <c r="D112" s="57" t="s">
        <v>101</v>
      </c>
      <c r="E112" s="57" t="str">
        <f>_Hlk125125747</f>
        <v>Ac pentru artera mamara interna stinga la virf cu oliva</v>
      </c>
      <c r="F112" s="57" t="s">
        <v>308</v>
      </c>
      <c r="G112" s="74">
        <v>40</v>
      </c>
      <c r="H112" s="57"/>
      <c r="I112" s="57"/>
      <c r="J112" s="57"/>
      <c r="K112" s="57"/>
      <c r="L112" s="57" t="s">
        <v>32</v>
      </c>
      <c r="M112" s="57">
        <v>9000</v>
      </c>
    </row>
    <row r="113" spans="2:13" ht="76.5">
      <c r="B113" s="57" t="s">
        <v>30</v>
      </c>
      <c r="C113" s="57">
        <v>106</v>
      </c>
      <c r="D113" s="57" t="s">
        <v>102</v>
      </c>
      <c r="E113" s="57" t="str">
        <f aca="true" t="shared" si="50" ref="E113">D113</f>
        <v>Fogarty clamp atraumatic  CSOFT6</v>
      </c>
      <c r="F113" s="57" t="s">
        <v>308</v>
      </c>
      <c r="G113" s="74">
        <v>20</v>
      </c>
      <c r="H113" s="57"/>
      <c r="I113" s="57"/>
      <c r="J113" s="57"/>
      <c r="K113" s="57"/>
      <c r="L113" s="57" t="s">
        <v>32</v>
      </c>
      <c r="M113" s="57">
        <v>25440</v>
      </c>
    </row>
    <row r="114" spans="2:13" ht="76.5">
      <c r="B114" s="57" t="s">
        <v>30</v>
      </c>
      <c r="C114" s="57">
        <v>107</v>
      </c>
      <c r="D114" s="57" t="s">
        <v>103</v>
      </c>
      <c r="E114" s="57" t="str">
        <f>_Hlk125125747</f>
        <v>Ac pentru artera mamara interna stinga la virf cu oliva</v>
      </c>
      <c r="F114" s="57" t="s">
        <v>308</v>
      </c>
      <c r="G114" s="74">
        <v>70</v>
      </c>
      <c r="H114" s="57"/>
      <c r="I114" s="57"/>
      <c r="J114" s="57"/>
      <c r="K114" s="57"/>
      <c r="L114" s="57" t="s">
        <v>32</v>
      </c>
      <c r="M114" s="57">
        <v>67233.6</v>
      </c>
    </row>
    <row r="115" spans="2:13" ht="76.5">
      <c r="B115" s="57" t="s">
        <v>30</v>
      </c>
      <c r="C115" s="57">
        <v>108</v>
      </c>
      <c r="D115" s="57" t="s">
        <v>104</v>
      </c>
      <c r="E115" s="57" t="str">
        <f aca="true" t="shared" si="51" ref="E115">D115</f>
        <v>Hemoconcentrator pentru copii cu set de tubulatura</v>
      </c>
      <c r="F115" s="57" t="s">
        <v>308</v>
      </c>
      <c r="G115" s="74">
        <v>80</v>
      </c>
      <c r="H115" s="57"/>
      <c r="I115" s="57"/>
      <c r="J115" s="57"/>
      <c r="K115" s="57"/>
      <c r="L115" s="57" t="s">
        <v>32</v>
      </c>
      <c r="M115" s="57">
        <v>86553.6</v>
      </c>
    </row>
    <row r="116" spans="2:13" ht="76.5">
      <c r="B116" s="57" t="s">
        <v>30</v>
      </c>
      <c r="C116" s="57">
        <v>109</v>
      </c>
      <c r="D116" s="57" t="s">
        <v>105</v>
      </c>
      <c r="E116" s="57" t="str">
        <f>_Hlk125125747</f>
        <v>Ac pentru artera mamara interna stinga la virf cu oliva</v>
      </c>
      <c r="F116" s="57" t="s">
        <v>308</v>
      </c>
      <c r="G116" s="74">
        <v>50</v>
      </c>
      <c r="H116" s="57"/>
      <c r="I116" s="57"/>
      <c r="J116" s="57"/>
      <c r="K116" s="57"/>
      <c r="L116" s="57" t="s">
        <v>32</v>
      </c>
      <c r="M116" s="57">
        <v>5700</v>
      </c>
    </row>
    <row r="117" spans="2:13" ht="76.5">
      <c r="B117" s="57" t="s">
        <v>30</v>
      </c>
      <c r="C117" s="57">
        <v>110</v>
      </c>
      <c r="D117" s="57" t="s">
        <v>106</v>
      </c>
      <c r="E117" s="57" t="str">
        <f aca="true" t="shared" si="52" ref="E117">D117</f>
        <v>Linie de extensie pentru sisteme de perfuzie trio</v>
      </c>
      <c r="F117" s="57" t="s">
        <v>308</v>
      </c>
      <c r="G117" s="74">
        <v>50</v>
      </c>
      <c r="H117" s="57"/>
      <c r="I117" s="57"/>
      <c r="J117" s="57"/>
      <c r="K117" s="57"/>
      <c r="L117" s="57" t="s">
        <v>32</v>
      </c>
      <c r="M117" s="57">
        <v>5100</v>
      </c>
    </row>
    <row r="118" spans="2:13" ht="76.5">
      <c r="B118" s="57" t="s">
        <v>30</v>
      </c>
      <c r="C118" s="57">
        <v>111</v>
      </c>
      <c r="D118" s="57" t="s">
        <v>107</v>
      </c>
      <c r="E118" s="57" t="str">
        <f>_Hlk125125747</f>
        <v>Ac pentru artera mamara interna stinga la virf cu oliva</v>
      </c>
      <c r="F118" s="57" t="s">
        <v>308</v>
      </c>
      <c r="G118" s="74">
        <v>5</v>
      </c>
      <c r="H118" s="57"/>
      <c r="I118" s="57"/>
      <c r="J118" s="57"/>
      <c r="K118" s="57"/>
      <c r="L118" s="57" t="s">
        <v>32</v>
      </c>
      <c r="M118" s="57">
        <v>7087.75</v>
      </c>
    </row>
    <row r="119" spans="2:13" ht="76.5">
      <c r="B119" s="57" t="s">
        <v>30</v>
      </c>
      <c r="C119" s="57">
        <v>112</v>
      </c>
      <c r="D119" s="57" t="s">
        <v>108</v>
      </c>
      <c r="E119" s="57" t="str">
        <f aca="true" t="shared" si="53" ref="E119">D119</f>
        <v>Mănuși din cauciuc deproteinizat Nr 6,5</v>
      </c>
      <c r="F119" s="57" t="s">
        <v>308</v>
      </c>
      <c r="G119" s="74">
        <v>400</v>
      </c>
      <c r="H119" s="57"/>
      <c r="I119" s="57"/>
      <c r="J119" s="57"/>
      <c r="K119" s="57"/>
      <c r="L119" s="57" t="s">
        <v>32</v>
      </c>
      <c r="M119" s="57">
        <v>7920</v>
      </c>
    </row>
    <row r="120" spans="2:13" ht="76.5">
      <c r="B120" s="57" t="s">
        <v>30</v>
      </c>
      <c r="C120" s="57">
        <v>113</v>
      </c>
      <c r="D120" s="57" t="s">
        <v>109</v>
      </c>
      <c r="E120" s="57" t="str">
        <f>_Hlk125125747</f>
        <v>Ac pentru artera mamara interna stinga la virf cu oliva</v>
      </c>
      <c r="F120" s="57" t="s">
        <v>308</v>
      </c>
      <c r="G120" s="74">
        <v>400</v>
      </c>
      <c r="H120" s="57"/>
      <c r="I120" s="57"/>
      <c r="J120" s="57"/>
      <c r="K120" s="57"/>
      <c r="L120" s="57" t="s">
        <v>32</v>
      </c>
      <c r="M120" s="57">
        <v>7920</v>
      </c>
    </row>
    <row r="121" spans="2:13" ht="76.5">
      <c r="B121" s="57" t="s">
        <v>30</v>
      </c>
      <c r="C121" s="57">
        <v>114</v>
      </c>
      <c r="D121" s="57" t="s">
        <v>110</v>
      </c>
      <c r="E121" s="57" t="str">
        <f aca="true" t="shared" si="54" ref="E121">D121</f>
        <v xml:space="preserve">Mănuși din cauciuc deproteinizat Nr 7,5
</v>
      </c>
      <c r="F121" s="57" t="s">
        <v>308</v>
      </c>
      <c r="G121" s="74">
        <v>750</v>
      </c>
      <c r="H121" s="57"/>
      <c r="I121" s="57"/>
      <c r="J121" s="57"/>
      <c r="K121" s="57"/>
      <c r="L121" s="57" t="s">
        <v>32</v>
      </c>
      <c r="M121" s="57">
        <v>14850</v>
      </c>
    </row>
    <row r="122" spans="2:13" ht="76.5">
      <c r="B122" s="57" t="s">
        <v>30</v>
      </c>
      <c r="C122" s="57">
        <v>115</v>
      </c>
      <c r="D122" s="57" t="s">
        <v>111</v>
      </c>
      <c r="E122" s="57" t="str">
        <f>_Hlk125125747</f>
        <v>Ac pentru artera mamara interna stinga la virf cu oliva</v>
      </c>
      <c r="F122" s="57" t="s">
        <v>308</v>
      </c>
      <c r="G122" s="74">
        <v>1400</v>
      </c>
      <c r="H122" s="57"/>
      <c r="I122" s="57"/>
      <c r="J122" s="57"/>
      <c r="K122" s="57"/>
      <c r="L122" s="57" t="s">
        <v>32</v>
      </c>
      <c r="M122" s="57">
        <v>27720</v>
      </c>
    </row>
    <row r="123" spans="2:13" ht="76.5">
      <c r="B123" s="57" t="s">
        <v>30</v>
      </c>
      <c r="C123" s="57">
        <v>116</v>
      </c>
      <c r="D123" s="57" t="s">
        <v>112</v>
      </c>
      <c r="E123" s="57" t="str">
        <f aca="true" t="shared" si="55" ref="E123">D123</f>
        <v>Masca apnee nazala marimea L</v>
      </c>
      <c r="F123" s="57" t="s">
        <v>308</v>
      </c>
      <c r="G123" s="74">
        <v>2</v>
      </c>
      <c r="H123" s="57"/>
      <c r="I123" s="57"/>
      <c r="J123" s="57"/>
      <c r="K123" s="57"/>
      <c r="L123" s="57" t="s">
        <v>32</v>
      </c>
      <c r="M123" s="57">
        <v>2222.4</v>
      </c>
    </row>
    <row r="124" spans="2:13" ht="76.5">
      <c r="B124" s="57" t="s">
        <v>30</v>
      </c>
      <c r="C124" s="57">
        <v>117</v>
      </c>
      <c r="D124" s="57" t="s">
        <v>113</v>
      </c>
      <c r="E124" s="57" t="str">
        <f>_Hlk125125747</f>
        <v>Ac pentru artera mamara interna stinga la virf cu oliva</v>
      </c>
      <c r="F124" s="57" t="s">
        <v>308</v>
      </c>
      <c r="G124" s="74">
        <v>2</v>
      </c>
      <c r="H124" s="57"/>
      <c r="I124" s="57"/>
      <c r="J124" s="57"/>
      <c r="K124" s="57"/>
      <c r="L124" s="57" t="s">
        <v>32</v>
      </c>
      <c r="M124" s="57">
        <v>2222.4</v>
      </c>
    </row>
    <row r="125" spans="2:13" ht="76.5">
      <c r="B125" s="57" t="s">
        <v>30</v>
      </c>
      <c r="C125" s="57">
        <v>118</v>
      </c>
      <c r="D125" s="57" t="s">
        <v>114</v>
      </c>
      <c r="E125" s="57" t="str">
        <f aca="true" t="shared" si="56" ref="E125">D125</f>
        <v>Mască chirurgicală anti ceaţă cu bandă protectoare adaugatoare</v>
      </c>
      <c r="F125" s="57" t="s">
        <v>308</v>
      </c>
      <c r="G125" s="74">
        <v>2000</v>
      </c>
      <c r="H125" s="57"/>
      <c r="I125" s="57"/>
      <c r="J125" s="57"/>
      <c r="K125" s="57"/>
      <c r="L125" s="57" t="s">
        <v>32</v>
      </c>
      <c r="M125" s="57">
        <v>1936.3999999999999</v>
      </c>
    </row>
    <row r="126" spans="2:13" ht="76.5">
      <c r="B126" s="57" t="s">
        <v>30</v>
      </c>
      <c r="C126" s="57">
        <v>119</v>
      </c>
      <c r="D126" s="57" t="s">
        <v>115</v>
      </c>
      <c r="E126" s="57" t="str">
        <f>_Hlk125125747</f>
        <v>Ac pentru artera mamara interna stinga la virf cu oliva</v>
      </c>
      <c r="F126" s="57" t="s">
        <v>308</v>
      </c>
      <c r="G126" s="74">
        <v>2500</v>
      </c>
      <c r="H126" s="57"/>
      <c r="I126" s="57"/>
      <c r="J126" s="57"/>
      <c r="K126" s="57"/>
      <c r="L126" s="57" t="s">
        <v>32</v>
      </c>
      <c r="M126" s="57">
        <v>1944.44</v>
      </c>
    </row>
    <row r="127" spans="2:13" ht="76.5">
      <c r="B127" s="57" t="s">
        <v>30</v>
      </c>
      <c r="C127" s="57">
        <v>120</v>
      </c>
      <c r="D127" s="57" t="s">
        <v>116</v>
      </c>
      <c r="E127" s="57" t="str">
        <f aca="true" t="shared" si="57" ref="E127">D127</f>
        <v xml:space="preserve">Minisucker </v>
      </c>
      <c r="F127" s="57" t="s">
        <v>308</v>
      </c>
      <c r="G127" s="74">
        <v>15</v>
      </c>
      <c r="H127" s="57"/>
      <c r="I127" s="57"/>
      <c r="J127" s="57"/>
      <c r="K127" s="57"/>
      <c r="L127" s="57" t="s">
        <v>32</v>
      </c>
      <c r="M127" s="57">
        <v>3996</v>
      </c>
    </row>
    <row r="128" spans="2:13" ht="76.5">
      <c r="B128" s="57" t="s">
        <v>30</v>
      </c>
      <c r="C128" s="57">
        <v>121</v>
      </c>
      <c r="D128" s="57" t="s">
        <v>117</v>
      </c>
      <c r="E128" s="57" t="str">
        <f>_Hlk125125747</f>
        <v>Ac pentru artera mamara interna stinga la virf cu oliva</v>
      </c>
      <c r="F128" s="57" t="s">
        <v>308</v>
      </c>
      <c r="G128" s="74">
        <v>200</v>
      </c>
      <c r="H128" s="57"/>
      <c r="I128" s="57"/>
      <c r="J128" s="57"/>
      <c r="K128" s="57"/>
      <c r="L128" s="57" t="s">
        <v>32</v>
      </c>
      <c r="M128" s="57">
        <v>1697400</v>
      </c>
    </row>
    <row r="129" spans="2:13" ht="76.5">
      <c r="B129" s="57" t="s">
        <v>30</v>
      </c>
      <c r="C129" s="57">
        <v>122</v>
      </c>
      <c r="D129" s="57" t="s">
        <v>118</v>
      </c>
      <c r="E129" s="57" t="str">
        <f aca="true" t="shared" si="58" ref="E129">D129</f>
        <v>Oxigenator pentru adulti &gt;80 kg</v>
      </c>
      <c r="F129" s="57" t="s">
        <v>308</v>
      </c>
      <c r="G129" s="74">
        <v>200</v>
      </c>
      <c r="H129" s="57"/>
      <c r="I129" s="57"/>
      <c r="J129" s="57"/>
      <c r="K129" s="57"/>
      <c r="L129" s="57" t="s">
        <v>32</v>
      </c>
      <c r="M129" s="57">
        <v>1697400</v>
      </c>
    </row>
    <row r="130" spans="2:13" ht="76.5">
      <c r="B130" s="57" t="s">
        <v>30</v>
      </c>
      <c r="C130" s="57">
        <v>123</v>
      </c>
      <c r="D130" s="57" t="s">
        <v>119</v>
      </c>
      <c r="E130" s="57" t="str">
        <f>_Hlk125125747</f>
        <v>Ac pentru artera mamara interna stinga la virf cu oliva</v>
      </c>
      <c r="F130" s="57" t="s">
        <v>308</v>
      </c>
      <c r="G130" s="74">
        <v>150</v>
      </c>
      <c r="H130" s="57"/>
      <c r="I130" s="57"/>
      <c r="J130" s="57"/>
      <c r="K130" s="57"/>
      <c r="L130" s="57" t="s">
        <v>32</v>
      </c>
      <c r="M130" s="57">
        <v>1577999.9999999998</v>
      </c>
    </row>
    <row r="131" spans="2:13" ht="76.5">
      <c r="B131" s="57" t="s">
        <v>30</v>
      </c>
      <c r="C131" s="57">
        <v>124</v>
      </c>
      <c r="D131" s="57" t="s">
        <v>119</v>
      </c>
      <c r="E131" s="57" t="str">
        <f aca="true" t="shared" si="59" ref="E131">D131</f>
        <v xml:space="preserve"> Oxigenator pentru adulti cu membrană </v>
      </c>
      <c r="F131" s="57" t="s">
        <v>308</v>
      </c>
      <c r="G131" s="74">
        <v>250</v>
      </c>
      <c r="H131" s="57"/>
      <c r="I131" s="57"/>
      <c r="J131" s="57"/>
      <c r="K131" s="57"/>
      <c r="L131" s="57" t="s">
        <v>32</v>
      </c>
      <c r="M131" s="57">
        <v>2083333.33</v>
      </c>
    </row>
    <row r="132" spans="2:13" ht="76.5">
      <c r="B132" s="57" t="s">
        <v>30</v>
      </c>
      <c r="C132" s="57">
        <v>125</v>
      </c>
      <c r="D132" s="57" t="s">
        <v>120</v>
      </c>
      <c r="E132" s="57" t="str">
        <f>_Hlk125125747</f>
        <v>Ac pentru artera mamara interna stinga la virf cu oliva</v>
      </c>
      <c r="F132" s="57" t="s">
        <v>308</v>
      </c>
      <c r="G132" s="74">
        <v>100</v>
      </c>
      <c r="H132" s="57"/>
      <c r="I132" s="57"/>
      <c r="J132" s="57"/>
      <c r="K132" s="57"/>
      <c r="L132" s="57" t="s">
        <v>32</v>
      </c>
      <c r="M132" s="57">
        <v>780000</v>
      </c>
    </row>
    <row r="133" spans="2:13" ht="76.5">
      <c r="B133" s="57" t="s">
        <v>30</v>
      </c>
      <c r="C133" s="57">
        <v>126</v>
      </c>
      <c r="D133" s="57" t="s">
        <v>121</v>
      </c>
      <c r="E133" s="57" t="str">
        <f aca="true" t="shared" si="60" ref="E133">D133</f>
        <v xml:space="preserve">Oxigenator pentru copii  &lt; 16 kg cu membrană
</v>
      </c>
      <c r="F133" s="57" t="s">
        <v>308</v>
      </c>
      <c r="G133" s="74">
        <v>30</v>
      </c>
      <c r="H133" s="57"/>
      <c r="I133" s="57"/>
      <c r="J133" s="57"/>
      <c r="K133" s="57"/>
      <c r="L133" s="57" t="s">
        <v>32</v>
      </c>
      <c r="M133" s="57">
        <v>392400</v>
      </c>
    </row>
    <row r="134" spans="2:13" ht="76.5">
      <c r="B134" s="57" t="s">
        <v>30</v>
      </c>
      <c r="C134" s="57">
        <v>127</v>
      </c>
      <c r="D134" s="57" t="s">
        <v>122</v>
      </c>
      <c r="E134" s="57" t="str">
        <f>_Hlk125125747</f>
        <v>Ac pentru artera mamara interna stinga la virf cu oliva</v>
      </c>
      <c r="F134" s="57" t="s">
        <v>308</v>
      </c>
      <c r="G134" s="74">
        <v>10</v>
      </c>
      <c r="H134" s="57"/>
      <c r="I134" s="57"/>
      <c r="J134" s="57"/>
      <c r="K134" s="57"/>
      <c r="L134" s="57" t="s">
        <v>32</v>
      </c>
      <c r="M134" s="57">
        <v>107040</v>
      </c>
    </row>
    <row r="135" spans="2:13" ht="76.5">
      <c r="B135" s="57" t="s">
        <v>30</v>
      </c>
      <c r="C135" s="57">
        <v>128</v>
      </c>
      <c r="D135" s="57" t="s">
        <v>123</v>
      </c>
      <c r="E135" s="57" t="str">
        <f aca="true" t="shared" si="61" ref="E135">D135</f>
        <v xml:space="preserve">Oxigenator pentru copii cu greutatea &lt; 6 kg cu membrană </v>
      </c>
      <c r="F135" s="57" t="s">
        <v>308</v>
      </c>
      <c r="G135" s="74">
        <v>30</v>
      </c>
      <c r="H135" s="57"/>
      <c r="I135" s="57"/>
      <c r="J135" s="57"/>
      <c r="K135" s="57"/>
      <c r="L135" s="57" t="s">
        <v>32</v>
      </c>
      <c r="M135" s="57">
        <v>392400</v>
      </c>
    </row>
    <row r="136" spans="2:13" ht="76.5">
      <c r="B136" s="57" t="s">
        <v>30</v>
      </c>
      <c r="C136" s="57">
        <v>129</v>
      </c>
      <c r="D136" s="57" t="s">
        <v>124</v>
      </c>
      <c r="E136" s="57" t="str">
        <f>_Hlk125125747</f>
        <v>Ac pentru artera mamara interna stinga la virf cu oliva</v>
      </c>
      <c r="F136" s="57" t="s">
        <v>308</v>
      </c>
      <c r="G136" s="74">
        <v>40</v>
      </c>
      <c r="H136" s="57"/>
      <c r="I136" s="57"/>
      <c r="J136" s="57"/>
      <c r="K136" s="57"/>
      <c r="L136" s="57" t="s">
        <v>32</v>
      </c>
      <c r="M136" s="57">
        <v>960</v>
      </c>
    </row>
    <row r="137" spans="2:13" ht="127.5">
      <c r="B137" s="57" t="s">
        <v>30</v>
      </c>
      <c r="C137" s="57">
        <v>130</v>
      </c>
      <c r="D137" s="57" t="s">
        <v>125</v>
      </c>
      <c r="E137" s="57" t="str">
        <f aca="true" t="shared" si="62" ref="E137">D137</f>
        <v xml:space="preserve">Perforator pentru aortă
destinat chirurgiei coronariene pentru a de cupa o rondelă de aortă ascendentă realizînd conturi precise
(punch) Diametrul
4,0 mm
</v>
      </c>
      <c r="F137" s="57" t="s">
        <v>308</v>
      </c>
      <c r="G137" s="74">
        <v>40</v>
      </c>
      <c r="H137" s="57"/>
      <c r="I137" s="57"/>
      <c r="J137" s="57"/>
      <c r="K137" s="57"/>
      <c r="L137" s="57" t="s">
        <v>32</v>
      </c>
      <c r="M137" s="57">
        <v>16320</v>
      </c>
    </row>
    <row r="138" spans="2:13" ht="127.5">
      <c r="B138" s="57" t="s">
        <v>30</v>
      </c>
      <c r="C138" s="57">
        <v>131</v>
      </c>
      <c r="D138" s="57" t="s">
        <v>126</v>
      </c>
      <c r="E138" s="57" t="str">
        <f>_Hlk125125747</f>
        <v>Ac pentru artera mamara interna stinga la virf cu oliva</v>
      </c>
      <c r="F138" s="57" t="s">
        <v>308</v>
      </c>
      <c r="G138" s="74">
        <v>40</v>
      </c>
      <c r="H138" s="57"/>
      <c r="I138" s="57"/>
      <c r="J138" s="57"/>
      <c r="K138" s="57"/>
      <c r="L138" s="57" t="s">
        <v>32</v>
      </c>
      <c r="M138" s="57">
        <v>16320</v>
      </c>
    </row>
    <row r="139" spans="2:13" ht="76.5">
      <c r="B139" s="57" t="s">
        <v>30</v>
      </c>
      <c r="C139" s="57">
        <v>132</v>
      </c>
      <c r="D139" s="57" t="s">
        <v>127</v>
      </c>
      <c r="E139" s="57" t="str">
        <f aca="true" t="shared" si="63" ref="E139">D139</f>
        <v>Perii burete pentru prelucrarea mîinilor preoperator</v>
      </c>
      <c r="F139" s="57" t="s">
        <v>308</v>
      </c>
      <c r="G139" s="74">
        <v>1000</v>
      </c>
      <c r="H139" s="57"/>
      <c r="I139" s="57"/>
      <c r="J139" s="57"/>
      <c r="K139" s="57"/>
      <c r="L139" s="57" t="s">
        <v>32</v>
      </c>
      <c r="M139" s="57">
        <v>8880</v>
      </c>
    </row>
    <row r="140" spans="2:13" ht="76.5">
      <c r="B140" s="57" t="s">
        <v>30</v>
      </c>
      <c r="C140" s="57">
        <v>133</v>
      </c>
      <c r="D140" s="57" t="s">
        <v>128</v>
      </c>
      <c r="E140" s="57" t="str">
        <f>_Hlk125125747</f>
        <v>Ac pentru artera mamara interna stinga la virf cu oliva</v>
      </c>
      <c r="F140" s="57" t="s">
        <v>308</v>
      </c>
      <c r="G140" s="74">
        <v>2700</v>
      </c>
      <c r="H140" s="57"/>
      <c r="I140" s="57"/>
      <c r="J140" s="57"/>
      <c r="K140" s="57"/>
      <c r="L140" s="57" t="s">
        <v>32</v>
      </c>
      <c r="M140" s="57">
        <v>4374</v>
      </c>
    </row>
    <row r="141" spans="2:13" ht="76.5">
      <c r="B141" s="57" t="s">
        <v>30</v>
      </c>
      <c r="C141" s="57">
        <v>134</v>
      </c>
      <c r="D141" s="57" t="s">
        <v>129</v>
      </c>
      <c r="E141" s="57" t="str">
        <f aca="true" t="shared" si="64" ref="E141">D141</f>
        <v xml:space="preserve">Plasturi sterili autoadezivi Cosmopor  E 25 cm/10 cm        </v>
      </c>
      <c r="F141" s="57" t="s">
        <v>308</v>
      </c>
      <c r="G141" s="74">
        <v>1500</v>
      </c>
      <c r="H141" s="57"/>
      <c r="I141" s="57"/>
      <c r="J141" s="57"/>
      <c r="K141" s="57"/>
      <c r="L141" s="57" t="s">
        <v>32</v>
      </c>
      <c r="M141" s="57">
        <v>6000</v>
      </c>
    </row>
    <row r="142" spans="2:13" ht="76.5">
      <c r="B142" s="57" t="s">
        <v>30</v>
      </c>
      <c r="C142" s="57">
        <v>135</v>
      </c>
      <c r="D142" s="57" t="s">
        <v>130</v>
      </c>
      <c r="E142" s="57" t="str">
        <f>_Hlk125125747</f>
        <v>Ac pentru artera mamara interna stinga la virf cu oliva</v>
      </c>
      <c r="F142" s="57" t="s">
        <v>308</v>
      </c>
      <c r="G142" s="74">
        <v>200</v>
      </c>
      <c r="H142" s="57"/>
      <c r="I142" s="57"/>
      <c r="J142" s="57"/>
      <c r="K142" s="57"/>
      <c r="L142" s="57" t="s">
        <v>32</v>
      </c>
      <c r="M142" s="57">
        <v>2400</v>
      </c>
    </row>
    <row r="143" spans="2:13" ht="76.5">
      <c r="B143" s="57" t="s">
        <v>30</v>
      </c>
      <c r="C143" s="57">
        <v>136</v>
      </c>
      <c r="D143" s="57" t="s">
        <v>131</v>
      </c>
      <c r="E143" s="57" t="str">
        <f aca="true" t="shared" si="65" ref="E143">D143</f>
        <v>Sensor pentru masurarea saturatiei de oxigen la deget. Pentru adulţi
&gt;30 kg</v>
      </c>
      <c r="F143" s="57" t="s">
        <v>308</v>
      </c>
      <c r="G143" s="74">
        <v>110</v>
      </c>
      <c r="H143" s="57"/>
      <c r="I143" s="57"/>
      <c r="J143" s="57"/>
      <c r="K143" s="57"/>
      <c r="L143" s="57" t="s">
        <v>32</v>
      </c>
      <c r="M143" s="57">
        <v>7944.44</v>
      </c>
    </row>
    <row r="144" spans="2:13" ht="76.5">
      <c r="B144" s="57" t="s">
        <v>30</v>
      </c>
      <c r="C144" s="57">
        <v>137</v>
      </c>
      <c r="D144" s="57" t="s">
        <v>132</v>
      </c>
      <c r="E144" s="57" t="str">
        <f>_Hlk125125747</f>
        <v>Ac pentru artera mamara interna stinga la virf cu oliva</v>
      </c>
      <c r="F144" s="57" t="s">
        <v>308</v>
      </c>
      <c r="G144" s="74">
        <v>400</v>
      </c>
      <c r="H144" s="57"/>
      <c r="I144" s="57"/>
      <c r="J144" s="57"/>
      <c r="K144" s="57"/>
      <c r="L144" s="57" t="s">
        <v>32</v>
      </c>
      <c r="M144" s="57">
        <v>133360</v>
      </c>
    </row>
    <row r="145" spans="2:13" ht="76.5">
      <c r="B145" s="57" t="s">
        <v>30</v>
      </c>
      <c r="C145" s="57">
        <v>138</v>
      </c>
      <c r="D145" s="57" t="s">
        <v>133</v>
      </c>
      <c r="E145" s="57" t="str">
        <f aca="true" t="shared" si="66" ref="E145">D145</f>
        <v>Set cardiovascular adulţi steril jetabil</v>
      </c>
      <c r="F145" s="57" t="s">
        <v>308</v>
      </c>
      <c r="G145" s="74">
        <v>200</v>
      </c>
      <c r="H145" s="57"/>
      <c r="I145" s="57"/>
      <c r="J145" s="57"/>
      <c r="K145" s="57"/>
      <c r="L145" s="57" t="s">
        <v>32</v>
      </c>
      <c r="M145" s="57">
        <v>355555.55</v>
      </c>
    </row>
    <row r="146" spans="2:13" ht="76.5">
      <c r="B146" s="57" t="s">
        <v>30</v>
      </c>
      <c r="C146" s="57">
        <v>139</v>
      </c>
      <c r="D146" s="57" t="s">
        <v>134</v>
      </c>
      <c r="E146" s="57" t="str">
        <f>_Hlk125125747</f>
        <v>Ac pentru artera mamara interna stinga la virf cu oliva</v>
      </c>
      <c r="F146" s="57" t="s">
        <v>308</v>
      </c>
      <c r="G146" s="74">
        <v>200</v>
      </c>
      <c r="H146" s="57"/>
      <c r="I146" s="57"/>
      <c r="J146" s="57"/>
      <c r="K146" s="57"/>
      <c r="L146" s="57" t="s">
        <v>32</v>
      </c>
      <c r="M146" s="57">
        <v>415555.55</v>
      </c>
    </row>
    <row r="147" spans="2:13" ht="76.5">
      <c r="B147" s="57" t="s">
        <v>30</v>
      </c>
      <c r="C147" s="57">
        <v>140</v>
      </c>
      <c r="D147" s="57" t="s">
        <v>135</v>
      </c>
      <c r="E147" s="57" t="str">
        <f aca="true" t="shared" si="67" ref="E147">D147</f>
        <v xml:space="preserve">Set de salvare sîngelui autolog </v>
      </c>
      <c r="F147" s="57" t="s">
        <v>308</v>
      </c>
      <c r="G147" s="74">
        <v>20</v>
      </c>
      <c r="H147" s="57"/>
      <c r="I147" s="57"/>
      <c r="J147" s="57"/>
      <c r="K147" s="57"/>
      <c r="L147" s="57" t="s">
        <v>32</v>
      </c>
      <c r="M147" s="57">
        <v>161935.2</v>
      </c>
    </row>
    <row r="148" spans="2:13" ht="76.5">
      <c r="B148" s="57" t="s">
        <v>30</v>
      </c>
      <c r="C148" s="57">
        <v>141</v>
      </c>
      <c r="D148" s="57" t="s">
        <v>136</v>
      </c>
      <c r="E148" s="57" t="str">
        <f>_Hlk125125747</f>
        <v>Ac pentru artera mamara interna stinga la virf cu oliva</v>
      </c>
      <c r="F148" s="57" t="s">
        <v>308</v>
      </c>
      <c r="G148" s="74">
        <v>10</v>
      </c>
      <c r="H148" s="57"/>
      <c r="I148" s="57"/>
      <c r="J148" s="57"/>
      <c r="K148" s="57"/>
      <c r="L148" s="57" t="s">
        <v>32</v>
      </c>
      <c r="M148" s="57">
        <v>7408.8</v>
      </c>
    </row>
    <row r="149" spans="2:13" ht="76.5">
      <c r="B149" s="57" t="s">
        <v>30</v>
      </c>
      <c r="C149" s="57">
        <v>142</v>
      </c>
      <c r="D149" s="57" t="s">
        <v>137</v>
      </c>
      <c r="E149" s="57" t="str">
        <f aca="true" t="shared" si="68" ref="E149">D149</f>
        <v>Set pentru dilatatoare vasculare</v>
      </c>
      <c r="F149" s="57" t="s">
        <v>308</v>
      </c>
      <c r="G149" s="74">
        <v>30</v>
      </c>
      <c r="H149" s="57"/>
      <c r="I149" s="57"/>
      <c r="J149" s="57"/>
      <c r="K149" s="57"/>
      <c r="L149" s="57" t="s">
        <v>32</v>
      </c>
      <c r="M149" s="57">
        <v>152409.59999999998</v>
      </c>
    </row>
    <row r="150" spans="2:13" ht="76.5">
      <c r="B150" s="57" t="s">
        <v>30</v>
      </c>
      <c r="C150" s="57">
        <v>143</v>
      </c>
      <c r="D150" s="57" t="s">
        <v>138</v>
      </c>
      <c r="E150" s="57" t="str">
        <f>_Hlk125125747</f>
        <v>Ac pentru artera mamara interna stinga la virf cu oliva</v>
      </c>
      <c r="F150" s="57" t="s">
        <v>308</v>
      </c>
      <c r="G150" s="74">
        <v>10</v>
      </c>
      <c r="H150" s="57"/>
      <c r="I150" s="57"/>
      <c r="J150" s="57"/>
      <c r="K150" s="57"/>
      <c r="L150" s="57" t="s">
        <v>32</v>
      </c>
      <c r="M150" s="57">
        <v>10886.400000000001</v>
      </c>
    </row>
    <row r="151" spans="2:13" ht="76.5">
      <c r="B151" s="57" t="s">
        <v>30</v>
      </c>
      <c r="C151" s="57">
        <v>144</v>
      </c>
      <c r="D151" s="57" t="s">
        <v>139</v>
      </c>
      <c r="E151" s="57" t="str">
        <f aca="true" t="shared" si="69" ref="E151">D151</f>
        <v xml:space="preserve">Set pentru introducerea canulelor venoase femorale pentru </v>
      </c>
      <c r="F151" s="57" t="s">
        <v>308</v>
      </c>
      <c r="G151" s="74">
        <v>10</v>
      </c>
      <c r="H151" s="57"/>
      <c r="I151" s="57"/>
      <c r="J151" s="57"/>
      <c r="K151" s="57"/>
      <c r="L151" s="57" t="s">
        <v>32</v>
      </c>
      <c r="M151" s="57">
        <v>10886.400000000001</v>
      </c>
    </row>
    <row r="152" spans="2:13" ht="76.5">
      <c r="B152" s="57" t="s">
        <v>30</v>
      </c>
      <c r="C152" s="57">
        <v>145</v>
      </c>
      <c r="D152" s="57" t="s">
        <v>140</v>
      </c>
      <c r="E152" s="57" t="str">
        <f>_Hlk125125747</f>
        <v>Ac pentru artera mamara interna stinga la virf cu oliva</v>
      </c>
      <c r="F152" s="57" t="s">
        <v>308</v>
      </c>
      <c r="G152" s="74">
        <v>300</v>
      </c>
      <c r="H152" s="57"/>
      <c r="I152" s="57"/>
      <c r="J152" s="57"/>
      <c r="K152" s="57"/>
      <c r="L152" s="57" t="s">
        <v>32</v>
      </c>
      <c r="M152" s="57">
        <v>60477</v>
      </c>
    </row>
    <row r="153" spans="2:13" ht="76.5">
      <c r="B153" s="57" t="s">
        <v>30</v>
      </c>
      <c r="C153" s="57">
        <v>146</v>
      </c>
      <c r="D153" s="57" t="s">
        <v>141</v>
      </c>
      <c r="E153" s="57" t="str">
        <f aca="true" t="shared" si="70" ref="E153">D153</f>
        <v>Sistem de vacuum cu presiune mare tip “Polyseal”</v>
      </c>
      <c r="F153" s="57" t="s">
        <v>308</v>
      </c>
      <c r="G153" s="74">
        <v>130</v>
      </c>
      <c r="H153" s="57"/>
      <c r="I153" s="57"/>
      <c r="J153" s="57"/>
      <c r="K153" s="57"/>
      <c r="L153" s="57" t="s">
        <v>32</v>
      </c>
      <c r="M153" s="57">
        <v>21666.66</v>
      </c>
    </row>
    <row r="154" spans="2:13" ht="76.5">
      <c r="B154" s="57" t="s">
        <v>30</v>
      </c>
      <c r="C154" s="57">
        <v>147</v>
      </c>
      <c r="D154" s="57" t="s">
        <v>142</v>
      </c>
      <c r="E154" s="57" t="str">
        <f>_Hlk125125747</f>
        <v>Ac pentru artera mamara interna stinga la virf cu oliva</v>
      </c>
      <c r="F154" s="57" t="s">
        <v>308</v>
      </c>
      <c r="G154" s="74">
        <v>5</v>
      </c>
      <c r="H154" s="57"/>
      <c r="I154" s="57"/>
      <c r="J154" s="57"/>
      <c r="K154" s="57"/>
      <c r="L154" s="57" t="s">
        <v>32</v>
      </c>
      <c r="M154" s="57">
        <v>6049.645</v>
      </c>
    </row>
    <row r="155" spans="2:13" ht="76.5">
      <c r="B155" s="57" t="s">
        <v>30</v>
      </c>
      <c r="C155" s="57">
        <v>148</v>
      </c>
      <c r="D155" s="57" t="s">
        <v>143</v>
      </c>
      <c r="E155" s="57" t="str">
        <f aca="true" t="shared" si="71" ref="E155">D155</f>
        <v xml:space="preserve">Sistem de stabilizare a arterelor coronare pentru operații pe cord bătând </v>
      </c>
      <c r="F155" s="57" t="s">
        <v>308</v>
      </c>
      <c r="G155" s="74">
        <v>5</v>
      </c>
      <c r="H155" s="57"/>
      <c r="I155" s="57"/>
      <c r="J155" s="57"/>
      <c r="K155" s="57"/>
      <c r="L155" s="57" t="s">
        <v>32</v>
      </c>
      <c r="M155" s="57">
        <v>65067</v>
      </c>
    </row>
    <row r="156" spans="2:13" ht="76.5">
      <c r="B156" s="57" t="s">
        <v>30</v>
      </c>
      <c r="C156" s="57">
        <v>149</v>
      </c>
      <c r="D156" s="57" t="s">
        <v>144</v>
      </c>
      <c r="E156" s="57" t="str">
        <f>_Hlk125125747</f>
        <v>Ac pentru artera mamara interna stinga la virf cu oliva</v>
      </c>
      <c r="F156" s="57" t="s">
        <v>308</v>
      </c>
      <c r="G156" s="74">
        <v>400</v>
      </c>
      <c r="H156" s="57"/>
      <c r="I156" s="57"/>
      <c r="J156" s="57"/>
      <c r="K156" s="57"/>
      <c r="L156" s="57" t="s">
        <v>32</v>
      </c>
      <c r="M156" s="57">
        <v>6488.88</v>
      </c>
    </row>
    <row r="157" spans="2:13" ht="76.5">
      <c r="B157" s="57" t="s">
        <v>30</v>
      </c>
      <c r="C157" s="57">
        <v>150</v>
      </c>
      <c r="D157" s="57" t="s">
        <v>145</v>
      </c>
      <c r="E157" s="57" t="str">
        <f aca="true" t="shared" si="72" ref="E157">D157</f>
        <v>Stapler chirurgical</v>
      </c>
      <c r="F157" s="57" t="s">
        <v>308</v>
      </c>
      <c r="G157" s="74">
        <v>450</v>
      </c>
      <c r="H157" s="57"/>
      <c r="I157" s="57"/>
      <c r="J157" s="57"/>
      <c r="K157" s="57"/>
      <c r="L157" s="57" t="s">
        <v>32</v>
      </c>
      <c r="M157" s="57">
        <v>39420</v>
      </c>
    </row>
    <row r="158" spans="2:13" ht="76.5">
      <c r="B158" s="57" t="s">
        <v>30</v>
      </c>
      <c r="C158" s="57">
        <v>151</v>
      </c>
      <c r="D158" s="57" t="s">
        <v>146</v>
      </c>
      <c r="E158" s="57" t="str">
        <f>_Hlk125125747</f>
        <v>Ac pentru artera mamara interna stinga la virf cu oliva</v>
      </c>
      <c r="F158" s="57" t="s">
        <v>308</v>
      </c>
      <c r="G158" s="74">
        <v>100</v>
      </c>
      <c r="H158" s="57"/>
      <c r="I158" s="57"/>
      <c r="J158" s="57"/>
      <c r="K158" s="57"/>
      <c r="L158" s="57" t="s">
        <v>32</v>
      </c>
      <c r="M158" s="57">
        <v>3402.0000000000005</v>
      </c>
    </row>
    <row r="159" spans="2:13" ht="76.5">
      <c r="B159" s="57" t="s">
        <v>30</v>
      </c>
      <c r="C159" s="57">
        <v>152</v>
      </c>
      <c r="D159" s="57" t="s">
        <v>147</v>
      </c>
      <c r="E159" s="57" t="str">
        <f aca="true" t="shared" si="73" ref="E159">D159</f>
        <v>Tub pentru drenaj pleural apirogen, din silicon, steril 30 ch</v>
      </c>
      <c r="F159" s="57" t="s">
        <v>308</v>
      </c>
      <c r="G159" s="74">
        <v>150</v>
      </c>
      <c r="H159" s="57"/>
      <c r="I159" s="57"/>
      <c r="J159" s="57"/>
      <c r="K159" s="57"/>
      <c r="L159" s="57" t="s">
        <v>32</v>
      </c>
      <c r="M159" s="57">
        <v>8505</v>
      </c>
    </row>
    <row r="160" spans="2:13" ht="76.5">
      <c r="B160" s="57" t="s">
        <v>30</v>
      </c>
      <c r="C160" s="57">
        <v>153</v>
      </c>
      <c r="D160" s="57" t="s">
        <v>148</v>
      </c>
      <c r="E160" s="57" t="str">
        <f>_Hlk125125747</f>
        <v>Ac pentru artera mamara interna stinga la virf cu oliva</v>
      </c>
      <c r="F160" s="57" t="s">
        <v>308</v>
      </c>
      <c r="G160" s="74">
        <v>150</v>
      </c>
      <c r="H160" s="57"/>
      <c r="I160" s="57"/>
      <c r="J160" s="57"/>
      <c r="K160" s="57"/>
      <c r="L160" s="57" t="s">
        <v>32</v>
      </c>
      <c r="M160" s="57">
        <v>5103.000000000001</v>
      </c>
    </row>
    <row r="161" spans="2:13" ht="76.5">
      <c r="B161" s="57" t="s">
        <v>30</v>
      </c>
      <c r="C161" s="57">
        <v>154</v>
      </c>
      <c r="D161" s="57" t="s">
        <v>149</v>
      </c>
      <c r="E161" s="57" t="str">
        <f aca="true" t="shared" si="74" ref="E161">D161</f>
        <v>Tub pentru drenaj pleural apirogen, din silicon, steril 34 ch</v>
      </c>
      <c r="F161" s="57" t="s">
        <v>308</v>
      </c>
      <c r="G161" s="74">
        <v>20</v>
      </c>
      <c r="H161" s="57"/>
      <c r="I161" s="57"/>
      <c r="J161" s="57"/>
      <c r="K161" s="57"/>
      <c r="L161" s="57" t="s">
        <v>32</v>
      </c>
      <c r="M161" s="57">
        <v>1134</v>
      </c>
    </row>
    <row r="162" spans="2:13" ht="76.5">
      <c r="B162" s="57" t="s">
        <v>30</v>
      </c>
      <c r="C162" s="57">
        <v>155</v>
      </c>
      <c r="D162" s="57" t="s">
        <v>150</v>
      </c>
      <c r="E162" s="57" t="str">
        <f>_Hlk125125747</f>
        <v>Ac pentru artera mamara interna stinga la virf cu oliva</v>
      </c>
      <c r="F162" s="57" t="s">
        <v>308</v>
      </c>
      <c r="G162" s="74">
        <v>10</v>
      </c>
      <c r="H162" s="57"/>
      <c r="I162" s="57"/>
      <c r="J162" s="57"/>
      <c r="K162" s="57"/>
      <c r="L162" s="57" t="s">
        <v>32</v>
      </c>
      <c r="M162" s="57">
        <v>340.20000000000005</v>
      </c>
    </row>
    <row r="163" spans="2:13" ht="76.5">
      <c r="B163" s="57" t="s">
        <v>30</v>
      </c>
      <c r="C163" s="57">
        <v>156</v>
      </c>
      <c r="D163" s="57" t="s">
        <v>151</v>
      </c>
      <c r="E163" s="57" t="str">
        <f aca="true" t="shared" si="75" ref="E163">D163</f>
        <v>Tub pentru drenaj pleural drept, din silicon, steril 28 ch</v>
      </c>
      <c r="F163" s="57" t="s">
        <v>308</v>
      </c>
      <c r="G163" s="74">
        <v>100</v>
      </c>
      <c r="H163" s="57"/>
      <c r="I163" s="57"/>
      <c r="J163" s="57"/>
      <c r="K163" s="57"/>
      <c r="L163" s="57" t="s">
        <v>32</v>
      </c>
      <c r="M163" s="57">
        <v>3402.0000000000005</v>
      </c>
    </row>
    <row r="164" spans="2:13" ht="76.5">
      <c r="B164" s="57" t="s">
        <v>30</v>
      </c>
      <c r="C164" s="57">
        <v>157</v>
      </c>
      <c r="D164" s="57" t="s">
        <v>152</v>
      </c>
      <c r="E164" s="57" t="str">
        <f>_Hlk125125747</f>
        <v>Ac pentru artera mamara interna stinga la virf cu oliva</v>
      </c>
      <c r="F164" s="57" t="s">
        <v>308</v>
      </c>
      <c r="G164" s="74">
        <v>10</v>
      </c>
      <c r="H164" s="57"/>
      <c r="I164" s="57"/>
      <c r="J164" s="57"/>
      <c r="K164" s="57"/>
      <c r="L164" s="57" t="s">
        <v>32</v>
      </c>
      <c r="M164" s="57">
        <v>1663.1999999999998</v>
      </c>
    </row>
    <row r="165" spans="2:13" ht="76.5">
      <c r="B165" s="57" t="s">
        <v>30</v>
      </c>
      <c r="C165" s="57">
        <v>158</v>
      </c>
      <c r="D165" s="57" t="s">
        <v>153</v>
      </c>
      <c r="E165" s="57" t="str">
        <f aca="true" t="shared" si="76" ref="E165">D165</f>
        <v>Vent cardiac cu conductor pentru maturi</v>
      </c>
      <c r="F165" s="57" t="s">
        <v>308</v>
      </c>
      <c r="G165" s="74">
        <v>360</v>
      </c>
      <c r="H165" s="57"/>
      <c r="I165" s="57"/>
      <c r="J165" s="57"/>
      <c r="K165" s="57"/>
      <c r="L165" s="57" t="s">
        <v>32</v>
      </c>
      <c r="M165" s="57">
        <v>133199.99999999997</v>
      </c>
    </row>
    <row r="166" spans="2:13" ht="76.5">
      <c r="B166" s="57" t="s">
        <v>30</v>
      </c>
      <c r="C166" s="57">
        <v>159</v>
      </c>
      <c r="D166" s="57" t="s">
        <v>153</v>
      </c>
      <c r="E166" s="57" t="str">
        <f>_Hlk125125747</f>
        <v>Ac pentru artera mamara interna stinga la virf cu oliva</v>
      </c>
      <c r="F166" s="57" t="s">
        <v>308</v>
      </c>
      <c r="G166" s="74">
        <v>140</v>
      </c>
      <c r="H166" s="57"/>
      <c r="I166" s="57"/>
      <c r="J166" s="57"/>
      <c r="K166" s="57"/>
      <c r="L166" s="57" t="s">
        <v>32</v>
      </c>
      <c r="M166" s="57">
        <v>47174.399999999994</v>
      </c>
    </row>
    <row r="167" spans="2:13" ht="76.5">
      <c r="B167" s="57" t="s">
        <v>30</v>
      </c>
      <c r="C167" s="57">
        <v>160</v>
      </c>
      <c r="D167" s="57" t="s">
        <v>154</v>
      </c>
      <c r="E167" s="57" t="str">
        <f aca="true" t="shared" si="77" ref="E167">D167</f>
        <v>Vent cardiac fără conductor pentru copii</v>
      </c>
      <c r="F167" s="57" t="s">
        <v>308</v>
      </c>
      <c r="G167" s="74">
        <v>10</v>
      </c>
      <c r="H167" s="57"/>
      <c r="I167" s="57"/>
      <c r="J167" s="57"/>
      <c r="K167" s="57"/>
      <c r="L167" s="57" t="s">
        <v>32</v>
      </c>
      <c r="M167" s="57">
        <v>4267.76</v>
      </c>
    </row>
    <row r="168" spans="2:13" ht="76.5">
      <c r="B168" s="57" t="s">
        <v>30</v>
      </c>
      <c r="C168" s="57">
        <v>161</v>
      </c>
      <c r="D168" s="57" t="s">
        <v>154</v>
      </c>
      <c r="E168" s="57" t="str">
        <f>_Hlk125125747</f>
        <v>Ac pentru artera mamara interna stinga la virf cu oliva</v>
      </c>
      <c r="F168" s="57" t="s">
        <v>308</v>
      </c>
      <c r="G168" s="74">
        <v>80</v>
      </c>
      <c r="H168" s="57"/>
      <c r="I168" s="57"/>
      <c r="J168" s="57"/>
      <c r="K168" s="57"/>
      <c r="L168" s="57" t="s">
        <v>32</v>
      </c>
      <c r="M168" s="57">
        <v>43776</v>
      </c>
    </row>
    <row r="169" spans="2:13" ht="76.5">
      <c r="B169" s="57" t="s">
        <v>30</v>
      </c>
      <c r="C169" s="57">
        <v>162</v>
      </c>
      <c r="D169" s="57" t="s">
        <v>155</v>
      </c>
      <c r="E169" s="57" t="str">
        <f aca="true" t="shared" si="78" ref="E169">D169</f>
        <v>Venturi cardiace</v>
      </c>
      <c r="F169" s="57" t="s">
        <v>308</v>
      </c>
      <c r="G169" s="74">
        <v>40</v>
      </c>
      <c r="H169" s="57"/>
      <c r="I169" s="57"/>
      <c r="J169" s="57"/>
      <c r="K169" s="57"/>
      <c r="L169" s="57" t="s">
        <v>32</v>
      </c>
      <c r="M169" s="57">
        <v>13815.2</v>
      </c>
    </row>
    <row r="170" ht="12.75">
      <c r="M170" s="56">
        <f>SUM(M8:M169)</f>
        <v>14783919.665</v>
      </c>
    </row>
    <row r="175" spans="2:18" ht="12.75">
      <c r="B175" s="10"/>
      <c r="C175" s="10"/>
      <c r="D175" s="11"/>
      <c r="E175" s="10"/>
      <c r="F175" s="12"/>
      <c r="G175" s="12"/>
      <c r="H175" s="10"/>
      <c r="I175" s="10"/>
      <c r="J175" s="10"/>
      <c r="K175" s="48"/>
      <c r="L175" s="48"/>
      <c r="M175" s="48"/>
      <c r="N175" s="48"/>
      <c r="O175" s="48"/>
      <c r="P175" s="48"/>
      <c r="Q175" s="48"/>
      <c r="R175" s="48"/>
    </row>
    <row r="176" spans="2:18" ht="12.75">
      <c r="B176" s="10"/>
      <c r="C176" s="10"/>
      <c r="D176" s="11"/>
      <c r="E176" s="10"/>
      <c r="F176" s="67" t="s">
        <v>25</v>
      </c>
      <c r="G176" s="67"/>
      <c r="H176" s="8" t="e">
        <f>SUM(#REF!)</f>
        <v>#REF!</v>
      </c>
      <c r="I176" s="8" t="e">
        <f>SUM(#REF!)</f>
        <v>#REF!</v>
      </c>
      <c r="J176" s="10"/>
      <c r="K176" s="48"/>
      <c r="L176" s="48"/>
      <c r="M176" s="48"/>
      <c r="N176" s="48"/>
      <c r="O176" s="48"/>
      <c r="P176" s="48"/>
      <c r="Q176" s="48"/>
      <c r="R176" s="48"/>
    </row>
    <row r="177" spans="2:18" ht="12.75">
      <c r="B177" s="48"/>
      <c r="C177" s="48"/>
      <c r="D177" s="49"/>
      <c r="E177" s="48"/>
      <c r="F177" s="48"/>
      <c r="G177" s="48"/>
      <c r="H177" s="48"/>
      <c r="I177" s="48"/>
      <c r="J177" s="48"/>
      <c r="K177" s="48"/>
      <c r="L177" s="48"/>
      <c r="M177" s="48"/>
      <c r="N177" s="48"/>
      <c r="O177" s="48"/>
      <c r="P177" s="48"/>
      <c r="Q177" s="48"/>
      <c r="R177" s="48"/>
    </row>
    <row r="178" spans="2:18" ht="12.75">
      <c r="B178" s="48"/>
      <c r="C178" s="48"/>
      <c r="D178" s="49"/>
      <c r="E178" s="48"/>
      <c r="F178" s="48"/>
      <c r="G178" s="48"/>
      <c r="H178" s="48"/>
      <c r="I178" s="48"/>
      <c r="J178" s="48"/>
      <c r="K178" s="48"/>
      <c r="L178" s="48"/>
      <c r="M178" s="48"/>
      <c r="N178" s="48"/>
      <c r="O178" s="48"/>
      <c r="P178" s="48"/>
      <c r="Q178" s="48"/>
      <c r="R178" s="48"/>
    </row>
    <row r="179" spans="2:18" ht="20.25">
      <c r="B179" s="50" t="s">
        <v>15</v>
      </c>
      <c r="C179" s="50"/>
      <c r="D179" s="50"/>
      <c r="E179" s="50"/>
      <c r="F179" s="50"/>
      <c r="G179" s="50"/>
      <c r="H179" s="50"/>
      <c r="I179" s="50"/>
      <c r="J179" s="50"/>
      <c r="K179" s="50"/>
      <c r="L179" s="50"/>
      <c r="M179" s="50"/>
      <c r="N179" s="50"/>
      <c r="O179" s="50"/>
      <c r="P179" s="50"/>
      <c r="Q179" s="50"/>
      <c r="R179" s="50"/>
    </row>
    <row r="180" spans="2:18" ht="20.25">
      <c r="B180" s="50"/>
      <c r="C180" s="50"/>
      <c r="D180" s="50"/>
      <c r="E180" s="50"/>
      <c r="F180" s="50"/>
      <c r="G180" s="50"/>
      <c r="H180" s="50"/>
      <c r="I180" s="50"/>
      <c r="J180" s="50"/>
      <c r="K180" s="50"/>
      <c r="L180" s="50"/>
      <c r="M180" s="50"/>
      <c r="N180" s="50"/>
      <c r="O180" s="50"/>
      <c r="P180" s="50"/>
      <c r="Q180" s="50"/>
      <c r="R180" s="50"/>
    </row>
    <row r="181" spans="2:18" ht="20.25">
      <c r="B181" s="50" t="s">
        <v>16</v>
      </c>
      <c r="C181" s="50"/>
      <c r="D181" s="50"/>
      <c r="E181" s="50"/>
      <c r="F181" s="50"/>
      <c r="G181" s="50"/>
      <c r="H181" s="50"/>
      <c r="I181" s="50"/>
      <c r="J181" s="50"/>
      <c r="K181" s="50"/>
      <c r="L181" s="50"/>
      <c r="M181" s="50"/>
      <c r="N181" s="50"/>
      <c r="O181" s="50"/>
      <c r="P181" s="50"/>
      <c r="Q181" s="50"/>
      <c r="R181" s="50"/>
    </row>
    <row r="182" spans="2:18" ht="12.75">
      <c r="B182" s="47"/>
      <c r="C182" s="47"/>
      <c r="D182" s="47"/>
      <c r="E182" s="47"/>
      <c r="F182" s="47"/>
      <c r="G182" s="47"/>
      <c r="H182" s="47"/>
      <c r="I182" s="47"/>
      <c r="J182" s="47"/>
      <c r="K182" s="47"/>
      <c r="L182" s="47"/>
      <c r="M182" s="47"/>
      <c r="N182" s="47"/>
      <c r="O182" s="47"/>
      <c r="P182" s="47"/>
      <c r="Q182" s="47"/>
      <c r="R182" s="47"/>
    </row>
    <row r="183" spans="2:18" ht="12.75">
      <c r="B183" s="47"/>
      <c r="C183" s="47"/>
      <c r="D183" s="47"/>
      <c r="E183" s="47"/>
      <c r="F183" s="47"/>
      <c r="G183" s="47"/>
      <c r="H183" s="47"/>
      <c r="I183" s="47"/>
      <c r="J183" s="47"/>
      <c r="K183" s="47"/>
      <c r="L183" s="47"/>
      <c r="M183" s="47"/>
      <c r="N183" s="47"/>
      <c r="O183" s="47"/>
      <c r="P183" s="47"/>
      <c r="Q183" s="47"/>
      <c r="R183" s="47"/>
    </row>
  </sheetData>
  <mergeCells count="9">
    <mergeCell ref="F176:G176"/>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T19"/>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7" t="s">
        <v>25</v>
      </c>
      <c r="I12" s="67"/>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2023-08-29T06:04:57Z</dcterms:modified>
  <cp:category/>
  <cp:version/>
  <cp:contentType/>
  <cp:contentStatus/>
</cp:coreProperties>
</file>