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PERFUZIOLOGIE\"/>
    </mc:Choice>
  </mc:AlternateContent>
  <xr:revisionPtr revIDLastSave="0" documentId="13_ncr:1_{97FCEFE9-0FE8-4615-8912-FB69A7E98DE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I176" i="5" l="1"/>
  <c r="H176" i="5"/>
  <c r="M170"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0" i="5"/>
  <c r="E11" i="5"/>
  <c r="E9" i="5"/>
  <c r="E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8" i="4"/>
  <c r="K12" i="7"/>
  <c r="J12" i="7"/>
</calcChain>
</file>

<file path=xl/sharedStrings.xml><?xml version="1.0" encoding="utf-8"?>
<sst xmlns="http://schemas.openxmlformats.org/spreadsheetml/2006/main" count="1182" uniqueCount="309">
  <si>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</si>
  <si>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</si>
  <si>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</si>
  <si>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</si>
  <si>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</si>
  <si>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</si>
  <si>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</si>
  <si>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</si>
  <si>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</si>
  <si>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</si>
  <si>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</si>
  <si>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</si>
  <si>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</si>
  <si>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</si>
  <si>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</si>
  <si>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</si>
  <si>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</si>
  <si>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</si>
  <si>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</si>
  <si>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</si>
  <si>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</si>
  <si>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</si>
  <si>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</si>
  <si>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</si>
  <si>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</si>
  <si>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</si>
  <si>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</si>
  <si>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</si>
  <si>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</si>
  <si>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</si>
  <si>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</si>
  <si>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</si>
  <si>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</si>
  <si>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Achiziționarea consumabilelor medicale pentru perfuziologie conform necesităților IMSP beneficiare pentru anul 2024</t>
  </si>
  <si>
    <t>Ac pentru artera mamara interna stinga la virf cu oliva</t>
  </si>
  <si>
    <t>Adaptor cardioplegic de tip Y cu vent pentru adulti si copii</t>
  </si>
  <si>
    <t>Adaptor cardioplegic pentru cardioplegia selectiva coronara</t>
  </si>
  <si>
    <t>Boneta chirurgicala barbati cardioch</t>
  </si>
  <si>
    <t>Bonetă chirurgicală bărbaţi cu banda absorbanta</t>
  </si>
  <si>
    <t xml:space="preserve">Bonetă chirurgicală femei </t>
  </si>
  <si>
    <t>Bonete chirurgicale comfort Astro Plus</t>
  </si>
  <si>
    <t xml:space="preserve">Borcan pentru aspiratie externa </t>
  </si>
  <si>
    <t>Burete hemostatic</t>
  </si>
  <si>
    <t>Pentru adulţi</t>
  </si>
  <si>
    <t>Câmp superabsorbant steril getabil dim. minime 55x70 cm (±2 cm)</t>
  </si>
  <si>
    <t>Canula antegrada cardioplegica lunga pentru interventii minimal invazive 7 Fr</t>
  </si>
  <si>
    <t>Canula antegrada cardioplegica lunga pentru interventii minimal invazive 9 FR</t>
  </si>
  <si>
    <t xml:space="preserve">canula antegrada lunga pentru interventii cardiace minim invazive (MICS) </t>
  </si>
  <si>
    <t>Canula aortica pentru adulti</t>
  </si>
  <si>
    <t xml:space="preserve">Canula aortica pentru adulti
</t>
  </si>
  <si>
    <t>Canula aortica pentru copii</t>
  </si>
  <si>
    <t xml:space="preserve">Canula arteriala periferica femorala  </t>
  </si>
  <si>
    <t>Canula pentru cardioplegia antegradă pentru copii</t>
  </si>
  <si>
    <t>Canula pentru cardioplegia retrograda cu umflare manuala penru adulti</t>
  </si>
  <si>
    <t>Canula venoasa  in 2 etape pentru adulti</t>
  </si>
  <si>
    <t>Canula venoasa Bi-Cavala pentru canularea venelor cave cu flux flexibil pentru interventii cardiace minimal invazive (MICS)</t>
  </si>
  <si>
    <t>Canula venoasa Bi-Cavala RAP pentru canularea venelor cave cu flux flexibil pentru interventii cardiace minimal invazive (MICS)</t>
  </si>
  <si>
    <t>Canula venoasa bilumen ovale aplatizate pentru adulti</t>
  </si>
  <si>
    <t xml:space="preserve">Canula venoasa bilumen ovale aplatizate pentru adulti </t>
  </si>
  <si>
    <t>Canula venoasa bilumen pentru adulti</t>
  </si>
  <si>
    <t>Canula venoasa femorala  Multi -Stage cu kit percutan</t>
  </si>
  <si>
    <t xml:space="preserve">Canulă venoasă monolumen dreaptă pentru adulti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</si>
  <si>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</si>
  <si>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</si>
  <si>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</si>
  <si>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 xml:space="preserve">Canulă venoasă monolumen dreaptă pentru copii </t>
  </si>
  <si>
    <r>
      <t>Canulă venoasă monolumen încovoiate tip „Pacifico</t>
    </r>
    <r>
      <rPr>
        <i/>
        <sz val="10"/>
        <rFont val="Times New Roman"/>
        <family val="1"/>
        <charset val="204"/>
      </rPr>
      <t>”</t>
    </r>
    <r>
      <rPr>
        <sz val="10"/>
        <rFont val="Times New Roman"/>
        <family val="1"/>
        <charset val="204"/>
      </rPr>
      <t>pentru adulti</t>
    </r>
  </si>
  <si>
    <t>Canulă venoasă monolumen încovoiate tip „Pacifico”pentru copii</t>
  </si>
  <si>
    <t>Canule aortica pentru adulti</t>
  </si>
  <si>
    <t>Canule aortica pentru adulti  Mărimea internă (Fr)   -   18
Lungimea canulei ,cm 35-36</t>
  </si>
  <si>
    <t xml:space="preserve">Canule aortica pentru adulti Mărimea internă (Fr)   -   20
Lungimea canulei ,cm  27,9 cm
</t>
  </si>
  <si>
    <t xml:space="preserve">Canule aortica pentru adulti Mărimea internă (Fr)   -   20
Lungimea canulei ,cm - 30,5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</si>
  <si>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</si>
  <si>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</si>
  <si>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24
Lungimea canulei,  27,9 cm
</t>
  </si>
  <si>
    <t xml:space="preserve">Canule aortica pentru adulti Mărimea internă (Fr)   -   24
Lungimea canulei, 30,5 cm
</t>
  </si>
  <si>
    <t>Canule aortica pentru copii</t>
  </si>
  <si>
    <t>Canule pentru arteriotomie marimea 2mm</t>
  </si>
  <si>
    <t>Canule pentru arteriotomie Marimea 3mm</t>
  </si>
  <si>
    <t>Canule pentru cardioplegia antegradă pentru copii si adulti</t>
  </si>
  <si>
    <t>Canule pentru cardioplegie antegradă cu vent pentru adulti</t>
  </si>
  <si>
    <t>Canule pentru perfuzia coronariană directă  pentru adulti</t>
  </si>
  <si>
    <t xml:space="preserve">Canule pentru perfuzia coronariană directă  pentru adulti . Mărimea internă (mm)   -   3 </t>
  </si>
  <si>
    <t>Canule pentru perfuzia coronariană directă  pentru adulti Mărimea internă (mm)   -   3</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</si>
  <si>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</si>
  <si>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</si>
  <si>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</si>
  <si>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</si>
  <si>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aspirator (sump) </t>
  </si>
  <si>
    <t>Ceară sterilă pentru stern</t>
  </si>
  <si>
    <t>Clipatoare pentru clipsele, echivalent Tip „Ethicon</t>
  </si>
  <si>
    <t>Clipse, „Ethicon” LT 100</t>
  </si>
  <si>
    <t>Clipse, „Ethicon” LT 200</t>
  </si>
  <si>
    <t>Colectoare de vacuum pentru aspiratorul "FazziniF-30 (consumabil)</t>
  </si>
  <si>
    <t>Conector de aspiratie sub unghi cu virful conic</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</si>
  <si>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</si>
  <si>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</si>
  <si>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</si>
  <si>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</si>
  <si>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</si>
  <si>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 xml:space="preserve">Electrozi miocardiali pentru stimulare temporară Cu 2 ace
</t>
  </si>
  <si>
    <t xml:space="preserve">Film- peliculă adezivă pentru cîmp operator  sterilă
</t>
  </si>
  <si>
    <t>Fogarty clamp atraumatic  CSOFT6</t>
  </si>
  <si>
    <t>Hemoconcentrator pentru adulti cu set de tubulatura</t>
  </si>
  <si>
    <t>Hemoconcentrator pentru copii cu set de tubulatura</t>
  </si>
  <si>
    <t>Linie de extensie pentru sisteme de perfuzie quadro</t>
  </si>
  <si>
    <t>Linie de extensie pentru sisteme de perfuzie trio</t>
  </si>
  <si>
    <t xml:space="preserve">Mansete de perfuzie sub presiune </t>
  </si>
  <si>
    <t>Mănuși din cauciuc deproteinizat Nr 6,5</t>
  </si>
  <si>
    <t>Mănuși din cauciuc deproteinizat Nr 7</t>
  </si>
  <si>
    <t xml:space="preserve">Mănuși din cauciuc deproteinizat Nr 7,5
</t>
  </si>
  <si>
    <t xml:space="preserve">Mănuși din cauciuc deproteinizat Nr 8
</t>
  </si>
  <si>
    <t>Masca apnee nazala marimea L</t>
  </si>
  <si>
    <t>Masca apnee nazala marimea M</t>
  </si>
  <si>
    <t>Mască chirurgicală anti ceaţă cu bandă protectoare adaugatoare</t>
  </si>
  <si>
    <t>Mască chirurgicală standard</t>
  </si>
  <si>
    <t xml:space="preserve">Minisucker </t>
  </si>
  <si>
    <t xml:space="preserve">Oxigenator pentru adulti &lt; 80 kg </t>
  </si>
  <si>
    <t>Oxigenator pentru adulti &gt;80 kg</t>
  </si>
  <si>
    <t xml:space="preserve"> Oxigenator pentru adulti cu membrană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</si>
  <si>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</si>
  <si>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</si>
  <si>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</si>
  <si>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</si>
  <si>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Pară pentru irigare.Pentru operații </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</si>
  <si>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</si>
  <si>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</si>
  <si>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Perii burete pentru prelucrarea mîinilor preoperator</t>
  </si>
  <si>
    <t>Plasturi sterili autoadezivi Cosmopor  E 10 cm/ 8 cm</t>
  </si>
  <si>
    <t xml:space="preserve">Plasturi sterili autoadezivi Cosmopor  E 25 cm/10 cm        </t>
  </si>
  <si>
    <t xml:space="preserve">Sac pentru perfuzat </t>
  </si>
  <si>
    <t>Sensor pentru masurarea saturatiei de oxigen la deget. Pentru adulţi
&gt;30 kg</t>
  </si>
  <si>
    <t xml:space="preserve">Senzor pentru nivel </t>
  </si>
  <si>
    <t>Set cardiovascular adulţi steril jetabil</t>
  </si>
  <si>
    <t>Set cardiovascular By-Pass steril jetabil</t>
  </si>
  <si>
    <t xml:space="preserve">Set de salvare sîngelui autolog </t>
  </si>
  <si>
    <t>Set de tuburi  pentru conectare de vacum in interventii minimal invazive</t>
  </si>
  <si>
    <t>Set pentru dilatatoare vasculare</t>
  </si>
  <si>
    <t xml:space="preserve">Set pentru introducerea canulelor arteriale femorale </t>
  </si>
  <si>
    <t xml:space="preserve">Set pentru introducerea canulelor venoase femorale pentru </t>
  </si>
  <si>
    <t>Seturi tournichet şi şnururi pentru venele cave</t>
  </si>
  <si>
    <t>Sistem de vacuum cu presiune mare tip “Polyseal”</t>
  </si>
  <si>
    <t xml:space="preserve">Sistem de curăţire a locului anastamozei 
(Blower/Mister System Clearview)
</t>
  </si>
  <si>
    <t xml:space="preserve">Sistem de stabilizare a arterelor coronare pentru operații pe cord bătând </t>
  </si>
  <si>
    <t>Sistem pentru aspiratie externă în set cu tub (cardiochirurgical)</t>
  </si>
  <si>
    <t>Stapler chirurgical</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</si>
  <si>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</si>
  <si>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</si>
  <si>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</si>
  <si>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</si>
  <si>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Tub pentru drenaj pleural drept, din silicon, steril 24 ch</t>
  </si>
  <si>
    <t>Tub pentru drenaj pleural drept, din silicon, steril 28 ch</t>
  </si>
  <si>
    <t>Tuburi pentru intubare endotraheală cu manjetă si aspiratie supraglotica  7.5</t>
  </si>
  <si>
    <t>Vent cardiac cu conductor pentru maturi</t>
  </si>
  <si>
    <t>Vent cardiac fără conductor pentru copii</t>
  </si>
  <si>
    <t>Venturi cardiace</t>
  </si>
  <si>
    <t>Ac pentru artera mamara interna stinga la virf cu oliva. Lungimea30 mm</t>
  </si>
  <si>
    <t>Lungime integrală (cm)   -   19,1 Lungime piciorului comun (cm)   -   7,6</t>
  </si>
  <si>
    <t xml:space="preserve">Lungime piciorului comun (cm)   -   8,9
Lungimea piciorelor separate (cm) -25,4 </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</si>
  <si>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</si>
  <si>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Bonetă chirurgicală bărbaţi cu banda absorbanta. Din polipropilen, netransparentă, admisă pentru blocul operator. Bandă absorbantă frontală, confort sporit, acoperire totală, legare la spate. Se va exclude boneta pentru vizitatori.</t>
  </si>
  <si>
    <t>Din polipropilen, netransparentă, admisă pentru blocul operator. Se va exclude boneta pentru vizitatori.</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</si>
  <si>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</si>
  <si>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Volume litri- 2</t>
  </si>
  <si>
    <t>Burete hemostatic, ambalare 10 buc/cutie, dimensiuni 80x50x10xmm. Burete chirurgical utilizat în diferite intervenții chirurgicale, este hemostat, rapid și eficient</t>
  </si>
  <si>
    <t xml:space="preserve">Cabluri pentru masurarea temperaturii rectale şi esofagiene  pentru cardio-monitoare                               Pentru adulţi  Protecţie de impulsul defibrilatorului: Diametrul Pina la 3.8 mm
Lungimea 180-250 cm
Rezistente la prelucrarea cu antiseptice. Compatibil cu monitor Mindray aPM15
</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</si>
  <si>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</si>
  <si>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 xml:space="preserve">Lungimea canulei – 31-34 cm dimensiunile interne 7 Fr
Introducer- da
Diametrul intern -7 Fr
</t>
  </si>
  <si>
    <t xml:space="preserve">Lungimea canulei – 31- 34 cm, dimensiunile interne 9 Fr
Introducer- da
Diametrul intern -9 Fr
</t>
  </si>
  <si>
    <t>9 Fr.25buc. 7 Fr -5 buc., lungimea nu mai mica de 31 cm cu ac de insertie.Solicitate conform necesitatilor reale ale institutiei.</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</si>
  <si>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</si>
  <si>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</si>
  <si>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</si>
  <si>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</si>
  <si>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</si>
  <si>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</si>
  <si>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</si>
  <si>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r>
      <t xml:space="preserve">Mărimea internă (Fr)   -   20
Introducător   -   Da
Forma canulelor   -   Dreaptă </t>
    </r>
    <r>
      <rPr>
        <b/>
        <sz val="10"/>
        <color indexed="8"/>
        <rFont val="Times New Roman"/>
        <family val="1"/>
        <charset val="204"/>
      </rPr>
      <t>alungită</t>
    </r>
    <r>
      <rPr>
        <sz val="10"/>
        <color indexed="8"/>
        <rFont val="Times New Roman"/>
        <family val="1"/>
        <charset val="204"/>
      </rPr>
      <t xml:space="preserve">
Materialul vârfului   -   Polivinilclorid flexibile cu kinking rezistenta ,si perete subtire  Cu capac de purjare lenta la capat.
Rezistente la răsucire   -   Armată
Mărimea conectorului (inch)   -   3/8</t>
    </r>
  </si>
  <si>
    <t xml:space="preserve">Mărimea internă (Fr)   -   20
Introducător   -   Da
Forma canulelor   -   Dreaptă alungită
Lungimea canulei (nu mai scurta de 30 cm)   -   Da
Materialul vârfului   -   Polivinilclorid, si “materialul varfului - smooth plastic / plastic neted”, flexibile cu kinking rezistenta ,si perete subtire  Cu capac de purjare lenta la capat.
Rezistente la răsucire   -   Armată
Mărimea conectorului (inch)   -   3/8
</t>
  </si>
  <si>
    <t>Mărimea internă (Fr)   -   12
Introducător   -  Da
Forma canulelor   -   Dreaptă
Materialul vârfului   -   Polivinilclorid,flexibile cu kinking rezistenta ,si perete subtire 
Rezistente la răsucire   -   Armată
Prevăzute cu linie pentru orientarea vârfului canulei   -   Da,kin-king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</si>
  <si>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</si>
  <si>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</si>
  <si>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 xml:space="preserve">marimea interna (Fr ) - 17-2buc..19-2 buc..21-5 buc                                                                                                                                                                                                            
Introducător   -   da
Forma canulelor   -   Dreaptă alungită
Materialul vârfului   -   Polivinilclorid
Rezistente la răsucire   -   Armată
Mărimea conectorului (inch)   -   3/8     Cu dilatatooare vasculare in kit -3   buc.   Solicitate conform necesitatilor realeale institutiei                  </t>
  </si>
  <si>
    <t>Mărimea internă(Fr)   -   4
Lungimea canulei nu mai mare (cm)   -   6,4</t>
  </si>
  <si>
    <t xml:space="preserve">marimea interna 14 Fr.. ,introducator - Da         </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</si>
  <si>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</si>
  <si>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  Diametrul 27  Fr., Lungimea nu mai mica de 75cm.  Conectarea este 3/8  si 1/2  cu gauri laterale. Canula cu dublu-stage pentru drenrea venei cave superioare si venei cave inferioare. gaurile destinate pentru vena cava superioara sunt multiple, care cuprinde doar regiunea terminala a canulei, pe un parcurs de pana la 4cm. Canula fiind compatibila cu sistemul VAC-Asist. Solicitate conform necesitatilor reale ale institutiei.</t>
  </si>
  <si>
    <t xml:space="preserve">  23/25  Fr.- 10 buc, Lungimea minim 66cm 22/22 Fr - 5buc. Conectarea este 3/8  si 1/2  cu gauri laterale. Canula cu dublu-stage pentru drenrea venei cave superioare si venei cave inferioare. Canula fiind compatibila cu sistemul VAC-Asist. Solicitate conform necesitatilor reale ale institutiei.</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</si>
  <si>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</si>
  <si>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flexibil  cu kinking rezistenta ,si perete subtire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</si>
  <si>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</si>
  <si>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</si>
  <si>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Mărimea  internă (Fr)   -   34-46
Forma canulei   -   Dreaptă
Rezistente la răsucire ,flexibil  -   Armată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</si>
  <si>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</si>
  <si>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</si>
  <si>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Marimea 25 Fr  - 16buc.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</si>
  <si>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Mărimea  internă (Fr)   -   34 
Mărimea conectorului (inch)   -   3/8
Forma canulelor   -   Dreaptă
Tipul vârfului   -   Polivinilclorid.cu multiple orificii de intrare (nu mai putin de 3/8)
Rezistente la răsucire   -   Armate, kinking rezistente,elastice,cu perete subtire
</t>
  </si>
  <si>
    <t>Mărimea  internă (Fr)   -   30  
Mărimea conectorului (inch)   -   3/8
Forma canulelor   -   Dreaptă
Tipul vârfului   -   Polivinilclorid.cu multiple orificii de intrare (nu mai putin de 3/8)
Rezistente la răsucire   -   Armate, kinking rezistente,elastice,cu perete subtire</t>
  </si>
  <si>
    <t>Mărimea  internă (Fr)   -   28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</si>
  <si>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</si>
  <si>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</si>
  <si>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</si>
  <si>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</si>
  <si>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</si>
  <si>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</si>
  <si>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</si>
  <si>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</si>
  <si>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Mărimea  internă (Fr)   -   16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</si>
  <si>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</si>
  <si>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</si>
  <si>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</si>
  <si>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</si>
  <si>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</si>
  <si>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</si>
  <si>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</si>
  <si>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</si>
  <si>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</si>
  <si>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</si>
  <si>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</si>
  <si>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 xml:space="preserve">Mărimea internă (Fr)   -   18
Introducător   -   Da
Forma canulelor   -   Dreaptă alungită
Materialul vârfului   -   Polivinilclorid flexibile cu kinking rezistenta ,si perete subtire si “materialul varfului - smooth plastic / plastic neted”
Rezistente la răsucire   -   ArmatăCu capac de purjare lenta la capat.
Mărimea conectorului (inch)   -   3/8
</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</si>
  <si>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</si>
  <si>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</si>
  <si>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</si>
  <si>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</si>
  <si>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</si>
  <si>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</si>
  <si>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Lungimea canulei, 30,5 cm
Introducător   -   Da
Capac protectorul al conectorului – Da 
Forma canulei   -  dreapta alungita
Materialul vârfului   -   Polivinilclorid
Rezistente la răsucire   -   Armată
Prevăzute cu marcaj pentru aprecierea adancimei introducerii  -   Da
Gradient ( diferenta presiunii) la debit pompei arteriale 5,5 litri /min, mm Hg – nu mai mare de 30
Mărimea conectorului integrat( nu anexat!) (inch)   -   3/8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</si>
  <si>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</si>
  <si>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</si>
  <si>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Mărimea internă(Fr)   -   4</t>
  </si>
  <si>
    <t xml:space="preserve">Mărimea internă(Fr)   -   7 
</t>
  </si>
  <si>
    <t xml:space="preserve">
Mărimea internă(Fr)   -   9 </t>
  </si>
  <si>
    <t>Mărimea internă(Fr)   -   9</t>
  </si>
  <si>
    <t>Canule pentru cardioplegie antegradă cu vent pentru adulti. Mărimea internă(Fr)   -   7</t>
  </si>
  <si>
    <r>
      <t xml:space="preserve">Mărimea internă (mm)   -   3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</si>
  <si>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3,5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</si>
  <si>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4 
Stingă cu unghiul 45   -   „female”(feminin)
Tipul conectorului   -   Luerloock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</si>
  <si>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t xml:space="preserve">Dreaptă cu unghiul 90   -   „female”(feminin)
Tipul conectorului-   Luerlock
Material al vârfului   -   Polivinilclorid
Material al tubului   -   Stainless steel .Mărimea internă (mm)   -   3 </t>
  </si>
  <si>
    <t>Stingă cu unghiul 45   -   „female”(feminin)
Tipul conectorului   -   Luer loock
Mărimea (mm)   -   3</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</si>
  <si>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</si>
  <si>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</si>
  <si>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</si>
  <si>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Tipul conectorului-   Luerlock
Material al vârfului   -   Polivinilclorid
Material al tubului   -   Stainless steel</t>
  </si>
  <si>
    <t>Stingă cu unghiul 45   -   „female”(feminin)
Tipul conectorului   -   Luer loock
Mărimea (mm)   -   5</t>
  </si>
  <si>
    <t>Mărimea, (Fr)   -   18</t>
  </si>
  <si>
    <t>Ceară sterilă pentru stern greutatea2,5gr</t>
  </si>
  <si>
    <t xml:space="preserve">Clipatoare pentru clipsele, echivalent Tip „Ethicon.Pentru clipsele LT 100 Mîner culoare  Albastru
Lungimea 180
</t>
  </si>
  <si>
    <t>În bloc cîte 6 clipse.LT 100</t>
  </si>
  <si>
    <t>În bloc cîte 6 clipse.LT 200</t>
  </si>
  <si>
    <t xml:space="preserve">Colectoare de vacuum pentru aspiratorul "FazziniF-30 (consumabil)                    Capacitate: 2000 ml
Material: Plastic transparent
Cu marcaj: obligator
Reutilizabil: obligator 
Cu capac detaşabil: obligator
Cu posibilitate de resterilizare - obligator
</t>
  </si>
  <si>
    <t xml:space="preserve">Conector de aspiratie sub unghi cu virful conic.Diametrul exterior 6 mm
Nr ochilor 4
</t>
  </si>
  <si>
    <t>Compatibile cu aparat HMS plus</t>
  </si>
  <si>
    <t>Venos –Da
Diametr (inch)- 1/2
Compatibile pentru aparatul de CEC Stockert SIII  -   Da</t>
  </si>
  <si>
    <t>compatibile cu masina de circulatie extracorporala Stochert SIII</t>
  </si>
  <si>
    <t xml:space="preserve">Electrozi miocardiali pentru stimulare temporară cu 2 ace. 2/0. Lungimea (cm ) 80-150 cm; Forma acului miocardial 3/8. Forma acului penetrant drept
</t>
  </si>
  <si>
    <t xml:space="preserve">Film- peliculă adezivă pentru cîmp operator  sterilă. Îmbibate cu antiseptic pe bază de iod, 10 cm x 200 mm, cutie a cite 10 bucati
</t>
  </si>
  <si>
    <t xml:space="preserve">“Priming” volum (ml)   -   Nu mai mare de 70
Suprafața membranei(m2)   -   9-1.1
care nu necesită spălare preventivă (fără glicerină)   -   Da
Tipul porturilor de sânge (inch)   -   Luer lock
</t>
  </si>
  <si>
    <t>“Priming” volum (ml)   -   Nu mai mare de 34
Suprafața membranei(m2)   -   De la 0,25 până 0,5
care nu necesită spălare preventivă (fără glicerină)   -   Da
Tipul porturilor de sânge   -   Luerlock</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</si>
  <si>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</si>
  <si>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</si>
  <si>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Mansete infuzii: 500 ml, din bumbac rezistent
Cu cheotoare pentri agatarea pe stativul de perfuzii
Lavabila la temperatura: 60° C
Manometru: Ø 49 mm, 0~300 mm Hg
Valva de siguranta incorporata
Supapa de aer: material, reglaj fin
Para presiune: Latex Free</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</si>
  <si>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</si>
  <si>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</si>
  <si>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</si>
  <si>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</si>
  <si>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</si>
  <si>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</si>
  <si>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Mască chirurgicală standard. Hipoalergenă, trei straturi: extern, antibacterial, intern. Polipropilen, cu legători la spate.</t>
  </si>
  <si>
    <t>Dimensiuni interne 9 fr ( 3mm ) cu oliva de  11 Fr (3,7 mm) cu silicon la capat</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</si>
  <si>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280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</si>
  <si>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 xml:space="preserve">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
Debit volum maxim (l / min.)   -   Nu mai mic de 7,0
Vizibilitatea sângelui   -   Da
Volumul static al “priming”-ului oxigenatorului (ml)   -   Până la 280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Se solicit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 
In timpul evaluarii licitatiei, initial, firmele ofertanti sunt datoare se prezinte setul solicitat conform desenelor 1-2 pentru testarea CLINICA , pentru aprecierea calitatii tubulaturii si elasticitatii polivinilcloridului!!!
- +2 holdere pentru tip de oxigenator în lotul dat
- +2 holdere pentru tip de filtru arterial anexat( nu e nevoie daca incorporat in oxigenator) în lotul dat
</t>
  </si>
  <si>
    <r>
      <t xml:space="preserve">Oxigenator pentru adulti cu membrană în set cu:
- rezervor venos rigid
- set de tubulatură pentru circulație extracorporală cu filtrul arterial </t>
    </r>
    <r>
      <rPr>
        <b/>
        <sz val="10"/>
        <rFont val="Times New Roman"/>
        <family val="1"/>
        <charset val="204"/>
      </rPr>
      <t xml:space="preserve">incorporat </t>
    </r>
    <r>
      <rPr>
        <sz val="10"/>
        <rFont val="Times New Roman"/>
        <family val="1"/>
        <charset val="204"/>
      </rPr>
      <t>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270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</si>
  <si>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r>
      <t xml:space="preserve">Oxigenator pentru adulti cu membrană în set cu:
- rezervor venos rigid
- set de tubulatură pentru circulație extracorporală cu </t>
    </r>
    <r>
      <rPr>
        <b/>
        <sz val="10"/>
        <rFont val="Times New Roman"/>
        <family val="1"/>
        <charset val="204"/>
      </rPr>
      <t>filtrul arterial incorporat sau anexat</t>
    </r>
    <r>
      <rPr>
        <sz val="10"/>
        <rFont val="Times New Roman"/>
        <family val="1"/>
        <charset val="204"/>
      </rPr>
      <t xml:space="preserve"> 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</si>
  <si>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Oxigenator pentru adulti si copii cu greutatea &lt;60 kg cu membrană în set cu:
- rezervor venos rigid 
- filtru arterial incorporat in oxigenator
- set de tubulatură pentru circulație extracorporală inclusiv setul de linii pentru cardioplegie cu sânge prin pompa („Calafiore”),  (vezi desene anexate 5-8)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2,5
Intrare în rezervor venos (inch)  - ½ cu conector optional 3/8
Prelucrare membranelor cu biopolimer   -   Da</t>
  </si>
  <si>
    <t xml:space="preserve">Oxigenator pentru copii  &lt; 16 kg cu membrană în set cu:
- rezervor venos
- filtru arterial incorporat in oxigenator
- set de tubulatură pentru circulație extracorporală (vezi desene anexate 14-16)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</si>
  <si>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(vezi desene anexate 9-13)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</si>
  <si>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(vezi desene anexate 16-19)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</si>
  <si>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 xml:space="preserve">Pară pentru irigare. Pentru operații.Capăt moale, volum 200 – 350 ml
</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</si>
  <si>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</si>
  <si>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</si>
  <si>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</si>
  <si>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Volume, ml 2000 
Steril- Da
Conector -female luer</t>
  </si>
  <si>
    <t xml:space="preserve">Sensor pentru masurarea saturatiei de oxigen la deget. Pentru adulţi
&gt;30 kg Fără latex
Cu pelicula adeziva
Să nu fie din materiale cu proprietăţi poroase.
</t>
  </si>
  <si>
    <t>Compatibile pentru aparatul de CEC Stochert S5   -   Da</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</si>
  <si>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</si>
  <si>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</si>
  <si>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Set de salvare sîngelui autolog compatibil cu aparatul Cell Saver SORIN GROUP Xtra ATS Auto Transfusion System</t>
  </si>
  <si>
    <t>Set de tuburi de 1/4 cu capcana de umiditate utilizate pentru conectarea la vacum in timpul interventiilor minimal invazive.</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</si>
  <si>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</si>
  <si>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</si>
  <si>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</si>
  <si>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</si>
  <si>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</si>
  <si>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Sistem ce foloseşte un amestec gaz/fluid pentru a curăţi locul anastamozei.Sistem ce folosește un amestec întrerupător pe mîner pentru a controla pornirea şi oprirea furnizării amestecului</t>
  </si>
  <si>
    <t xml:space="preserve">Sistem de ataşare care permite rotirea cu 360º a părţii de susţinere braţ flexibil cu flexibilitate mare în poziţionare.Sistem de ataşare care permite rotirea a părţii de susţinere braţ în poziţionare
</t>
  </si>
  <si>
    <t xml:space="preserve">Sistem pentru aspiratie externă în set cu tub (cardiochirurgical). Steril. Lungimea tubului  3 m. Diametrul lumenului 0,7 cm. Canula din  Polietilena, transparent. 
</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</si>
  <si>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</si>
  <si>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</si>
  <si>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</si>
  <si>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</si>
  <si>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Tub pentru drenaj pleural drept, din silicon, steril 24 ch. Lungimea 520 mm</t>
  </si>
  <si>
    <t>Tub pentru drenaj pleural drept, din silicon, steril 28 ch. Lungimea 520 mm</t>
  </si>
  <si>
    <t xml:space="preserve">Material - Polivinilclorid
Termoplastic 
Linie radiopaca, Rö-contrasta
Termoplastica la 37C
Baloneta de presiune joasa 
Sonda de aspiratie supraglotica
Presiunea admisibila in manjeta: Pina la 40 mmHg
Marcaj in cm pe toata lungimea tubului
Sterilizare cu etilenoxid
</t>
  </si>
  <si>
    <t xml:space="preserve">Mărimea internă(Fr)   -   20 
Material tubului   -   Silicon
Material conductorului   -   Polivinilclorid
Rigiditatea conductorului   -   Minimală
</t>
  </si>
  <si>
    <t>Mărimea internă(Fr)   -   16 
Material tubului   -   Silicon
Material conductorului   -   Polivinilclorid
Rigiditatea conductorului   -   Minimală</t>
  </si>
  <si>
    <t xml:space="preserve">Mărimea internă(Fr)   -   13 
</t>
  </si>
  <si>
    <t xml:space="preserve">Mărimea internă(Fr)   -   10 </t>
  </si>
  <si>
    <t xml:space="preserve"> Mărimea internă(Fr)   -   16 Material tubului   -   Silicon
Material conductorului   -   Polivinilclorid
Rigiditatea conductorului   -   Minimală</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</si>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</sst>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color indexed="8"/>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i/>
      <sz val="10"/>
      <name val="Times New Roman"/>
      <family val="1"/>
      <charset val="204"/>
    </font>
    <font>
      <b/>
      <sz val="10"/>
      <color indexed="8"/>
      <name val="Times New Roman"/>
      <family val="1"/>
      <charset val="204"/>
    </font>
    <font>
      <b/>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68">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4" fillId="0" borderId="0"/>
    <xf numFmtId="0" fontId="15" fillId="0" borderId="0"/>
    <xf numFmtId="0" fontId="14" fillId="0" borderId="0"/>
    <xf numFmtId="0" fontId="20"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4"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4" applyProtection="0"/>
    <xf numFmtId="0" fontId="31"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2" xfId="1" applyFont="1" applyBorder="1" applyProtection="1">
      <protection locked="0"/>
    </xf>
    <xf numFmtId="0" fontId="5" fillId="0" borderId="3"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7" fillId="0" borderId="1" xfId="1" applyNumberFormat="1" applyFont="1" applyBorder="1" applyAlignment="1" applyProtection="1">
      <alignment horizontal="left" vertical="top"/>
      <protection locked="0"/>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6" fillId="2" borderId="1" xfId="1" applyFont="1" applyFill="1" applyBorder="1" applyAlignment="1" applyProtection="1">
      <alignment horizontal="center" vertical="center" wrapText="1"/>
    </xf>
    <xf numFmtId="0" fontId="21" fillId="0" borderId="1" xfId="10" applyFont="1" applyBorder="1" applyAlignment="1">
      <alignment horizontal="center" vertical="center" wrapText="1"/>
    </xf>
    <xf numFmtId="0" fontId="29" fillId="0" borderId="1" xfId="1" applyFont="1" applyBorder="1" applyProtection="1">
      <protection locked="0"/>
    </xf>
    <xf numFmtId="0" fontId="11" fillId="0" borderId="1" xfId="1" applyFont="1" applyBorder="1" applyProtection="1">
      <protection locked="0"/>
    </xf>
    <xf numFmtId="0" fontId="30" fillId="0" borderId="1" xfId="0" applyFont="1" applyBorder="1"/>
    <xf numFmtId="4" fontId="5" fillId="0" borderId="0" xfId="1" applyNumberFormat="1" applyFont="1" applyProtection="1">
      <protection locked="0"/>
    </xf>
    <xf numFmtId="0" fontId="21" fillId="3" borderId="1" xfId="10" applyFont="1" applyFill="1" applyBorder="1" applyAlignment="1">
      <alignment horizontal="left" vertical="center" wrapText="1"/>
    </xf>
    <xf numFmtId="0" fontId="6" fillId="3" borderId="5"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21" fillId="3" borderId="1" xfId="10" applyFont="1" applyFill="1" applyBorder="1" applyAlignment="1">
      <alignment horizontal="center" vertical="center" wrapText="1"/>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75"/>
  <sheetViews>
    <sheetView zoomScaleNormal="100" workbookViewId="0">
      <selection activeCell="E180" sqref="E180"/>
    </sheetView>
  </sheetViews>
  <sheetFormatPr defaultRowHeight="15.75"/>
  <cols>
    <col min="1" max="1" width="5.7109375" style="14" customWidth="1"/>
    <col min="2" max="2" width="4.42578125" style="14" customWidth="1"/>
    <col min="3" max="3" width="25.85546875" style="14" customWidth="1"/>
    <col min="4" max="4" width="20.7109375" style="22"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2" customWidth="1"/>
    <col min="11" max="11" width="1.7109375" style="14" customWidth="1"/>
    <col min="12" max="16384" width="9.140625" style="14"/>
  </cols>
  <sheetData>
    <row r="1" spans="1:11">
      <c r="C1" s="59" t="s">
        <v>27</v>
      </c>
      <c r="D1" s="59"/>
      <c r="E1" s="59"/>
      <c r="F1" s="59"/>
      <c r="G1" s="59"/>
      <c r="H1" s="59"/>
      <c r="I1" s="59"/>
      <c r="J1" s="59"/>
      <c r="K1" s="59"/>
    </row>
    <row r="2" spans="1:11">
      <c r="D2" s="62" t="s">
        <v>14</v>
      </c>
      <c r="E2" s="62"/>
      <c r="F2" s="62"/>
      <c r="G2" s="62"/>
      <c r="H2" s="62"/>
    </row>
    <row r="3" spans="1:11">
      <c r="A3" s="63" t="s">
        <v>9</v>
      </c>
      <c r="B3" s="63"/>
      <c r="C3" s="63"/>
      <c r="D3" s="64" t="s">
        <v>29</v>
      </c>
      <c r="E3" s="64"/>
      <c r="F3" s="64"/>
      <c r="G3" s="64"/>
      <c r="H3" s="64"/>
      <c r="I3" s="14" t="s">
        <v>10</v>
      </c>
      <c r="J3" s="22" t="s">
        <v>12</v>
      </c>
    </row>
    <row r="4" spans="1:11" s="20" customFormat="1">
      <c r="A4" s="65" t="s">
        <v>8</v>
      </c>
      <c r="B4" s="65"/>
      <c r="C4" s="65"/>
      <c r="D4" s="66" t="s">
        <v>33</v>
      </c>
      <c r="E4" s="66"/>
      <c r="F4" s="66"/>
      <c r="G4" s="66"/>
      <c r="H4" s="66"/>
      <c r="I4" s="66"/>
      <c r="J4" s="18" t="s">
        <v>13</v>
      </c>
      <c r="K4" s="19"/>
    </row>
    <row r="5" spans="1:11" s="21" customFormat="1">
      <c r="D5" s="60"/>
      <c r="E5" s="60"/>
      <c r="F5" s="60"/>
      <c r="G5" s="60"/>
      <c r="H5" s="60"/>
      <c r="I5" s="60"/>
      <c r="J5" s="60"/>
      <c r="K5" s="19"/>
    </row>
    <row r="6" spans="1:11" ht="31.5">
      <c r="A6" s="27" t="s">
        <v>2</v>
      </c>
      <c r="B6" s="27" t="s">
        <v>0</v>
      </c>
      <c r="C6" s="27" t="s">
        <v>1</v>
      </c>
      <c r="D6" s="27" t="s">
        <v>3</v>
      </c>
      <c r="E6" s="32" t="s">
        <v>4</v>
      </c>
      <c r="F6" s="32" t="s">
        <v>5</v>
      </c>
      <c r="G6" s="32" t="s">
        <v>6</v>
      </c>
      <c r="H6" s="33" t="s">
        <v>7</v>
      </c>
      <c r="I6" s="33" t="s">
        <v>28</v>
      </c>
      <c r="J6" s="27"/>
      <c r="K6" s="13"/>
    </row>
    <row r="7" spans="1:11">
      <c r="A7" s="27">
        <v>1</v>
      </c>
      <c r="B7" s="61">
        <v>2</v>
      </c>
      <c r="C7" s="61"/>
      <c r="D7" s="61"/>
      <c r="E7" s="27">
        <v>3</v>
      </c>
      <c r="F7" s="27">
        <v>4</v>
      </c>
      <c r="G7" s="27">
        <v>5</v>
      </c>
      <c r="H7" s="27">
        <v>6</v>
      </c>
      <c r="I7" s="28"/>
      <c r="J7" s="27">
        <v>8</v>
      </c>
      <c r="K7" s="13"/>
    </row>
    <row r="8" spans="1:11" ht="38.25">
      <c r="A8" s="34" t="s">
        <v>30</v>
      </c>
      <c r="B8" s="57">
        <v>1</v>
      </c>
      <c r="C8" s="57" t="s">
        <v>34</v>
      </c>
      <c r="D8" s="52" t="str">
        <f>C8</f>
        <v>Ac pentru artera mamara interna stinga la virf cu oliva</v>
      </c>
      <c r="E8" s="25"/>
      <c r="F8" s="25"/>
      <c r="G8" s="29"/>
      <c r="H8" s="57" t="s">
        <v>156</v>
      </c>
      <c r="I8" s="30"/>
      <c r="J8" s="31"/>
      <c r="K8" s="36"/>
    </row>
    <row r="9" spans="1:11" ht="38.25">
      <c r="A9" s="34" t="s">
        <v>30</v>
      </c>
      <c r="B9" s="57">
        <v>2</v>
      </c>
      <c r="C9" s="57" t="s">
        <v>35</v>
      </c>
      <c r="D9" s="52" t="str">
        <f t="shared" ref="D9:D72" si="0">C9</f>
        <v>Adaptor cardioplegic de tip Y cu vent pentru adulti si copii</v>
      </c>
      <c r="E9" s="25"/>
      <c r="F9" s="25"/>
      <c r="G9" s="29"/>
      <c r="H9" s="57" t="s">
        <v>157</v>
      </c>
      <c r="I9" s="30"/>
      <c r="J9" s="31"/>
      <c r="K9" s="38"/>
    </row>
    <row r="10" spans="1:11" ht="38.25">
      <c r="A10" s="34" t="s">
        <v>30</v>
      </c>
      <c r="B10" s="57">
        <v>3</v>
      </c>
      <c r="C10" s="57" t="s">
        <v>36</v>
      </c>
      <c r="D10" s="52" t="str">
        <f t="shared" si="0"/>
        <v>Adaptor cardioplegic pentru cardioplegia selectiva coronara</v>
      </c>
      <c r="E10" s="25"/>
      <c r="F10" s="25"/>
      <c r="G10" s="29"/>
      <c r="H10" s="57" t="s">
        <v>158</v>
      </c>
      <c r="I10" s="30"/>
      <c r="J10" s="31"/>
      <c r="K10" s="38"/>
    </row>
    <row r="11" spans="1:11" ht="178.5">
      <c r="A11" s="34" t="s">
        <v>30</v>
      </c>
      <c r="B11" s="57">
        <v>4</v>
      </c>
      <c r="C11" s="57" t="s">
        <v>37</v>
      </c>
      <c r="D11" s="52" t="str">
        <f t="shared" si="0"/>
        <v>Boneta chirurgicala barbati cardioch</v>
      </c>
      <c r="E11" s="25"/>
      <c r="F11" s="25"/>
      <c r="G11" s="29"/>
      <c r="H11" s="57" t="s">
        <v>159</v>
      </c>
      <c r="I11" s="30"/>
      <c r="J11" s="31"/>
      <c r="K11" s="38"/>
    </row>
    <row r="12" spans="1:11" ht="76.5">
      <c r="A12" s="34" t="s">
        <v>30</v>
      </c>
      <c r="B12" s="57">
        <v>5</v>
      </c>
      <c r="C12" s="57" t="s">
        <v>38</v>
      </c>
      <c r="D12" s="52" t="str">
        <f t="shared" si="0"/>
        <v>Bonetă chirurgicală bărbaţi cu banda absorbanta</v>
      </c>
      <c r="E12" s="25"/>
      <c r="F12" s="25"/>
      <c r="G12" s="29"/>
      <c r="H12" s="57" t="s">
        <v>160</v>
      </c>
      <c r="I12" s="30"/>
      <c r="J12" s="31"/>
      <c r="K12" s="38"/>
    </row>
    <row r="13" spans="1:11" ht="38.25">
      <c r="A13" s="34" t="s">
        <v>30</v>
      </c>
      <c r="B13" s="57">
        <v>6</v>
      </c>
      <c r="C13" s="57" t="s">
        <v>39</v>
      </c>
      <c r="D13" s="52" t="str">
        <f t="shared" si="0"/>
        <v xml:space="preserve">Bonetă chirurgicală femei </v>
      </c>
      <c r="E13" s="25"/>
      <c r="F13" s="25"/>
      <c r="G13" s="29"/>
      <c r="H13" s="57" t="s">
        <v>161</v>
      </c>
      <c r="I13" s="43"/>
      <c r="J13" s="31"/>
      <c r="K13" s="38"/>
    </row>
    <row r="14" spans="1:11" ht="165.75">
      <c r="A14" s="34" t="s">
        <v>30</v>
      </c>
      <c r="B14" s="57">
        <v>7</v>
      </c>
      <c r="C14" s="57" t="s">
        <v>40</v>
      </c>
      <c r="D14" s="52" t="str">
        <f t="shared" si="0"/>
        <v>Bonete chirurgicale comfort Astro Plus</v>
      </c>
      <c r="E14" s="25"/>
      <c r="F14" s="25"/>
      <c r="G14" s="29"/>
      <c r="H14" s="57" t="s">
        <v>162</v>
      </c>
      <c r="I14" s="43"/>
      <c r="J14" s="31"/>
      <c r="K14" s="38"/>
    </row>
    <row r="15" spans="1:11" ht="25.5">
      <c r="A15" s="34" t="s">
        <v>30</v>
      </c>
      <c r="B15" s="57">
        <v>8</v>
      </c>
      <c r="C15" s="57" t="s">
        <v>41</v>
      </c>
      <c r="D15" s="52" t="str">
        <f t="shared" si="0"/>
        <v xml:space="preserve">Borcan pentru aspiratie externa </v>
      </c>
      <c r="E15" s="25"/>
      <c r="F15" s="25"/>
      <c r="G15" s="29"/>
      <c r="H15" s="57" t="s">
        <v>163</v>
      </c>
      <c r="I15" s="46"/>
      <c r="J15" s="31"/>
      <c r="K15" s="38"/>
    </row>
    <row r="16" spans="1:11" ht="51">
      <c r="A16" s="34" t="s">
        <v>30</v>
      </c>
      <c r="B16" s="57">
        <v>9</v>
      </c>
      <c r="C16" s="57" t="s">
        <v>42</v>
      </c>
      <c r="D16" s="52" t="str">
        <f t="shared" si="0"/>
        <v>Burete hemostatic</v>
      </c>
      <c r="E16" s="25"/>
      <c r="F16" s="25"/>
      <c r="G16" s="29"/>
      <c r="H16" s="57" t="s">
        <v>164</v>
      </c>
      <c r="I16" s="30"/>
      <c r="J16" s="31"/>
      <c r="K16" s="38"/>
    </row>
    <row r="17" spans="1:11" ht="102">
      <c r="A17" s="34" t="s">
        <v>30</v>
      </c>
      <c r="B17" s="57">
        <v>10</v>
      </c>
      <c r="C17" s="57" t="s">
        <v>43</v>
      </c>
      <c r="D17" s="52" t="str">
        <f t="shared" si="0"/>
        <v>Pentru adulţi</v>
      </c>
      <c r="E17" s="25"/>
      <c r="F17" s="25"/>
      <c r="G17" s="29"/>
      <c r="H17" s="57" t="s">
        <v>165</v>
      </c>
      <c r="I17" s="43"/>
      <c r="J17" s="31"/>
      <c r="K17" s="38"/>
    </row>
    <row r="18" spans="1:11" ht="204">
      <c r="A18" s="34" t="s">
        <v>30</v>
      </c>
      <c r="B18" s="57">
        <v>11</v>
      </c>
      <c r="C18" s="57" t="s">
        <v>44</v>
      </c>
      <c r="D18" s="52" t="str">
        <f t="shared" si="0"/>
        <v>Câmp superabsorbant steril getabil dim. minime 55x70 cm (±2 cm)</v>
      </c>
      <c r="E18" s="25"/>
      <c r="F18" s="25"/>
      <c r="G18" s="29"/>
      <c r="H18" s="57" t="s">
        <v>166</v>
      </c>
      <c r="I18" s="30"/>
      <c r="J18" s="31"/>
      <c r="K18" s="38"/>
    </row>
    <row r="19" spans="1:11" ht="63.75">
      <c r="A19" s="34" t="s">
        <v>30</v>
      </c>
      <c r="B19" s="57">
        <v>12</v>
      </c>
      <c r="C19" s="57" t="s">
        <v>45</v>
      </c>
      <c r="D19" s="52" t="str">
        <f t="shared" si="0"/>
        <v>Canula antegrada cardioplegica lunga pentru interventii minimal invazive 7 Fr</v>
      </c>
      <c r="E19" s="25"/>
      <c r="F19" s="25"/>
      <c r="G19" s="29"/>
      <c r="H19" s="57" t="s">
        <v>167</v>
      </c>
      <c r="I19" s="30"/>
      <c r="J19" s="31"/>
      <c r="K19" s="38"/>
    </row>
    <row r="20" spans="1:11" ht="63.75">
      <c r="A20" s="34" t="s">
        <v>30</v>
      </c>
      <c r="B20" s="57">
        <v>13</v>
      </c>
      <c r="C20" s="57" t="s">
        <v>46</v>
      </c>
      <c r="D20" s="52" t="str">
        <f t="shared" si="0"/>
        <v>Canula antegrada cardioplegica lunga pentru interventii minimal invazive 9 FR</v>
      </c>
      <c r="E20" s="25"/>
      <c r="F20" s="25"/>
      <c r="G20" s="29"/>
      <c r="H20" s="57" t="s">
        <v>168</v>
      </c>
      <c r="I20" s="30"/>
      <c r="J20" s="31"/>
      <c r="K20" s="38"/>
    </row>
    <row r="21" spans="1:11" ht="51">
      <c r="A21" s="34" t="s">
        <v>30</v>
      </c>
      <c r="B21" s="57">
        <v>14</v>
      </c>
      <c r="C21" s="57" t="s">
        <v>47</v>
      </c>
      <c r="D21" s="52" t="str">
        <f t="shared" si="0"/>
        <v xml:space="preserve">canula antegrada lunga pentru interventii cardiace minim invazive (MICS) </v>
      </c>
      <c r="E21" s="25"/>
      <c r="F21" s="25"/>
      <c r="G21" s="29"/>
      <c r="H21" s="57" t="s">
        <v>169</v>
      </c>
      <c r="I21" s="30"/>
      <c r="J21" s="31"/>
      <c r="K21" s="38"/>
    </row>
    <row r="22" spans="1:11" ht="153">
      <c r="A22" s="34" t="s">
        <v>30</v>
      </c>
      <c r="B22" s="57">
        <v>15</v>
      </c>
      <c r="C22" s="57" t="s">
        <v>48</v>
      </c>
      <c r="D22" s="52" t="str">
        <f t="shared" si="0"/>
        <v>Canula aortica pentru adulti</v>
      </c>
      <c r="E22" s="25"/>
      <c r="F22" s="25"/>
      <c r="G22" s="29"/>
      <c r="H22" s="57" t="s">
        <v>170</v>
      </c>
      <c r="I22" s="30"/>
      <c r="J22" s="31"/>
      <c r="K22" s="38"/>
    </row>
    <row r="23" spans="1:11" ht="165.75">
      <c r="A23" s="34" t="s">
        <v>30</v>
      </c>
      <c r="B23" s="57">
        <v>16</v>
      </c>
      <c r="C23" s="57" t="s">
        <v>48</v>
      </c>
      <c r="D23" s="52" t="str">
        <f t="shared" si="0"/>
        <v>Canula aortica pentru adulti</v>
      </c>
      <c r="E23" s="25"/>
      <c r="F23" s="25"/>
      <c r="G23" s="29"/>
      <c r="H23" s="57" t="s">
        <v>171</v>
      </c>
      <c r="I23" s="30"/>
      <c r="J23" s="31"/>
      <c r="K23" s="38"/>
    </row>
    <row r="24" spans="1:11" ht="140.25">
      <c r="A24" s="34" t="s">
        <v>30</v>
      </c>
      <c r="B24" s="57">
        <v>17</v>
      </c>
      <c r="C24" s="57" t="s">
        <v>48</v>
      </c>
      <c r="D24" s="52" t="str">
        <f t="shared" si="0"/>
        <v>Canula aortica pentru adulti</v>
      </c>
      <c r="E24" s="25"/>
      <c r="F24" s="25"/>
      <c r="G24" s="29"/>
      <c r="H24" s="57" t="s">
        <v>172</v>
      </c>
      <c r="I24" s="30"/>
      <c r="J24" s="31"/>
      <c r="K24" s="38"/>
    </row>
    <row r="25" spans="1:11" ht="127.5">
      <c r="A25" s="34" t="s">
        <v>30</v>
      </c>
      <c r="B25" s="57">
        <v>18</v>
      </c>
      <c r="C25" s="57" t="s">
        <v>48</v>
      </c>
      <c r="D25" s="52" t="str">
        <f t="shared" si="0"/>
        <v>Canula aortica pentru adulti</v>
      </c>
      <c r="E25" s="25"/>
      <c r="F25" s="25"/>
      <c r="G25" s="29"/>
      <c r="H25" s="57" t="s">
        <v>173</v>
      </c>
      <c r="I25" s="30"/>
      <c r="J25" s="31"/>
      <c r="K25" s="38"/>
    </row>
    <row r="26" spans="1:11" ht="153">
      <c r="A26" s="34" t="s">
        <v>30</v>
      </c>
      <c r="B26" s="57">
        <v>19</v>
      </c>
      <c r="C26" s="57" t="s">
        <v>48</v>
      </c>
      <c r="D26" s="52" t="str">
        <f t="shared" si="0"/>
        <v>Canula aortica pentru adulti</v>
      </c>
      <c r="E26" s="25"/>
      <c r="F26" s="25"/>
      <c r="G26" s="29"/>
      <c r="H26" s="57" t="s">
        <v>174</v>
      </c>
      <c r="I26" s="30"/>
      <c r="J26" s="31"/>
      <c r="K26" s="38"/>
    </row>
    <row r="27" spans="1:11" ht="153">
      <c r="A27" s="34" t="s">
        <v>30</v>
      </c>
      <c r="B27" s="57">
        <v>20</v>
      </c>
      <c r="C27" s="57" t="s">
        <v>48</v>
      </c>
      <c r="D27" s="52" t="str">
        <f t="shared" si="0"/>
        <v>Canula aortica pentru adulti</v>
      </c>
      <c r="E27" s="25"/>
      <c r="F27" s="25"/>
      <c r="G27" s="29"/>
      <c r="H27" s="57" t="s">
        <v>175</v>
      </c>
      <c r="I27" s="30"/>
      <c r="J27" s="31"/>
      <c r="K27" s="38"/>
    </row>
    <row r="28" spans="1:11" ht="178.5">
      <c r="A28" s="34" t="s">
        <v>30</v>
      </c>
      <c r="B28" s="57">
        <v>21</v>
      </c>
      <c r="C28" s="57" t="s">
        <v>48</v>
      </c>
      <c r="D28" s="52" t="str">
        <f t="shared" si="0"/>
        <v>Canula aortica pentru adulti</v>
      </c>
      <c r="E28" s="25"/>
      <c r="F28" s="25"/>
      <c r="G28" s="29"/>
      <c r="H28" s="57" t="s">
        <v>176</v>
      </c>
      <c r="I28" s="30"/>
      <c r="J28" s="31"/>
      <c r="K28" s="38"/>
    </row>
    <row r="29" spans="1:11" ht="102">
      <c r="A29" s="34" t="s">
        <v>30</v>
      </c>
      <c r="B29" s="57">
        <v>22</v>
      </c>
      <c r="C29" s="57" t="s">
        <v>48</v>
      </c>
      <c r="D29" s="52" t="str">
        <f t="shared" si="0"/>
        <v>Canula aortica pentru adulti</v>
      </c>
      <c r="E29" s="25"/>
      <c r="F29" s="25"/>
      <c r="G29" s="29"/>
      <c r="H29" s="57" t="s">
        <v>177</v>
      </c>
      <c r="I29" s="30"/>
      <c r="J29" s="31"/>
      <c r="K29" s="38"/>
    </row>
    <row r="30" spans="1:11" ht="153">
      <c r="A30" s="34" t="s">
        <v>30</v>
      </c>
      <c r="B30" s="57">
        <v>23</v>
      </c>
      <c r="C30" s="57" t="s">
        <v>49</v>
      </c>
      <c r="D30" s="52" t="str">
        <f t="shared" si="0"/>
        <v xml:space="preserve">Canula aortica pentru adulti
</v>
      </c>
      <c r="E30" s="25"/>
      <c r="F30" s="25"/>
      <c r="G30" s="29"/>
      <c r="H30" s="57" t="s">
        <v>178</v>
      </c>
      <c r="I30" s="44"/>
      <c r="J30" s="31"/>
      <c r="K30" s="38"/>
    </row>
    <row r="31" spans="1:11" ht="114.75">
      <c r="A31" s="34" t="s">
        <v>30</v>
      </c>
      <c r="B31" s="57">
        <v>24</v>
      </c>
      <c r="C31" s="57" t="s">
        <v>50</v>
      </c>
      <c r="D31" s="52" t="str">
        <f t="shared" si="0"/>
        <v>Canula aortica pentru copii</v>
      </c>
      <c r="E31" s="25"/>
      <c r="F31" s="25"/>
      <c r="G31" s="29"/>
      <c r="H31" s="57" t="s">
        <v>179</v>
      </c>
      <c r="I31" s="44"/>
      <c r="J31" s="31"/>
      <c r="K31" s="38"/>
    </row>
    <row r="32" spans="1:11" ht="114.75">
      <c r="A32" s="34" t="s">
        <v>30</v>
      </c>
      <c r="B32" s="57">
        <v>25</v>
      </c>
      <c r="C32" s="57" t="s">
        <v>50</v>
      </c>
      <c r="D32" s="52" t="str">
        <f t="shared" si="0"/>
        <v>Canula aortica pentru copii</v>
      </c>
      <c r="E32" s="25"/>
      <c r="F32" s="25"/>
      <c r="G32" s="29"/>
      <c r="H32" s="57" t="s">
        <v>180</v>
      </c>
      <c r="I32" s="44"/>
      <c r="J32" s="31"/>
      <c r="K32" s="38"/>
    </row>
    <row r="33" spans="1:17" ht="89.25">
      <c r="A33" s="34" t="s">
        <v>30</v>
      </c>
      <c r="B33" s="57">
        <v>26</v>
      </c>
      <c r="C33" s="57" t="s">
        <v>50</v>
      </c>
      <c r="D33" s="52" t="str">
        <f t="shared" si="0"/>
        <v>Canula aortica pentru copii</v>
      </c>
      <c r="E33" s="25"/>
      <c r="F33" s="25"/>
      <c r="G33" s="29"/>
      <c r="H33" s="57" t="s">
        <v>181</v>
      </c>
      <c r="I33" s="44"/>
      <c r="J33" s="31"/>
      <c r="K33" s="38"/>
    </row>
    <row r="34" spans="1:17" ht="114.75">
      <c r="A34" s="34" t="s">
        <v>30</v>
      </c>
      <c r="B34" s="57">
        <v>27</v>
      </c>
      <c r="C34" s="57" t="s">
        <v>51</v>
      </c>
      <c r="D34" s="52" t="str">
        <f t="shared" si="0"/>
        <v xml:space="preserve">Canula arteriala periferica femorala  </v>
      </c>
      <c r="E34" s="25"/>
      <c r="F34" s="25"/>
      <c r="G34" s="29"/>
      <c r="H34" s="57" t="s">
        <v>182</v>
      </c>
      <c r="I34" s="30"/>
      <c r="J34" s="31"/>
      <c r="K34" s="38"/>
    </row>
    <row r="35" spans="1:17" ht="38.25">
      <c r="A35" s="34" t="s">
        <v>30</v>
      </c>
      <c r="B35" s="57">
        <v>28</v>
      </c>
      <c r="C35" s="57" t="s">
        <v>52</v>
      </c>
      <c r="D35" s="52" t="str">
        <f t="shared" si="0"/>
        <v>Canula pentru cardioplegia antegradă pentru copii</v>
      </c>
      <c r="E35" s="25"/>
      <c r="F35" s="25"/>
      <c r="G35" s="29"/>
      <c r="H35" s="57" t="s">
        <v>183</v>
      </c>
      <c r="I35" s="30"/>
      <c r="J35" s="31"/>
      <c r="K35" s="38"/>
    </row>
    <row r="36" spans="1:17" ht="51">
      <c r="A36" s="34" t="s">
        <v>30</v>
      </c>
      <c r="B36" s="57">
        <v>29</v>
      </c>
      <c r="C36" s="57" t="s">
        <v>53</v>
      </c>
      <c r="D36" s="52" t="str">
        <f t="shared" si="0"/>
        <v>Canula pentru cardioplegia retrograda cu umflare manuala penru adulti</v>
      </c>
      <c r="E36" s="25"/>
      <c r="F36" s="25"/>
      <c r="G36" s="29"/>
      <c r="H36" s="57" t="s">
        <v>184</v>
      </c>
      <c r="I36" s="30"/>
      <c r="J36" s="31"/>
      <c r="K36" s="38"/>
    </row>
    <row r="37" spans="1:17" ht="140.25">
      <c r="A37" s="34" t="s">
        <v>30</v>
      </c>
      <c r="B37" s="57">
        <v>30</v>
      </c>
      <c r="C37" s="57" t="s">
        <v>54</v>
      </c>
      <c r="D37" s="52" t="str">
        <f t="shared" si="0"/>
        <v>Canula venoasa  in 2 etape pentru adulti</v>
      </c>
      <c r="E37" s="25"/>
      <c r="F37" s="25"/>
      <c r="G37" s="29"/>
      <c r="H37" s="57" t="s">
        <v>185</v>
      </c>
      <c r="I37" s="30"/>
      <c r="J37" s="31"/>
      <c r="K37" s="38"/>
    </row>
    <row r="38" spans="1:17" ht="127.5">
      <c r="A38" s="34" t="s">
        <v>30</v>
      </c>
      <c r="B38" s="57">
        <v>31</v>
      </c>
      <c r="C38" s="57" t="s">
        <v>55</v>
      </c>
      <c r="D38" s="52" t="str">
        <f t="shared" si="0"/>
        <v>Canula venoasa Bi-Cavala pentru canularea venelor cave cu flux flexibil pentru interventii cardiace minimal invazive (MICS)</v>
      </c>
      <c r="E38" s="2"/>
      <c r="F38" s="2"/>
      <c r="G38" s="2"/>
      <c r="H38" s="57" t="s">
        <v>186</v>
      </c>
      <c r="I38" s="2"/>
      <c r="J38" s="2"/>
      <c r="K38" s="2"/>
      <c r="L38" s="2"/>
      <c r="M38" s="2"/>
      <c r="N38" s="2"/>
      <c r="O38" s="2"/>
      <c r="P38" s="2"/>
      <c r="Q38" s="2"/>
    </row>
    <row r="39" spans="1:17" ht="89.25">
      <c r="A39" s="34" t="s">
        <v>30</v>
      </c>
      <c r="B39" s="57">
        <v>32</v>
      </c>
      <c r="C39" s="57" t="s">
        <v>56</v>
      </c>
      <c r="D39" s="52" t="str">
        <f t="shared" si="0"/>
        <v>Canula venoasa Bi-Cavala RAP pentru canularea venelor cave cu flux flexibil pentru interventii cardiace minimal invazive (MICS)</v>
      </c>
      <c r="E39" s="9"/>
      <c r="F39" s="9"/>
      <c r="G39" s="9"/>
      <c r="H39" s="57" t="s">
        <v>187</v>
      </c>
      <c r="I39" s="9"/>
      <c r="J39" s="9"/>
      <c r="K39" s="9"/>
      <c r="L39" s="9"/>
      <c r="M39" s="9"/>
      <c r="N39" s="9"/>
      <c r="O39" s="9"/>
      <c r="P39" s="9"/>
      <c r="Q39" s="9"/>
    </row>
    <row r="40" spans="1:17" ht="63.75">
      <c r="A40" s="34" t="s">
        <v>30</v>
      </c>
      <c r="B40" s="57">
        <v>33</v>
      </c>
      <c r="C40" s="57" t="s">
        <v>57</v>
      </c>
      <c r="D40" s="52" t="str">
        <f t="shared" si="0"/>
        <v>Canula venoasa bilumen ovale aplatizate pentru adulti</v>
      </c>
      <c r="E40" s="9"/>
      <c r="F40" s="9"/>
      <c r="G40" s="9"/>
      <c r="H40" s="57" t="s">
        <v>188</v>
      </c>
      <c r="I40" s="9"/>
      <c r="J40" s="9"/>
      <c r="K40" s="9"/>
      <c r="L40" s="9"/>
      <c r="M40" s="9"/>
      <c r="N40" s="9"/>
      <c r="O40" s="9"/>
      <c r="P40" s="9"/>
      <c r="Q40" s="9"/>
    </row>
    <row r="41" spans="1:17" ht="76.5">
      <c r="A41" s="34" t="s">
        <v>30</v>
      </c>
      <c r="B41" s="57">
        <v>34</v>
      </c>
      <c r="C41" s="57" t="s">
        <v>58</v>
      </c>
      <c r="D41" s="52" t="str">
        <f t="shared" si="0"/>
        <v xml:space="preserve">Canula venoasa bilumen ovale aplatizate pentru adulti </v>
      </c>
      <c r="E41" s="9"/>
      <c r="F41" s="9"/>
      <c r="G41" s="9"/>
      <c r="H41" s="57" t="s">
        <v>189</v>
      </c>
      <c r="I41" s="9"/>
      <c r="J41" s="9"/>
      <c r="K41" s="9"/>
      <c r="L41" s="9"/>
      <c r="M41" s="9"/>
      <c r="N41" s="9"/>
      <c r="O41" s="9"/>
      <c r="P41" s="9"/>
      <c r="Q41" s="9"/>
    </row>
    <row r="42" spans="1:17" ht="89.25">
      <c r="A42" s="34" t="s">
        <v>30</v>
      </c>
      <c r="B42" s="57">
        <v>35</v>
      </c>
      <c r="C42" s="57" t="s">
        <v>58</v>
      </c>
      <c r="D42" s="52" t="str">
        <f t="shared" si="0"/>
        <v xml:space="preserve">Canula venoasa bilumen ovale aplatizate pentru adulti </v>
      </c>
      <c r="E42"/>
      <c r="F42"/>
      <c r="G42"/>
      <c r="H42" s="57" t="s">
        <v>190</v>
      </c>
      <c r="I42"/>
      <c r="J42"/>
      <c r="K42"/>
      <c r="L42"/>
      <c r="M42"/>
      <c r="N42"/>
      <c r="O42"/>
      <c r="P42"/>
      <c r="Q42"/>
    </row>
    <row r="43" spans="1:17" ht="76.5">
      <c r="A43" s="34" t="s">
        <v>30</v>
      </c>
      <c r="B43" s="57">
        <v>36</v>
      </c>
      <c r="C43" s="57" t="s">
        <v>59</v>
      </c>
      <c r="D43" s="52" t="str">
        <f t="shared" si="0"/>
        <v>Canula venoasa bilumen pentru adulti</v>
      </c>
      <c r="H43" s="57" t="s">
        <v>191</v>
      </c>
    </row>
    <row r="44" spans="1:17" ht="63.75">
      <c r="A44" s="34" t="s">
        <v>30</v>
      </c>
      <c r="B44" s="57">
        <v>37</v>
      </c>
      <c r="C44" s="57" t="s">
        <v>59</v>
      </c>
      <c r="D44" s="52" t="str">
        <f t="shared" si="0"/>
        <v>Canula venoasa bilumen pentru adulti</v>
      </c>
      <c r="H44" s="57" t="s">
        <v>192</v>
      </c>
    </row>
    <row r="45" spans="1:17" ht="140.25">
      <c r="A45" s="34" t="s">
        <v>30</v>
      </c>
      <c r="B45" s="57">
        <v>38</v>
      </c>
      <c r="C45" s="57" t="s">
        <v>59</v>
      </c>
      <c r="D45" s="52" t="str">
        <f t="shared" si="0"/>
        <v>Canula venoasa bilumen pentru adulti</v>
      </c>
      <c r="H45" s="57" t="s">
        <v>193</v>
      </c>
    </row>
    <row r="46" spans="1:17" ht="140.25">
      <c r="A46" s="34" t="s">
        <v>30</v>
      </c>
      <c r="B46" s="57">
        <v>39</v>
      </c>
      <c r="C46" s="57" t="s">
        <v>59</v>
      </c>
      <c r="D46" s="52" t="str">
        <f t="shared" si="0"/>
        <v>Canula venoasa bilumen pentru adulti</v>
      </c>
      <c r="H46" s="57" t="s">
        <v>194</v>
      </c>
    </row>
    <row r="47" spans="1:17" ht="114.75">
      <c r="A47" s="34" t="s">
        <v>30</v>
      </c>
      <c r="B47" s="57">
        <v>40</v>
      </c>
      <c r="C47" s="57" t="s">
        <v>60</v>
      </c>
      <c r="D47" s="52" t="str">
        <f t="shared" si="0"/>
        <v>Canula venoasa femorala  Multi -Stage cu kit percutan</v>
      </c>
      <c r="H47" s="57" t="s">
        <v>195</v>
      </c>
    </row>
    <row r="48" spans="1:17" ht="102">
      <c r="A48" s="34" t="s">
        <v>30</v>
      </c>
      <c r="B48" s="57">
        <v>41</v>
      </c>
      <c r="C48" s="57" t="s">
        <v>61</v>
      </c>
      <c r="D48" s="52" t="str">
        <f t="shared" si="0"/>
        <v xml:space="preserve">Canulă venoasă monolumen dreaptă pentru adulti </v>
      </c>
      <c r="H48" s="57" t="s">
        <v>196</v>
      </c>
    </row>
    <row r="49" spans="1:17" ht="89.25">
      <c r="A49" s="34" t="s">
        <v>30</v>
      </c>
      <c r="B49" s="57">
        <v>42</v>
      </c>
      <c r="C49" s="57" t="s">
        <v>61</v>
      </c>
      <c r="D49" s="52" t="str">
        <f t="shared" si="0"/>
        <v xml:space="preserve">Canulă venoasă monolumen dreaptă pentru adulti </v>
      </c>
      <c r="H49" s="57" t="s">
        <v>197</v>
      </c>
    </row>
    <row r="50" spans="1:17" ht="89.25">
      <c r="A50" s="34" t="s">
        <v>30</v>
      </c>
      <c r="B50" s="57">
        <v>43</v>
      </c>
      <c r="C50" s="57" t="s">
        <v>61</v>
      </c>
      <c r="D50" s="52" t="str">
        <f t="shared" si="0"/>
        <v xml:space="preserve">Canulă venoasă monolumen dreaptă pentru adulti </v>
      </c>
      <c r="H50" s="57" t="s">
        <v>198</v>
      </c>
    </row>
    <row r="51" spans="1:17" ht="114.75">
      <c r="A51" s="34" t="s">
        <v>30</v>
      </c>
      <c r="B51" s="57">
        <v>44</v>
      </c>
      <c r="C51" s="57" t="s">
        <v>62</v>
      </c>
      <c r="D51" s="52" t="str">
        <f t="shared" si="0"/>
        <v>Canulă venoasă monolumen dreaptă pentru adulti Mărimea  internă (Fr)   -   32
Forma canulelor   -   Dreaptă</v>
      </c>
      <c r="H51" s="57" t="s">
        <v>199</v>
      </c>
    </row>
    <row r="52" spans="1:17" ht="114.75">
      <c r="A52" s="34" t="s">
        <v>30</v>
      </c>
      <c r="B52" s="57">
        <v>45</v>
      </c>
      <c r="C52" s="57" t="s">
        <v>63</v>
      </c>
      <c r="D52" s="52" t="str">
        <f t="shared" si="0"/>
        <v>Canulă venoasă monolumen dreaptă pentru adulti Mărimea  internă (Fr)   -   34
Forma canulelor   -   Dreaptă</v>
      </c>
      <c r="H52" s="57" t="s">
        <v>200</v>
      </c>
      <c r="K52" s="36"/>
    </row>
    <row r="53" spans="1:17" ht="114.75">
      <c r="A53" s="34" t="s">
        <v>30</v>
      </c>
      <c r="B53" s="57">
        <v>46</v>
      </c>
      <c r="C53" s="57" t="s">
        <v>64</v>
      </c>
      <c r="D53" s="52" t="str">
        <f t="shared" si="0"/>
        <v xml:space="preserve">Canulă venoasă monolumen dreaptă pentru adulti Mărimea  internă (Fr)   -   36
Forma canulei   -   dreapta </v>
      </c>
      <c r="H53" s="57" t="s">
        <v>201</v>
      </c>
      <c r="K53" s="36"/>
    </row>
    <row r="54" spans="1:17" ht="114.75">
      <c r="A54" s="34" t="s">
        <v>30</v>
      </c>
      <c r="B54" s="57">
        <v>47</v>
      </c>
      <c r="C54" s="57" t="s">
        <v>65</v>
      </c>
      <c r="D54" s="52" t="str">
        <f t="shared" si="0"/>
        <v xml:space="preserve">Canulă venoasă monolumen dreaptă pentru copii </v>
      </c>
      <c r="H54" s="57" t="s">
        <v>202</v>
      </c>
      <c r="K54" s="36"/>
    </row>
    <row r="55" spans="1:17" ht="114.75">
      <c r="A55" s="34" t="s">
        <v>30</v>
      </c>
      <c r="B55" s="57">
        <v>48</v>
      </c>
      <c r="C55" s="57" t="s">
        <v>65</v>
      </c>
      <c r="D55" s="52" t="str">
        <f t="shared" si="0"/>
        <v xml:space="preserve">Canulă venoasă monolumen dreaptă pentru copii </v>
      </c>
      <c r="E55" s="45"/>
      <c r="F55" s="45"/>
      <c r="G55" s="45"/>
      <c r="H55" s="57" t="s">
        <v>203</v>
      </c>
      <c r="I55" s="45"/>
      <c r="J55" s="45"/>
      <c r="K55" s="48"/>
      <c r="L55" s="48"/>
      <c r="M55" s="48"/>
      <c r="N55" s="48"/>
      <c r="O55" s="48"/>
      <c r="P55" s="48"/>
      <c r="Q55" s="48"/>
    </row>
    <row r="56" spans="1:17" ht="114.75">
      <c r="A56" s="34" t="s">
        <v>30</v>
      </c>
      <c r="B56" s="57">
        <v>49</v>
      </c>
      <c r="C56" s="57" t="s">
        <v>65</v>
      </c>
      <c r="D56" s="52" t="str">
        <f t="shared" si="0"/>
        <v xml:space="preserve">Canulă venoasă monolumen dreaptă pentru copii </v>
      </c>
      <c r="E56" s="53"/>
      <c r="F56" s="53"/>
      <c r="G56" s="53"/>
      <c r="H56" s="57" t="s">
        <v>204</v>
      </c>
      <c r="I56" s="53"/>
      <c r="J56" s="54"/>
      <c r="K56" s="50"/>
      <c r="L56" s="50"/>
      <c r="M56" s="50"/>
      <c r="N56" s="50"/>
      <c r="O56" s="50"/>
      <c r="P56" s="50"/>
      <c r="Q56" s="50"/>
    </row>
    <row r="57" spans="1:17" ht="114.75">
      <c r="A57" s="34" t="s">
        <v>30</v>
      </c>
      <c r="B57" s="57">
        <v>50</v>
      </c>
      <c r="C57" s="57" t="s">
        <v>65</v>
      </c>
      <c r="D57" s="52" t="str">
        <f t="shared" si="0"/>
        <v xml:space="preserve">Canulă venoasă monolumen dreaptă pentru copii </v>
      </c>
      <c r="E57" s="53"/>
      <c r="F57" s="53"/>
      <c r="G57" s="53"/>
      <c r="H57" s="57" t="s">
        <v>205</v>
      </c>
      <c r="I57" s="53"/>
      <c r="J57" s="54"/>
      <c r="K57" s="50"/>
      <c r="L57" s="50"/>
      <c r="M57" s="50"/>
      <c r="N57" s="50"/>
      <c r="O57" s="50"/>
      <c r="P57" s="50"/>
      <c r="Q57" s="50"/>
    </row>
    <row r="58" spans="1:17" ht="114.75">
      <c r="A58" s="34" t="s">
        <v>30</v>
      </c>
      <c r="B58" s="57">
        <v>51</v>
      </c>
      <c r="C58" s="57" t="s">
        <v>65</v>
      </c>
      <c r="D58" s="52" t="str">
        <f t="shared" si="0"/>
        <v xml:space="preserve">Canulă venoasă monolumen dreaptă pentru copii </v>
      </c>
      <c r="E58" s="53"/>
      <c r="F58" s="53"/>
      <c r="G58" s="53"/>
      <c r="H58" s="57" t="s">
        <v>206</v>
      </c>
      <c r="I58" s="53"/>
      <c r="J58" s="54"/>
      <c r="K58" s="50"/>
      <c r="L58" s="50"/>
      <c r="M58" s="50"/>
      <c r="N58" s="50"/>
      <c r="O58" s="50"/>
      <c r="P58" s="50"/>
      <c r="Q58" s="50"/>
    </row>
    <row r="59" spans="1:17" ht="102">
      <c r="A59" s="34" t="s">
        <v>30</v>
      </c>
      <c r="B59" s="57">
        <v>52</v>
      </c>
      <c r="C59" s="57" t="s">
        <v>65</v>
      </c>
      <c r="D59" s="52" t="str">
        <f t="shared" si="0"/>
        <v xml:space="preserve">Canulă venoasă monolumen dreaptă pentru copii </v>
      </c>
      <c r="E59" s="55"/>
      <c r="F59" s="55"/>
      <c r="G59" s="55"/>
      <c r="H59" s="57" t="s">
        <v>207</v>
      </c>
      <c r="I59" s="55"/>
      <c r="J59" s="39"/>
      <c r="K59" s="47"/>
      <c r="L59" s="47"/>
      <c r="M59" s="47"/>
      <c r="N59" s="47"/>
      <c r="O59" s="47"/>
      <c r="P59" s="47"/>
      <c r="Q59" s="47"/>
    </row>
    <row r="60" spans="1:17" ht="102">
      <c r="A60" s="34" t="s">
        <v>30</v>
      </c>
      <c r="B60" s="57">
        <v>53</v>
      </c>
      <c r="C60" s="57" t="s">
        <v>65</v>
      </c>
      <c r="D60" s="52" t="str">
        <f t="shared" si="0"/>
        <v xml:space="preserve">Canulă venoasă monolumen dreaptă pentru copii </v>
      </c>
      <c r="H60" s="57" t="s">
        <v>208</v>
      </c>
      <c r="K60" s="36"/>
    </row>
    <row r="61" spans="1:17" ht="102">
      <c r="A61" s="34" t="s">
        <v>30</v>
      </c>
      <c r="B61" s="57">
        <v>54</v>
      </c>
      <c r="C61" s="57" t="s">
        <v>65</v>
      </c>
      <c r="D61" s="52" t="str">
        <f t="shared" si="0"/>
        <v xml:space="preserve">Canulă venoasă monolumen dreaptă pentru copii </v>
      </c>
      <c r="H61" s="57" t="s">
        <v>209</v>
      </c>
      <c r="K61" s="36"/>
    </row>
    <row r="62" spans="1:17" ht="102">
      <c r="A62" s="34" t="s">
        <v>30</v>
      </c>
      <c r="B62" s="57">
        <v>55</v>
      </c>
      <c r="C62" s="57" t="s">
        <v>66</v>
      </c>
      <c r="D62" s="52" t="str">
        <f t="shared" si="0"/>
        <v>Canulă venoasă monolumen încovoiate tip „Pacifico”pentru adulti</v>
      </c>
      <c r="H62" s="57" t="s">
        <v>210</v>
      </c>
      <c r="K62" s="36"/>
    </row>
    <row r="63" spans="1:17" ht="102">
      <c r="A63" s="34" t="s">
        <v>30</v>
      </c>
      <c r="B63" s="57">
        <v>56</v>
      </c>
      <c r="C63" s="57" t="s">
        <v>66</v>
      </c>
      <c r="D63" s="52" t="str">
        <f t="shared" si="0"/>
        <v>Canulă venoasă monolumen încovoiate tip „Pacifico”pentru adulti</v>
      </c>
      <c r="H63" s="57" t="s">
        <v>211</v>
      </c>
    </row>
    <row r="64" spans="1:17" ht="102">
      <c r="A64" s="34" t="s">
        <v>30</v>
      </c>
      <c r="B64" s="57">
        <v>57</v>
      </c>
      <c r="C64" s="57" t="s">
        <v>66</v>
      </c>
      <c r="D64" s="52" t="str">
        <f t="shared" si="0"/>
        <v>Canulă venoasă monolumen încovoiate tip „Pacifico”pentru adulti</v>
      </c>
      <c r="H64" s="57" t="s">
        <v>212</v>
      </c>
    </row>
    <row r="65" spans="1:8" ht="102">
      <c r="A65" s="34" t="s">
        <v>30</v>
      </c>
      <c r="B65" s="57">
        <v>58</v>
      </c>
      <c r="C65" s="57" t="s">
        <v>66</v>
      </c>
      <c r="D65" s="52" t="str">
        <f t="shared" si="0"/>
        <v>Canulă venoasă monolumen încovoiate tip „Pacifico”pentru adulti</v>
      </c>
      <c r="H65" s="57" t="s">
        <v>213</v>
      </c>
    </row>
    <row r="66" spans="1:8" ht="63.75">
      <c r="A66" s="34" t="s">
        <v>30</v>
      </c>
      <c r="B66" s="57">
        <v>59</v>
      </c>
      <c r="C66" s="57" t="s">
        <v>67</v>
      </c>
      <c r="D66" s="52" t="str">
        <f t="shared" si="0"/>
        <v>Canulă venoasă monolumen încovoiate tip „Pacifico”pentru copii</v>
      </c>
      <c r="H66" s="57" t="s">
        <v>214</v>
      </c>
    </row>
    <row r="67" spans="1:8" ht="63.75">
      <c r="A67" s="34" t="s">
        <v>30</v>
      </c>
      <c r="B67" s="57">
        <v>60</v>
      </c>
      <c r="C67" s="57" t="s">
        <v>67</v>
      </c>
      <c r="D67" s="52" t="str">
        <f t="shared" si="0"/>
        <v>Canulă venoasă monolumen încovoiate tip „Pacifico”pentru copii</v>
      </c>
      <c r="H67" s="57" t="s">
        <v>215</v>
      </c>
    </row>
    <row r="68" spans="1:8" ht="63.75">
      <c r="A68" s="34" t="s">
        <v>30</v>
      </c>
      <c r="B68" s="57">
        <v>61</v>
      </c>
      <c r="C68" s="57" t="s">
        <v>67</v>
      </c>
      <c r="D68" s="52" t="str">
        <f t="shared" si="0"/>
        <v>Canulă venoasă monolumen încovoiate tip „Pacifico”pentru copii</v>
      </c>
      <c r="H68" s="57" t="s">
        <v>216</v>
      </c>
    </row>
    <row r="69" spans="1:8" ht="63.75">
      <c r="A69" s="34" t="s">
        <v>30</v>
      </c>
      <c r="B69" s="57">
        <v>62</v>
      </c>
      <c r="C69" s="57" t="s">
        <v>67</v>
      </c>
      <c r="D69" s="52" t="str">
        <f t="shared" si="0"/>
        <v>Canulă venoasă monolumen încovoiate tip „Pacifico”pentru copii</v>
      </c>
      <c r="H69" s="57" t="s">
        <v>217</v>
      </c>
    </row>
    <row r="70" spans="1:8" ht="63.75">
      <c r="A70" s="34" t="s">
        <v>30</v>
      </c>
      <c r="B70" s="57">
        <v>63</v>
      </c>
      <c r="C70" s="57" t="s">
        <v>67</v>
      </c>
      <c r="D70" s="52" t="str">
        <f t="shared" si="0"/>
        <v>Canulă venoasă monolumen încovoiate tip „Pacifico”pentru copii</v>
      </c>
      <c r="H70" s="57" t="s">
        <v>218</v>
      </c>
    </row>
    <row r="71" spans="1:8" ht="127.5">
      <c r="A71" s="34" t="s">
        <v>30</v>
      </c>
      <c r="B71" s="57">
        <v>64</v>
      </c>
      <c r="C71" s="57" t="s">
        <v>68</v>
      </c>
      <c r="D71" s="52" t="str">
        <f t="shared" si="0"/>
        <v>Canule aortica pentru adulti</v>
      </c>
      <c r="H71" s="57" t="s">
        <v>219</v>
      </c>
    </row>
    <row r="72" spans="1:8" ht="127.5">
      <c r="A72" s="34" t="s">
        <v>30</v>
      </c>
      <c r="B72" s="57">
        <v>65</v>
      </c>
      <c r="C72" s="57" t="s">
        <v>69</v>
      </c>
      <c r="D72" s="52" t="str">
        <f t="shared" si="0"/>
        <v>Canule aortica pentru adulti  Mărimea internă (Fr)   -   18
Lungimea canulei ,cm 35-36</v>
      </c>
      <c r="H72" s="57" t="s">
        <v>220</v>
      </c>
    </row>
    <row r="73" spans="1:8" ht="242.25">
      <c r="A73" s="34" t="s">
        <v>30</v>
      </c>
      <c r="B73" s="57">
        <v>66</v>
      </c>
      <c r="C73" s="57" t="s">
        <v>70</v>
      </c>
      <c r="D73" s="52" t="str">
        <f t="shared" ref="D73:D136" si="1">C73</f>
        <v xml:space="preserve">Canule aortica pentru adulti Mărimea internă (Fr)   -   20
Lungimea canulei ,cm  27,9 cm
</v>
      </c>
      <c r="H73" s="57" t="s">
        <v>221</v>
      </c>
    </row>
    <row r="74" spans="1:8" ht="153">
      <c r="A74" s="34" t="s">
        <v>30</v>
      </c>
      <c r="B74" s="57">
        <v>67</v>
      </c>
      <c r="C74" s="57" t="s">
        <v>71</v>
      </c>
      <c r="D74" s="52" t="str">
        <f t="shared" si="1"/>
        <v xml:space="preserve">Canule aortica pentru adulti Mărimea internă (Fr)   -   20
Lungimea canulei ,cm - 30,5
</v>
      </c>
      <c r="H74" s="57" t="s">
        <v>222</v>
      </c>
    </row>
    <row r="75" spans="1:8" ht="242.25">
      <c r="A75" s="34" t="s">
        <v>30</v>
      </c>
      <c r="B75" s="57">
        <v>68</v>
      </c>
      <c r="C75" s="57" t="s">
        <v>72</v>
      </c>
      <c r="D75" s="52" t="str">
        <f t="shared" si="1"/>
        <v xml:space="preserve">Canule aortica pentru adulti Mărimea internă (Fr)   -   22
Lungimea canulei, 27,9 cm
</v>
      </c>
      <c r="H75" s="57" t="s">
        <v>223</v>
      </c>
    </row>
    <row r="76" spans="1:8" ht="191.25">
      <c r="A76" s="34" t="s">
        <v>30</v>
      </c>
      <c r="B76" s="57">
        <v>69</v>
      </c>
      <c r="C76" s="57" t="s">
        <v>73</v>
      </c>
      <c r="D76" s="52" t="str">
        <f t="shared" si="1"/>
        <v xml:space="preserve">Canule aortica pentru adulti Mărimea internă (Fr)   -   22
Lungimea canulei, 30,5 cm
</v>
      </c>
      <c r="H76" s="57" t="s">
        <v>224</v>
      </c>
    </row>
    <row r="77" spans="1:8" ht="242.25">
      <c r="A77" s="34" t="s">
        <v>30</v>
      </c>
      <c r="B77" s="57">
        <v>70</v>
      </c>
      <c r="C77" s="57" t="s">
        <v>74</v>
      </c>
      <c r="D77" s="52" t="str">
        <f t="shared" si="1"/>
        <v xml:space="preserve">Canule aortica pentru adulti Mărimea internă (Fr)   -   24
Lungimea canulei,  27,9 cm
</v>
      </c>
      <c r="H77" s="57" t="s">
        <v>225</v>
      </c>
    </row>
    <row r="78" spans="1:8" ht="178.5">
      <c r="A78" s="34" t="s">
        <v>30</v>
      </c>
      <c r="B78" s="57">
        <v>71</v>
      </c>
      <c r="C78" s="57" t="s">
        <v>75</v>
      </c>
      <c r="D78" s="52" t="str">
        <f t="shared" si="1"/>
        <v xml:space="preserve">Canule aortica pentru adulti Mărimea internă (Fr)   -   24
Lungimea canulei, 30,5 cm
</v>
      </c>
      <c r="H78" s="57" t="s">
        <v>226</v>
      </c>
    </row>
    <row r="79" spans="1:8" ht="114.75">
      <c r="A79" s="34" t="s">
        <v>30</v>
      </c>
      <c r="B79" s="57">
        <v>72</v>
      </c>
      <c r="C79" s="57" t="s">
        <v>76</v>
      </c>
      <c r="D79" s="52" t="str">
        <f t="shared" si="1"/>
        <v>Canule aortica pentru copii</v>
      </c>
      <c r="H79" s="57" t="s">
        <v>227</v>
      </c>
    </row>
    <row r="80" spans="1:8" ht="114.75">
      <c r="A80" s="34" t="s">
        <v>30</v>
      </c>
      <c r="B80" s="57">
        <v>73</v>
      </c>
      <c r="C80" s="57" t="s">
        <v>76</v>
      </c>
      <c r="D80" s="52" t="str">
        <f t="shared" si="1"/>
        <v>Canule aortica pentru copii</v>
      </c>
      <c r="H80" s="57" t="s">
        <v>228</v>
      </c>
    </row>
    <row r="81" spans="1:10" ht="25.5">
      <c r="A81" s="34" t="s">
        <v>30</v>
      </c>
      <c r="B81" s="57">
        <v>74</v>
      </c>
      <c r="C81" s="57" t="s">
        <v>77</v>
      </c>
      <c r="D81" s="52" t="str">
        <f t="shared" si="1"/>
        <v>Canule pentru arteriotomie marimea 2mm</v>
      </c>
      <c r="H81" s="57" t="s">
        <v>77</v>
      </c>
    </row>
    <row r="82" spans="1:10" ht="38.25">
      <c r="A82" s="34" t="s">
        <v>30</v>
      </c>
      <c r="B82" s="57">
        <v>75</v>
      </c>
      <c r="C82" s="57" t="s">
        <v>78</v>
      </c>
      <c r="D82" s="52" t="str">
        <f t="shared" si="1"/>
        <v>Canule pentru arteriotomie Marimea 3mm</v>
      </c>
      <c r="H82" s="57" t="s">
        <v>78</v>
      </c>
    </row>
    <row r="83" spans="1:10" ht="38.25">
      <c r="A83" s="34" t="s">
        <v>30</v>
      </c>
      <c r="B83" s="57">
        <v>76</v>
      </c>
      <c r="C83" s="57" t="s">
        <v>79</v>
      </c>
      <c r="D83" s="52" t="str">
        <f t="shared" si="1"/>
        <v>Canule pentru cardioplegia antegradă pentru copii si adulti</v>
      </c>
      <c r="H83" s="57" t="s">
        <v>229</v>
      </c>
    </row>
    <row r="84" spans="1:10" ht="38.25">
      <c r="A84" s="34" t="s">
        <v>30</v>
      </c>
      <c r="B84" s="57">
        <v>77</v>
      </c>
      <c r="C84" s="57" t="s">
        <v>79</v>
      </c>
      <c r="D84" s="52" t="str">
        <f t="shared" si="1"/>
        <v>Canule pentru cardioplegia antegradă pentru copii si adulti</v>
      </c>
      <c r="H84" s="57" t="s">
        <v>230</v>
      </c>
    </row>
    <row r="85" spans="1:10" ht="38.25">
      <c r="A85" s="34" t="s">
        <v>30</v>
      </c>
      <c r="B85" s="57">
        <v>78</v>
      </c>
      <c r="C85" s="57" t="s">
        <v>79</v>
      </c>
      <c r="D85" s="52" t="str">
        <f t="shared" si="1"/>
        <v>Canule pentru cardioplegia antegradă pentru copii si adulti</v>
      </c>
      <c r="H85" s="57" t="s">
        <v>231</v>
      </c>
    </row>
    <row r="86" spans="1:10" ht="38.25">
      <c r="A86" s="34" t="s">
        <v>30</v>
      </c>
      <c r="B86" s="57">
        <v>79</v>
      </c>
      <c r="C86" s="57" t="s">
        <v>80</v>
      </c>
      <c r="D86" s="52" t="str">
        <f t="shared" si="1"/>
        <v>Canule pentru cardioplegie antegradă cu vent pentru adulti</v>
      </c>
      <c r="H86" s="57" t="s">
        <v>232</v>
      </c>
    </row>
    <row r="87" spans="1:10" ht="38.25">
      <c r="A87" s="34" t="s">
        <v>30</v>
      </c>
      <c r="B87" s="57">
        <v>80</v>
      </c>
      <c r="C87" s="57" t="s">
        <v>80</v>
      </c>
      <c r="D87" s="52" t="str">
        <f t="shared" si="1"/>
        <v>Canule pentru cardioplegie antegradă cu vent pentru adulti</v>
      </c>
      <c r="E87" s="45"/>
      <c r="F87" s="45"/>
      <c r="G87" s="45"/>
      <c r="H87" s="57" t="s">
        <v>233</v>
      </c>
      <c r="I87" s="45"/>
      <c r="J87" s="45"/>
    </row>
    <row r="88" spans="1:10" ht="76.5">
      <c r="A88" s="34" t="s">
        <v>30</v>
      </c>
      <c r="B88" s="57">
        <v>81</v>
      </c>
      <c r="C88" s="57" t="s">
        <v>81</v>
      </c>
      <c r="D88" s="52" t="str">
        <f t="shared" si="1"/>
        <v>Canule pentru perfuzia coronariană directă  pentru adulti</v>
      </c>
      <c r="E88" s="54"/>
      <c r="F88" s="54"/>
      <c r="G88" s="54"/>
      <c r="H88" s="57" t="s">
        <v>234</v>
      </c>
      <c r="I88" s="54"/>
      <c r="J88" s="54"/>
    </row>
    <row r="89" spans="1:10" ht="76.5">
      <c r="A89" s="34" t="s">
        <v>30</v>
      </c>
      <c r="B89" s="57">
        <v>82</v>
      </c>
      <c r="C89" s="57" t="s">
        <v>81</v>
      </c>
      <c r="D89" s="52" t="str">
        <f t="shared" si="1"/>
        <v>Canule pentru perfuzia coronariană directă  pentru adulti</v>
      </c>
      <c r="E89" s="54"/>
      <c r="F89" s="54"/>
      <c r="G89" s="54"/>
      <c r="H89" s="57" t="s">
        <v>235</v>
      </c>
      <c r="I89" s="54"/>
      <c r="J89" s="54"/>
    </row>
    <row r="90" spans="1:10" ht="102">
      <c r="A90" s="34" t="s">
        <v>30</v>
      </c>
      <c r="B90" s="57">
        <v>83</v>
      </c>
      <c r="C90" s="57" t="s">
        <v>81</v>
      </c>
      <c r="D90" s="52" t="str">
        <f t="shared" si="1"/>
        <v>Canule pentru perfuzia coronariană directă  pentru adulti</v>
      </c>
      <c r="E90" s="54"/>
      <c r="F90" s="54"/>
      <c r="G90" s="54"/>
      <c r="H90" s="57" t="s">
        <v>236</v>
      </c>
      <c r="I90" s="54"/>
      <c r="J90" s="54"/>
    </row>
    <row r="91" spans="1:10" ht="63.75">
      <c r="A91" s="34" t="s">
        <v>30</v>
      </c>
      <c r="B91" s="57">
        <v>84</v>
      </c>
      <c r="C91" s="57" t="s">
        <v>82</v>
      </c>
      <c r="D91" s="52" t="str">
        <f t="shared" si="1"/>
        <v xml:space="preserve">Canule pentru perfuzia coronariană directă  pentru adulti . Mărimea internă (mm)   -   3 </v>
      </c>
      <c r="E91" s="39"/>
      <c r="F91" s="39"/>
      <c r="G91" s="39"/>
      <c r="H91" s="57" t="s">
        <v>237</v>
      </c>
      <c r="I91" s="39"/>
      <c r="J91" s="39"/>
    </row>
    <row r="92" spans="1:10" ht="51">
      <c r="A92" s="34" t="s">
        <v>30</v>
      </c>
      <c r="B92" s="57">
        <v>85</v>
      </c>
      <c r="C92" s="57" t="s">
        <v>83</v>
      </c>
      <c r="D92" s="52" t="str">
        <f t="shared" si="1"/>
        <v>Canule pentru perfuzia coronariană directă  pentru adulti Mărimea internă (mm)   -   3</v>
      </c>
      <c r="H92" s="57" t="s">
        <v>238</v>
      </c>
    </row>
    <row r="93" spans="1:10" ht="51">
      <c r="A93" s="34" t="s">
        <v>30</v>
      </c>
      <c r="B93" s="57">
        <v>86</v>
      </c>
      <c r="C93" s="57" t="s">
        <v>84</v>
      </c>
      <c r="D93" s="52" t="str">
        <f t="shared" si="1"/>
        <v>Canule pentru perfuzia coronariană directă  pentru adulti Mărimea internă (mm)   - 3,3 - 3,5</v>
      </c>
      <c r="H93" s="57" t="s">
        <v>239</v>
      </c>
    </row>
    <row r="94" spans="1:10" ht="76.5">
      <c r="A94" s="34" t="s">
        <v>30</v>
      </c>
      <c r="B94" s="57">
        <v>87</v>
      </c>
      <c r="C94" s="57" t="s">
        <v>85</v>
      </c>
      <c r="D94" s="52" t="str">
        <f t="shared" si="1"/>
        <v>Canule pentru perfuzia coronariană directă  pentru adulti.  Mărimea internă (mm)   -  3,3 -3,5</v>
      </c>
      <c r="H94" s="57" t="s">
        <v>240</v>
      </c>
    </row>
    <row r="95" spans="1:10" ht="51">
      <c r="A95" s="34" t="s">
        <v>30</v>
      </c>
      <c r="B95" s="57">
        <v>88</v>
      </c>
      <c r="C95" s="57" t="s">
        <v>86</v>
      </c>
      <c r="D95" s="52" t="str">
        <f t="shared" si="1"/>
        <v>Canule pentru perfuzia coronariană directă  pentru adulti. Mărimea internă (mm)   -   4</v>
      </c>
      <c r="H95" s="57" t="s">
        <v>241</v>
      </c>
    </row>
    <row r="96" spans="1:10" ht="51">
      <c r="A96" s="34" t="s">
        <v>30</v>
      </c>
      <c r="B96" s="57">
        <v>89</v>
      </c>
      <c r="C96" s="57" t="s">
        <v>86</v>
      </c>
      <c r="D96" s="52" t="str">
        <f t="shared" si="1"/>
        <v>Canule pentru perfuzia coronariană directă  pentru adulti. Mărimea internă (mm)   -   4</v>
      </c>
      <c r="H96" s="57" t="s">
        <v>242</v>
      </c>
    </row>
    <row r="97" spans="1:8" ht="51">
      <c r="A97" s="34" t="s">
        <v>30</v>
      </c>
      <c r="B97" s="57">
        <v>90</v>
      </c>
      <c r="C97" s="57" t="s">
        <v>87</v>
      </c>
      <c r="D97" s="52" t="str">
        <f t="shared" si="1"/>
        <v>Canule pentru perfuzia coronariană directă  pentru adulti. Mărimea internă (mm)   -   5</v>
      </c>
      <c r="H97" s="57" t="s">
        <v>243</v>
      </c>
    </row>
    <row r="98" spans="1:8" ht="51">
      <c r="A98" s="34" t="s">
        <v>30</v>
      </c>
      <c r="B98" s="57">
        <v>91</v>
      </c>
      <c r="C98" s="57" t="s">
        <v>87</v>
      </c>
      <c r="D98" s="52" t="str">
        <f t="shared" si="1"/>
        <v>Canule pentru perfuzia coronariană directă  pentru adulti. Mărimea internă (mm)   -   5</v>
      </c>
      <c r="H98" s="57" t="s">
        <v>242</v>
      </c>
    </row>
    <row r="99" spans="1:8" ht="25.5">
      <c r="A99" s="34" t="s">
        <v>30</v>
      </c>
      <c r="B99" s="57">
        <v>92</v>
      </c>
      <c r="C99" s="57" t="s">
        <v>88</v>
      </c>
      <c r="D99" s="52" t="str">
        <f t="shared" si="1"/>
        <v xml:space="preserve">Cardiac aspirator (sump) </v>
      </c>
      <c r="H99" s="57" t="s">
        <v>244</v>
      </c>
    </row>
    <row r="100" spans="1:8" ht="25.5">
      <c r="A100" s="34" t="s">
        <v>30</v>
      </c>
      <c r="B100" s="57">
        <v>93</v>
      </c>
      <c r="C100" s="57" t="s">
        <v>89</v>
      </c>
      <c r="D100" s="52" t="str">
        <f t="shared" si="1"/>
        <v>Ceară sterilă pentru stern</v>
      </c>
      <c r="H100" s="57" t="s">
        <v>245</v>
      </c>
    </row>
    <row r="101" spans="1:8" ht="76.5">
      <c r="A101" s="34" t="s">
        <v>30</v>
      </c>
      <c r="B101" s="57">
        <v>94</v>
      </c>
      <c r="C101" s="57" t="s">
        <v>90</v>
      </c>
      <c r="D101" s="52" t="str">
        <f t="shared" si="1"/>
        <v>Clipatoare pentru clipsele, echivalent Tip „Ethicon</v>
      </c>
      <c r="H101" s="57" t="s">
        <v>246</v>
      </c>
    </row>
    <row r="102" spans="1:8" ht="25.5">
      <c r="A102" s="34" t="s">
        <v>30</v>
      </c>
      <c r="B102" s="57">
        <v>95</v>
      </c>
      <c r="C102" s="57" t="s">
        <v>91</v>
      </c>
      <c r="D102" s="52" t="str">
        <f t="shared" si="1"/>
        <v>Clipse, „Ethicon” LT 100</v>
      </c>
      <c r="H102" s="57" t="s">
        <v>247</v>
      </c>
    </row>
    <row r="103" spans="1:8" ht="25.5">
      <c r="A103" s="34" t="s">
        <v>30</v>
      </c>
      <c r="B103" s="57">
        <v>96</v>
      </c>
      <c r="C103" s="57" t="s">
        <v>92</v>
      </c>
      <c r="D103" s="52" t="str">
        <f t="shared" si="1"/>
        <v>Clipse, „Ethicon” LT 200</v>
      </c>
      <c r="H103" s="57" t="s">
        <v>248</v>
      </c>
    </row>
    <row r="104" spans="1:8" ht="114.75">
      <c r="A104" s="34" t="s">
        <v>30</v>
      </c>
      <c r="B104" s="57">
        <v>97</v>
      </c>
      <c r="C104" s="57" t="s">
        <v>93</v>
      </c>
      <c r="D104" s="52" t="str">
        <f t="shared" si="1"/>
        <v>Colectoare de vacuum pentru aspiratorul "FazziniF-30 (consumabil)</v>
      </c>
      <c r="H104" s="57" t="s">
        <v>249</v>
      </c>
    </row>
    <row r="105" spans="1:8" ht="51">
      <c r="A105" s="34" t="s">
        <v>30</v>
      </c>
      <c r="B105" s="57">
        <v>98</v>
      </c>
      <c r="C105" s="57" t="s">
        <v>94</v>
      </c>
      <c r="D105" s="52" t="str">
        <f t="shared" si="1"/>
        <v>Conector de aspiratie sub unghi cu virful conic</v>
      </c>
      <c r="H105" s="57" t="s">
        <v>250</v>
      </c>
    </row>
    <row r="106" spans="1:8" ht="38.25">
      <c r="A106" s="34" t="s">
        <v>30</v>
      </c>
      <c r="B106" s="57">
        <v>99</v>
      </c>
      <c r="C106" s="57" t="s">
        <v>95</v>
      </c>
      <c r="D106" s="52" t="str">
        <f t="shared" si="1"/>
        <v>Consumabile pentru masurarea concentratiei heparinei in sange</v>
      </c>
      <c r="H106" s="57" t="s">
        <v>251</v>
      </c>
    </row>
    <row r="107" spans="1:8" ht="63.75">
      <c r="A107" s="34" t="s">
        <v>30</v>
      </c>
      <c r="B107" s="57">
        <v>100</v>
      </c>
      <c r="C107" s="57" t="s">
        <v>96</v>
      </c>
      <c r="D107" s="52" t="str">
        <f t="shared" si="1"/>
        <v>Consumabile pentru masurarea parametrilor  saturatiei venoase temperaturii si hematocritei</v>
      </c>
      <c r="H107" s="57" t="s">
        <v>252</v>
      </c>
    </row>
    <row r="108" spans="1:8" ht="51">
      <c r="A108" s="34" t="s">
        <v>30</v>
      </c>
      <c r="B108" s="57">
        <v>101</v>
      </c>
      <c r="C108" s="57" t="s">
        <v>97</v>
      </c>
      <c r="D108" s="52" t="str">
        <f t="shared" si="1"/>
        <v>Consumabile pentru masurarea permanenta presiunii de masina si cardioplegiei</v>
      </c>
      <c r="H108" s="57" t="s">
        <v>253</v>
      </c>
    </row>
    <row r="109" spans="1:8" ht="38.25">
      <c r="A109" s="34" t="s">
        <v>30</v>
      </c>
      <c r="B109" s="57">
        <v>102</v>
      </c>
      <c r="C109" s="57" t="s">
        <v>98</v>
      </c>
      <c r="D109" s="52" t="str">
        <f t="shared" si="1"/>
        <v>Consumabile pentru masurarea sensibilitatii la heparina</v>
      </c>
      <c r="H109" s="57" t="s">
        <v>251</v>
      </c>
    </row>
    <row r="110" spans="1:8" ht="38.25">
      <c r="A110" s="34" t="s">
        <v>30</v>
      </c>
      <c r="B110" s="57">
        <v>103</v>
      </c>
      <c r="C110" s="57" t="s">
        <v>99</v>
      </c>
      <c r="D110" s="52" t="str">
        <f t="shared" si="1"/>
        <v>Consumabile pentru masurarea Timpului Activat de Coagulare</v>
      </c>
      <c r="H110" s="57" t="s">
        <v>251</v>
      </c>
    </row>
    <row r="111" spans="1:8" ht="76.5">
      <c r="A111" s="34" t="s">
        <v>30</v>
      </c>
      <c r="B111" s="57">
        <v>104</v>
      </c>
      <c r="C111" s="57" t="s">
        <v>100</v>
      </c>
      <c r="D111" s="52" t="str">
        <f t="shared" si="1"/>
        <v xml:space="preserve">Electrozi miocardiali pentru stimulare temporară Cu 2 ace
</v>
      </c>
      <c r="H111" s="57" t="s">
        <v>254</v>
      </c>
    </row>
    <row r="112" spans="1:8" ht="51">
      <c r="A112" s="34" t="s">
        <v>30</v>
      </c>
      <c r="B112" s="57">
        <v>105</v>
      </c>
      <c r="C112" s="57" t="s">
        <v>101</v>
      </c>
      <c r="D112" s="52" t="str">
        <f t="shared" si="1"/>
        <v xml:space="preserve">Film- peliculă adezivă pentru cîmp operator  sterilă
</v>
      </c>
      <c r="H112" s="57" t="s">
        <v>255</v>
      </c>
    </row>
    <row r="113" spans="1:8" ht="25.5">
      <c r="A113" s="34" t="s">
        <v>30</v>
      </c>
      <c r="B113" s="57">
        <v>106</v>
      </c>
      <c r="C113" s="57" t="s">
        <v>102</v>
      </c>
      <c r="D113" s="52" t="str">
        <f t="shared" si="1"/>
        <v>Fogarty clamp atraumatic  CSOFT6</v>
      </c>
      <c r="H113" s="57" t="s">
        <v>102</v>
      </c>
    </row>
    <row r="114" spans="1:8" ht="76.5">
      <c r="A114" s="34" t="s">
        <v>30</v>
      </c>
      <c r="B114" s="57">
        <v>107</v>
      </c>
      <c r="C114" s="57" t="s">
        <v>103</v>
      </c>
      <c r="D114" s="52" t="str">
        <f t="shared" si="1"/>
        <v>Hemoconcentrator pentru adulti cu set de tubulatura</v>
      </c>
      <c r="H114" s="57" t="s">
        <v>256</v>
      </c>
    </row>
    <row r="115" spans="1:8" ht="63.75">
      <c r="A115" s="34" t="s">
        <v>30</v>
      </c>
      <c r="B115" s="57">
        <v>108</v>
      </c>
      <c r="C115" s="57" t="s">
        <v>104</v>
      </c>
      <c r="D115" s="52" t="str">
        <f t="shared" si="1"/>
        <v>Hemoconcentrator pentru copii cu set de tubulatura</v>
      </c>
      <c r="H115" s="57" t="s">
        <v>257</v>
      </c>
    </row>
    <row r="116" spans="1:8" ht="140.25">
      <c r="A116" s="34" t="s">
        <v>30</v>
      </c>
      <c r="B116" s="57">
        <v>109</v>
      </c>
      <c r="C116" s="57" t="s">
        <v>105</v>
      </c>
      <c r="D116" s="52" t="str">
        <f t="shared" si="1"/>
        <v>Linie de extensie pentru sisteme de perfuzie quadro</v>
      </c>
      <c r="H116" s="57" t="s">
        <v>258</v>
      </c>
    </row>
    <row r="117" spans="1:8" ht="140.25">
      <c r="A117" s="34" t="s">
        <v>30</v>
      </c>
      <c r="B117" s="57">
        <v>110</v>
      </c>
      <c r="C117" s="57" t="s">
        <v>106</v>
      </c>
      <c r="D117" s="52" t="str">
        <f t="shared" si="1"/>
        <v>Linie de extensie pentru sisteme de perfuzie trio</v>
      </c>
      <c r="H117" s="57" t="s">
        <v>259</v>
      </c>
    </row>
    <row r="118" spans="1:8" ht="102">
      <c r="A118" s="34" t="s">
        <v>30</v>
      </c>
      <c r="B118" s="57">
        <v>111</v>
      </c>
      <c r="C118" s="57" t="s">
        <v>107</v>
      </c>
      <c r="D118" s="52" t="str">
        <f t="shared" si="1"/>
        <v xml:space="preserve">Mansete de perfuzie sub presiune </v>
      </c>
      <c r="H118" s="57" t="s">
        <v>260</v>
      </c>
    </row>
    <row r="119" spans="1:8" ht="204">
      <c r="A119" s="34" t="s">
        <v>30</v>
      </c>
      <c r="B119" s="57">
        <v>112</v>
      </c>
      <c r="C119" s="57" t="s">
        <v>108</v>
      </c>
      <c r="D119" s="52" t="str">
        <f t="shared" si="1"/>
        <v>Mănuși din cauciuc deproteinizat Nr 6,5</v>
      </c>
      <c r="H119" s="57" t="s">
        <v>261</v>
      </c>
    </row>
    <row r="120" spans="1:8" ht="191.25">
      <c r="A120" s="34" t="s">
        <v>30</v>
      </c>
      <c r="B120" s="57">
        <v>113</v>
      </c>
      <c r="C120" s="57" t="s">
        <v>109</v>
      </c>
      <c r="D120" s="52" t="str">
        <f t="shared" si="1"/>
        <v>Mănuși din cauciuc deproteinizat Nr 7</v>
      </c>
      <c r="H120" s="57" t="s">
        <v>262</v>
      </c>
    </row>
    <row r="121" spans="1:8" ht="204">
      <c r="A121" s="34" t="s">
        <v>30</v>
      </c>
      <c r="B121" s="57">
        <v>114</v>
      </c>
      <c r="C121" s="57" t="s">
        <v>110</v>
      </c>
      <c r="D121" s="52" t="str">
        <f t="shared" si="1"/>
        <v xml:space="preserve">Mănuși din cauciuc deproteinizat Nr 7,5
</v>
      </c>
      <c r="H121" s="57" t="s">
        <v>263</v>
      </c>
    </row>
    <row r="122" spans="1:8" ht="204">
      <c r="A122" s="34" t="s">
        <v>30</v>
      </c>
      <c r="B122" s="57">
        <v>115</v>
      </c>
      <c r="C122" s="57" t="s">
        <v>111</v>
      </c>
      <c r="D122" s="52" t="str">
        <f t="shared" si="1"/>
        <v xml:space="preserve">Mănuși din cauciuc deproteinizat Nr 8
</v>
      </c>
      <c r="H122" s="57" t="s">
        <v>264</v>
      </c>
    </row>
    <row r="123" spans="1:8" ht="267.75">
      <c r="A123" s="34" t="s">
        <v>30</v>
      </c>
      <c r="B123" s="57">
        <v>116</v>
      </c>
      <c r="C123" s="57" t="s">
        <v>112</v>
      </c>
      <c r="D123" s="52" t="str">
        <f t="shared" si="1"/>
        <v>Masca apnee nazala marimea L</v>
      </c>
      <c r="H123" s="57" t="s">
        <v>265</v>
      </c>
    </row>
    <row r="124" spans="1:8" ht="267.75">
      <c r="A124" s="34" t="s">
        <v>30</v>
      </c>
      <c r="B124" s="57">
        <v>117</v>
      </c>
      <c r="C124" s="57" t="s">
        <v>113</v>
      </c>
      <c r="D124" s="52" t="str">
        <f t="shared" si="1"/>
        <v>Masca apnee nazala marimea M</v>
      </c>
      <c r="H124" s="57" t="s">
        <v>265</v>
      </c>
    </row>
    <row r="125" spans="1:8" ht="76.5">
      <c r="A125" s="34" t="s">
        <v>30</v>
      </c>
      <c r="B125" s="57">
        <v>118</v>
      </c>
      <c r="C125" s="57" t="s">
        <v>114</v>
      </c>
      <c r="D125" s="52" t="str">
        <f t="shared" si="1"/>
        <v>Mască chirurgicală anti ceaţă cu bandă protectoare adaugatoare</v>
      </c>
      <c r="H125" s="57" t="s">
        <v>266</v>
      </c>
    </row>
    <row r="126" spans="1:8" ht="38.25">
      <c r="A126" s="34" t="s">
        <v>30</v>
      </c>
      <c r="B126" s="57">
        <v>119</v>
      </c>
      <c r="C126" s="57" t="s">
        <v>115</v>
      </c>
      <c r="D126" s="52" t="str">
        <f t="shared" si="1"/>
        <v>Mască chirurgicală standard</v>
      </c>
      <c r="H126" s="57" t="s">
        <v>267</v>
      </c>
    </row>
    <row r="127" spans="1:8" ht="25.5">
      <c r="A127" s="34" t="s">
        <v>30</v>
      </c>
      <c r="B127" s="57">
        <v>120</v>
      </c>
      <c r="C127" s="57" t="s">
        <v>116</v>
      </c>
      <c r="D127" s="52" t="str">
        <f t="shared" si="1"/>
        <v xml:space="preserve">Minisucker </v>
      </c>
      <c r="H127" s="57" t="s">
        <v>268</v>
      </c>
    </row>
    <row r="128" spans="1:8" ht="409.5">
      <c r="A128" s="34" t="s">
        <v>30</v>
      </c>
      <c r="B128" s="57">
        <v>121</v>
      </c>
      <c r="C128" s="57" t="s">
        <v>117</v>
      </c>
      <c r="D128" s="52" t="str">
        <f t="shared" si="1"/>
        <v xml:space="preserve">Oxigenator pentru adulti &lt; 80 kg </v>
      </c>
      <c r="H128" s="57" t="s">
        <v>269</v>
      </c>
    </row>
    <row r="129" spans="1:8" ht="409.5">
      <c r="A129" s="34" t="s">
        <v>30</v>
      </c>
      <c r="B129" s="57">
        <v>122</v>
      </c>
      <c r="C129" s="57" t="s">
        <v>118</v>
      </c>
      <c r="D129" s="52" t="str">
        <f t="shared" si="1"/>
        <v>Oxigenator pentru adulti &gt;80 kg</v>
      </c>
      <c r="H129" s="57" t="s">
        <v>270</v>
      </c>
    </row>
    <row r="130" spans="1:8" ht="267.75">
      <c r="A130" s="34" t="s">
        <v>30</v>
      </c>
      <c r="B130" s="57">
        <v>123</v>
      </c>
      <c r="C130" s="57" t="s">
        <v>119</v>
      </c>
      <c r="D130" s="52" t="str">
        <f t="shared" si="1"/>
        <v xml:space="preserve"> Oxigenator pentru adulti cu membrană </v>
      </c>
      <c r="H130" s="57" t="s">
        <v>271</v>
      </c>
    </row>
    <row r="131" spans="1:8" ht="293.25">
      <c r="A131" s="34" t="s">
        <v>30</v>
      </c>
      <c r="B131" s="57">
        <v>124</v>
      </c>
      <c r="C131" s="57" t="s">
        <v>119</v>
      </c>
      <c r="D131" s="52" t="str">
        <f t="shared" si="1"/>
        <v xml:space="preserve"> Oxigenator pentru adulti cu membrană </v>
      </c>
      <c r="H131" s="57" t="s">
        <v>272</v>
      </c>
    </row>
    <row r="132" spans="1:8" ht="293.25">
      <c r="A132" s="34" t="s">
        <v>30</v>
      </c>
      <c r="B132" s="57">
        <v>125</v>
      </c>
      <c r="C132" s="57" t="s">
        <v>120</v>
      </c>
      <c r="D132" s="52" t="str">
        <f t="shared" si="1"/>
        <v>Oxigenator pentru adulti si copii cu greutatea &lt;60 kg cu membrană</v>
      </c>
      <c r="H132" s="57" t="s">
        <v>273</v>
      </c>
    </row>
    <row r="133" spans="1:8" ht="318.75">
      <c r="A133" s="34" t="s">
        <v>30</v>
      </c>
      <c r="B133" s="57">
        <v>126</v>
      </c>
      <c r="C133" s="57" t="s">
        <v>121</v>
      </c>
      <c r="D133" s="52" t="str">
        <f t="shared" si="1"/>
        <v xml:space="preserve">Oxigenator pentru copii  &lt; 16 kg cu membrană
</v>
      </c>
      <c r="H133" s="57" t="s">
        <v>274</v>
      </c>
    </row>
    <row r="134" spans="1:8" ht="293.25">
      <c r="A134" s="34" t="s">
        <v>30</v>
      </c>
      <c r="B134" s="57">
        <v>127</v>
      </c>
      <c r="C134" s="57" t="s">
        <v>122</v>
      </c>
      <c r="D134" s="52" t="str">
        <f t="shared" si="1"/>
        <v>Oxigenator pentru copii  &lt; 30kg cu membrană</v>
      </c>
      <c r="H134" s="57" t="s">
        <v>275</v>
      </c>
    </row>
    <row r="135" spans="1:8" ht="293.25">
      <c r="A135" s="34" t="s">
        <v>30</v>
      </c>
      <c r="B135" s="57">
        <v>128</v>
      </c>
      <c r="C135" s="57" t="s">
        <v>123</v>
      </c>
      <c r="D135" s="52" t="str">
        <f t="shared" si="1"/>
        <v xml:space="preserve">Oxigenator pentru copii cu greutatea &lt; 6 kg cu membrană </v>
      </c>
      <c r="H135" s="57" t="s">
        <v>276</v>
      </c>
    </row>
    <row r="136" spans="1:8" ht="38.25">
      <c r="A136" s="34" t="s">
        <v>30</v>
      </c>
      <c r="B136" s="57">
        <v>129</v>
      </c>
      <c r="C136" s="57" t="s">
        <v>124</v>
      </c>
      <c r="D136" s="52" t="str">
        <f t="shared" si="1"/>
        <v xml:space="preserve">Pară pentru irigare.Pentru operații </v>
      </c>
      <c r="H136" s="57" t="s">
        <v>277</v>
      </c>
    </row>
    <row r="137" spans="1:8" ht="127.5">
      <c r="A137" s="34" t="s">
        <v>30</v>
      </c>
      <c r="B137" s="57">
        <v>130</v>
      </c>
      <c r="C137" s="57" t="s">
        <v>125</v>
      </c>
      <c r="D137" s="52" t="str">
        <f t="shared" ref="D137:D169" si="2">C137</f>
        <v xml:space="preserve">Perforator pentru aortă
destinat chirurgiei coronariene pentru a de cupa o rondelă de aortă ascendentă realizînd conturi precise
(punch) Diametrul
4,0 mm
</v>
      </c>
      <c r="H137" s="57" t="s">
        <v>125</v>
      </c>
    </row>
    <row r="138" spans="1:8" ht="127.5">
      <c r="A138" s="34" t="s">
        <v>30</v>
      </c>
      <c r="B138" s="57">
        <v>131</v>
      </c>
      <c r="C138" s="57" t="s">
        <v>126</v>
      </c>
      <c r="D138" s="52" t="str">
        <f t="shared" si="2"/>
        <v xml:space="preserve">Perforator pentru aortă
destinat chirurgiei coronariene pentru a de cupa o rondelă de aortă ascendentă realizînd conturi precise
(punch) Diametrul
4,4  mm
</v>
      </c>
      <c r="H138" s="57" t="s">
        <v>126</v>
      </c>
    </row>
    <row r="139" spans="1:8" ht="140.25">
      <c r="A139" s="34" t="s">
        <v>30</v>
      </c>
      <c r="B139" s="57">
        <v>132</v>
      </c>
      <c r="C139" s="57" t="s">
        <v>127</v>
      </c>
      <c r="D139" s="52" t="str">
        <f t="shared" si="2"/>
        <v>Perii burete pentru prelucrarea mîinilor preoperator</v>
      </c>
      <c r="H139" s="57" t="s">
        <v>278</v>
      </c>
    </row>
    <row r="140" spans="1:8" ht="114.75">
      <c r="A140" s="34" t="s">
        <v>30</v>
      </c>
      <c r="B140" s="57">
        <v>133</v>
      </c>
      <c r="C140" s="57" t="s">
        <v>128</v>
      </c>
      <c r="D140" s="52" t="str">
        <f t="shared" si="2"/>
        <v>Plasturi sterili autoadezivi Cosmopor  E 10 cm/ 8 cm</v>
      </c>
      <c r="H140" s="57" t="s">
        <v>279</v>
      </c>
    </row>
    <row r="141" spans="1:8" ht="140.25">
      <c r="A141" s="34" t="s">
        <v>30</v>
      </c>
      <c r="B141" s="57">
        <v>134</v>
      </c>
      <c r="C141" s="57" t="s">
        <v>129</v>
      </c>
      <c r="D141" s="52" t="str">
        <f t="shared" si="2"/>
        <v xml:space="preserve">Plasturi sterili autoadezivi Cosmopor  E 25 cm/10 cm        </v>
      </c>
      <c r="H141" s="57" t="s">
        <v>280</v>
      </c>
    </row>
    <row r="142" spans="1:8" ht="38.25">
      <c r="A142" s="34" t="s">
        <v>30</v>
      </c>
      <c r="B142" s="57">
        <v>135</v>
      </c>
      <c r="C142" s="57" t="s">
        <v>130</v>
      </c>
      <c r="D142" s="52" t="str">
        <f t="shared" si="2"/>
        <v xml:space="preserve">Sac pentru perfuzat </v>
      </c>
      <c r="H142" s="57" t="s">
        <v>281</v>
      </c>
    </row>
    <row r="143" spans="1:8" ht="76.5">
      <c r="A143" s="34" t="s">
        <v>30</v>
      </c>
      <c r="B143" s="57">
        <v>136</v>
      </c>
      <c r="C143" s="57" t="s">
        <v>131</v>
      </c>
      <c r="D143" s="52" t="str">
        <f t="shared" si="2"/>
        <v>Sensor pentru masurarea saturatiei de oxigen la deget. Pentru adulţi
&gt;30 kg</v>
      </c>
      <c r="H143" s="57" t="s">
        <v>282</v>
      </c>
    </row>
    <row r="144" spans="1:8" ht="25.5">
      <c r="A144" s="34" t="s">
        <v>30</v>
      </c>
      <c r="B144" s="57">
        <v>137</v>
      </c>
      <c r="C144" s="57" t="s">
        <v>132</v>
      </c>
      <c r="D144" s="52" t="str">
        <f t="shared" si="2"/>
        <v xml:space="preserve">Senzor pentru nivel </v>
      </c>
      <c r="H144" s="57" t="s">
        <v>283</v>
      </c>
    </row>
    <row r="145" spans="1:8" ht="409.5">
      <c r="A145" s="34" t="s">
        <v>30</v>
      </c>
      <c r="B145" s="57">
        <v>138</v>
      </c>
      <c r="C145" s="57" t="s">
        <v>133</v>
      </c>
      <c r="D145" s="52" t="str">
        <f t="shared" si="2"/>
        <v>Set cardiovascular adulţi steril jetabil</v>
      </c>
      <c r="H145" s="57" t="s">
        <v>284</v>
      </c>
    </row>
    <row r="146" spans="1:8" ht="409.5">
      <c r="A146" s="34" t="s">
        <v>30</v>
      </c>
      <c r="B146" s="57">
        <v>139</v>
      </c>
      <c r="C146" s="57" t="s">
        <v>134</v>
      </c>
      <c r="D146" s="52" t="str">
        <f t="shared" si="2"/>
        <v>Set cardiovascular By-Pass steril jetabil</v>
      </c>
      <c r="H146" s="57" t="s">
        <v>285</v>
      </c>
    </row>
    <row r="147" spans="1:8" ht="38.25">
      <c r="A147" s="34" t="s">
        <v>30</v>
      </c>
      <c r="B147" s="57">
        <v>140</v>
      </c>
      <c r="C147" s="57" t="s">
        <v>135</v>
      </c>
      <c r="D147" s="52" t="str">
        <f t="shared" si="2"/>
        <v xml:space="preserve">Set de salvare sîngelui autolog </v>
      </c>
      <c r="H147" s="57" t="s">
        <v>286</v>
      </c>
    </row>
    <row r="148" spans="1:8" ht="51">
      <c r="A148" s="34" t="s">
        <v>30</v>
      </c>
      <c r="B148" s="57">
        <v>141</v>
      </c>
      <c r="C148" s="57" t="s">
        <v>136</v>
      </c>
      <c r="D148" s="52" t="str">
        <f t="shared" si="2"/>
        <v>Set de tuburi  pentru conectare de vacum in interventii minimal invazive</v>
      </c>
      <c r="H148" s="57" t="s">
        <v>287</v>
      </c>
    </row>
    <row r="149" spans="1:8" ht="25.5">
      <c r="A149" s="34" t="s">
        <v>30</v>
      </c>
      <c r="B149" s="57">
        <v>142</v>
      </c>
      <c r="C149" s="57" t="s">
        <v>137</v>
      </c>
      <c r="D149" s="52" t="str">
        <f t="shared" si="2"/>
        <v>Set pentru dilatatoare vasculare</v>
      </c>
      <c r="H149" s="57" t="s">
        <v>288</v>
      </c>
    </row>
    <row r="150" spans="1:8" ht="38.25">
      <c r="A150" s="34" t="s">
        <v>30</v>
      </c>
      <c r="B150" s="57">
        <v>143</v>
      </c>
      <c r="C150" s="57" t="s">
        <v>138</v>
      </c>
      <c r="D150" s="52" t="str">
        <f t="shared" si="2"/>
        <v xml:space="preserve">Set pentru introducerea canulelor arteriale femorale </v>
      </c>
      <c r="H150" s="57" t="s">
        <v>289</v>
      </c>
    </row>
    <row r="151" spans="1:8" ht="38.25">
      <c r="A151" s="34" t="s">
        <v>30</v>
      </c>
      <c r="B151" s="57">
        <v>144</v>
      </c>
      <c r="C151" s="57" t="s">
        <v>139</v>
      </c>
      <c r="D151" s="52" t="str">
        <f t="shared" si="2"/>
        <v xml:space="preserve">Set pentru introducerea canulelor venoase femorale pentru </v>
      </c>
      <c r="H151" s="57" t="s">
        <v>290</v>
      </c>
    </row>
    <row r="152" spans="1:8" ht="89.25">
      <c r="A152" s="34" t="s">
        <v>30</v>
      </c>
      <c r="B152" s="57">
        <v>145</v>
      </c>
      <c r="C152" s="57" t="s">
        <v>140</v>
      </c>
      <c r="D152" s="52" t="str">
        <f t="shared" si="2"/>
        <v>Seturi tournichet şi şnururi pentru venele cave</v>
      </c>
      <c r="H152" s="57" t="s">
        <v>291</v>
      </c>
    </row>
    <row r="153" spans="1:8" ht="140.25">
      <c r="A153" s="34" t="s">
        <v>30</v>
      </c>
      <c r="B153" s="57">
        <v>146</v>
      </c>
      <c r="C153" s="57" t="s">
        <v>141</v>
      </c>
      <c r="D153" s="52" t="str">
        <f t="shared" si="2"/>
        <v>Sistem de vacuum cu presiune mare tip “Polyseal”</v>
      </c>
      <c r="H153" s="57" t="s">
        <v>292</v>
      </c>
    </row>
    <row r="154" spans="1:8" ht="63.75">
      <c r="A154" s="34" t="s">
        <v>30</v>
      </c>
      <c r="B154" s="57">
        <v>147</v>
      </c>
      <c r="C154" s="57" t="s">
        <v>142</v>
      </c>
      <c r="D154" s="52" t="str">
        <f t="shared" si="2"/>
        <v xml:space="preserve">Sistem de curăţire a locului anastamozei 
(Blower/Mister System Clearview)
</v>
      </c>
      <c r="H154" s="57" t="s">
        <v>293</v>
      </c>
    </row>
    <row r="155" spans="1:8" ht="102">
      <c r="A155" s="34" t="s">
        <v>30</v>
      </c>
      <c r="B155" s="57">
        <v>148</v>
      </c>
      <c r="C155" s="57" t="s">
        <v>143</v>
      </c>
      <c r="D155" s="52" t="str">
        <f t="shared" si="2"/>
        <v xml:space="preserve">Sistem de stabilizare a arterelor coronare pentru operații pe cord bătând </v>
      </c>
      <c r="H155" s="57" t="s">
        <v>294</v>
      </c>
    </row>
    <row r="156" spans="1:8" ht="63.75">
      <c r="A156" s="34" t="s">
        <v>30</v>
      </c>
      <c r="B156" s="57">
        <v>149</v>
      </c>
      <c r="C156" s="57" t="s">
        <v>144</v>
      </c>
      <c r="D156" s="52" t="str">
        <f t="shared" si="2"/>
        <v>Sistem pentru aspiratie externă în set cu tub (cardiochirurgical)</v>
      </c>
      <c r="H156" s="57" t="s">
        <v>295</v>
      </c>
    </row>
    <row r="157" spans="1:8" ht="25.5">
      <c r="A157" s="34" t="s">
        <v>30</v>
      </c>
      <c r="B157" s="57">
        <v>150</v>
      </c>
      <c r="C157" s="57" t="s">
        <v>145</v>
      </c>
      <c r="D157" s="52" t="str">
        <f t="shared" si="2"/>
        <v>Stapler chirurgical</v>
      </c>
      <c r="H157" s="57" t="s">
        <v>145</v>
      </c>
    </row>
    <row r="158" spans="1:8" ht="38.25">
      <c r="A158" s="34" t="s">
        <v>30</v>
      </c>
      <c r="B158" s="57">
        <v>151</v>
      </c>
      <c r="C158" s="57" t="s">
        <v>146</v>
      </c>
      <c r="D158" s="52" t="str">
        <f t="shared" si="2"/>
        <v>Tub pentru drenaj pleural apirogen, din silicon, steril 28 ch</v>
      </c>
      <c r="H158" s="57" t="s">
        <v>296</v>
      </c>
    </row>
    <row r="159" spans="1:8" ht="38.25">
      <c r="A159" s="34" t="s">
        <v>30</v>
      </c>
      <c r="B159" s="57">
        <v>152</v>
      </c>
      <c r="C159" s="57" t="s">
        <v>147</v>
      </c>
      <c r="D159" s="52" t="str">
        <f t="shared" si="2"/>
        <v>Tub pentru drenaj pleural apirogen, din silicon, steril 30 ch</v>
      </c>
      <c r="H159" s="57" t="s">
        <v>297</v>
      </c>
    </row>
    <row r="160" spans="1:8" ht="38.25">
      <c r="A160" s="34" t="s">
        <v>30</v>
      </c>
      <c r="B160" s="57">
        <v>153</v>
      </c>
      <c r="C160" s="57" t="s">
        <v>148</v>
      </c>
      <c r="D160" s="52" t="str">
        <f t="shared" si="2"/>
        <v>Tub pentru drenaj pleural apirogen, din silicon, steril 32 ch</v>
      </c>
      <c r="H160" s="57" t="s">
        <v>298</v>
      </c>
    </row>
    <row r="161" spans="1:17" ht="38.25">
      <c r="A161" s="34" t="s">
        <v>30</v>
      </c>
      <c r="B161" s="57">
        <v>154</v>
      </c>
      <c r="C161" s="57" t="s">
        <v>149</v>
      </c>
      <c r="D161" s="52" t="str">
        <f t="shared" si="2"/>
        <v>Tub pentru drenaj pleural apirogen, din silicon, steril 34 ch</v>
      </c>
      <c r="H161" s="57" t="s">
        <v>299</v>
      </c>
    </row>
    <row r="162" spans="1:17" ht="38.25">
      <c r="A162" s="34" t="s">
        <v>30</v>
      </c>
      <c r="B162" s="57">
        <v>155</v>
      </c>
      <c r="C162" s="57" t="s">
        <v>150</v>
      </c>
      <c r="D162" s="52" t="str">
        <f t="shared" si="2"/>
        <v>Tub pentru drenaj pleural drept, din silicon, steril 24 ch</v>
      </c>
      <c r="H162" s="57" t="s">
        <v>300</v>
      </c>
    </row>
    <row r="163" spans="1:17" ht="38.25">
      <c r="A163" s="34" t="s">
        <v>30</v>
      </c>
      <c r="B163" s="57">
        <v>156</v>
      </c>
      <c r="C163" s="57" t="s">
        <v>151</v>
      </c>
      <c r="D163" s="52" t="str">
        <f t="shared" si="2"/>
        <v>Tub pentru drenaj pleural drept, din silicon, steril 28 ch</v>
      </c>
      <c r="H163" s="57" t="s">
        <v>301</v>
      </c>
    </row>
    <row r="164" spans="1:17" ht="140.25">
      <c r="A164" s="34" t="s">
        <v>30</v>
      </c>
      <c r="B164" s="57">
        <v>157</v>
      </c>
      <c r="C164" s="57" t="s">
        <v>152</v>
      </c>
      <c r="D164" s="52" t="str">
        <f t="shared" si="2"/>
        <v>Tuburi pentru intubare endotraheală cu manjetă si aspiratie supraglotica  7.5</v>
      </c>
      <c r="H164" s="57" t="s">
        <v>302</v>
      </c>
    </row>
    <row r="165" spans="1:17" ht="63.75">
      <c r="A165" s="34" t="s">
        <v>30</v>
      </c>
      <c r="B165" s="57">
        <v>158</v>
      </c>
      <c r="C165" s="57" t="s">
        <v>153</v>
      </c>
      <c r="D165" s="52" t="str">
        <f t="shared" si="2"/>
        <v>Vent cardiac cu conductor pentru maturi</v>
      </c>
      <c r="H165" s="57" t="s">
        <v>303</v>
      </c>
    </row>
    <row r="166" spans="1:17" ht="51">
      <c r="A166" s="34" t="s">
        <v>30</v>
      </c>
      <c r="B166" s="57">
        <v>159</v>
      </c>
      <c r="C166" s="57" t="s">
        <v>153</v>
      </c>
      <c r="D166" s="52" t="str">
        <f t="shared" si="2"/>
        <v>Vent cardiac cu conductor pentru maturi</v>
      </c>
      <c r="H166" s="57" t="s">
        <v>304</v>
      </c>
    </row>
    <row r="167" spans="1:17" ht="38.25">
      <c r="A167" s="34" t="s">
        <v>30</v>
      </c>
      <c r="B167" s="57">
        <v>160</v>
      </c>
      <c r="C167" s="57" t="s">
        <v>154</v>
      </c>
      <c r="D167" s="52" t="str">
        <f t="shared" si="2"/>
        <v>Vent cardiac fără conductor pentru copii</v>
      </c>
      <c r="H167" s="57" t="s">
        <v>305</v>
      </c>
    </row>
    <row r="168" spans="1:17" ht="25.5">
      <c r="A168" s="34" t="s">
        <v>30</v>
      </c>
      <c r="B168" s="57">
        <v>161</v>
      </c>
      <c r="C168" s="57" t="s">
        <v>154</v>
      </c>
      <c r="D168" s="52" t="str">
        <f t="shared" si="2"/>
        <v>Vent cardiac fără conductor pentru copii</v>
      </c>
      <c r="H168" s="57" t="s">
        <v>306</v>
      </c>
    </row>
    <row r="169" spans="1:17" ht="56.25" customHeight="1">
      <c r="A169" s="34" t="s">
        <v>30</v>
      </c>
      <c r="B169" s="57">
        <v>162</v>
      </c>
      <c r="C169" s="57" t="s">
        <v>155</v>
      </c>
      <c r="D169" s="52" t="str">
        <f t="shared" si="2"/>
        <v>Venturi cardiace</v>
      </c>
      <c r="H169" s="57" t="s">
        <v>307</v>
      </c>
    </row>
    <row r="171" spans="1:17">
      <c r="A171" s="48"/>
      <c r="B171" s="48"/>
      <c r="C171" s="49"/>
      <c r="D171" s="48"/>
      <c r="E171" s="48"/>
      <c r="F171" s="48"/>
      <c r="G171" s="48"/>
      <c r="H171" s="48"/>
      <c r="I171" s="48"/>
      <c r="J171" s="48"/>
      <c r="K171" s="48"/>
      <c r="L171" s="48"/>
      <c r="M171" s="48"/>
      <c r="N171" s="48"/>
      <c r="O171" s="48"/>
      <c r="P171" s="48"/>
      <c r="Q171" s="48"/>
    </row>
    <row r="172" spans="1:17" ht="20.25">
      <c r="A172" s="50" t="s">
        <v>15</v>
      </c>
      <c r="B172" s="50"/>
      <c r="C172" s="50"/>
      <c r="D172" s="50"/>
      <c r="E172" s="50"/>
      <c r="F172" s="50"/>
      <c r="G172" s="50"/>
      <c r="H172" s="50"/>
      <c r="I172" s="50"/>
      <c r="J172" s="50"/>
      <c r="K172" s="50"/>
      <c r="L172" s="50"/>
      <c r="M172" s="50"/>
      <c r="N172" s="50"/>
      <c r="O172" s="50"/>
      <c r="P172" s="50"/>
      <c r="Q172" s="50"/>
    </row>
    <row r="173" spans="1:17" ht="20.25">
      <c r="A173" s="50"/>
      <c r="B173" s="50"/>
      <c r="C173" s="50"/>
      <c r="D173" s="50"/>
      <c r="E173" s="50"/>
      <c r="F173" s="50"/>
      <c r="G173" s="50"/>
      <c r="H173" s="50"/>
      <c r="I173" s="50"/>
      <c r="J173" s="50"/>
      <c r="K173" s="50"/>
      <c r="L173" s="50"/>
      <c r="M173" s="50"/>
      <c r="N173" s="50"/>
      <c r="O173" s="50"/>
      <c r="P173" s="50"/>
      <c r="Q173" s="50"/>
    </row>
    <row r="174" spans="1:17" ht="20.25">
      <c r="A174" s="50" t="s">
        <v>16</v>
      </c>
      <c r="B174" s="50"/>
      <c r="C174" s="50"/>
      <c r="D174" s="50"/>
      <c r="E174" s="50"/>
      <c r="F174" s="50"/>
      <c r="G174" s="50"/>
      <c r="H174" s="50"/>
      <c r="I174" s="50"/>
      <c r="J174" s="50"/>
      <c r="K174" s="50"/>
      <c r="L174" s="50"/>
      <c r="M174" s="50"/>
      <c r="N174" s="50"/>
      <c r="O174" s="50"/>
      <c r="P174" s="50"/>
      <c r="Q174" s="50"/>
    </row>
    <row r="175" spans="1:17">
      <c r="A175" s="47"/>
      <c r="B175" s="47"/>
      <c r="C175" s="47"/>
      <c r="D175" s="47"/>
      <c r="E175" s="47"/>
      <c r="F175" s="47"/>
      <c r="G175" s="47"/>
      <c r="H175" s="47"/>
      <c r="I175" s="47"/>
      <c r="J175" s="47"/>
      <c r="K175" s="47"/>
      <c r="L175" s="47"/>
      <c r="M175" s="47"/>
      <c r="N175" s="47"/>
      <c r="O175" s="47"/>
      <c r="P175" s="47"/>
      <c r="Q175" s="47"/>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3"/>
  <sheetViews>
    <sheetView tabSelected="1" topLeftCell="A163" workbookViewId="0">
      <selection activeCell="J166" sqref="J166"/>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59" t="s">
        <v>26</v>
      </c>
      <c r="E1" s="59"/>
      <c r="F1" s="59"/>
      <c r="G1" s="59"/>
      <c r="H1" s="59"/>
      <c r="I1" s="59"/>
      <c r="J1" s="59"/>
      <c r="K1" s="59"/>
      <c r="L1" s="59"/>
      <c r="M1" s="37"/>
    </row>
    <row r="2" spans="1:21">
      <c r="D2" s="70" t="s">
        <v>17</v>
      </c>
      <c r="E2" s="70"/>
      <c r="F2" s="70"/>
      <c r="G2" s="70"/>
      <c r="H2" s="70"/>
      <c r="I2" s="70"/>
      <c r="J2" s="70"/>
      <c r="K2" s="15"/>
    </row>
    <row r="3" spans="1:21">
      <c r="B3" s="71" t="s">
        <v>9</v>
      </c>
      <c r="C3" s="71"/>
      <c r="D3" s="71"/>
      <c r="E3" s="72" t="s">
        <v>29</v>
      </c>
      <c r="F3" s="72"/>
      <c r="G3" s="72"/>
      <c r="H3" s="72"/>
      <c r="I3" s="72"/>
      <c r="K3" s="2" t="s">
        <v>10</v>
      </c>
      <c r="L3" s="2" t="s">
        <v>12</v>
      </c>
    </row>
    <row r="4" spans="1:21" s="4" customFormat="1" ht="32.25" customHeight="1">
      <c r="A4" s="3"/>
      <c r="B4" s="73" t="s">
        <v>8</v>
      </c>
      <c r="C4" s="73"/>
      <c r="D4" s="73"/>
      <c r="E4" s="66" t="s">
        <v>33</v>
      </c>
      <c r="F4" s="66"/>
      <c r="G4" s="66"/>
      <c r="H4" s="66"/>
      <c r="I4" s="66"/>
      <c r="J4" s="66"/>
      <c r="K4" s="26" t="s">
        <v>11</v>
      </c>
      <c r="L4" s="26" t="s">
        <v>13</v>
      </c>
      <c r="M4" s="40"/>
    </row>
    <row r="5" spans="1:21" s="5" customFormat="1" ht="20.100000000000001" customHeight="1">
      <c r="A5" s="3"/>
      <c r="E5" s="68"/>
      <c r="F5" s="68"/>
      <c r="G5" s="68"/>
      <c r="H5" s="68"/>
      <c r="I5" s="68"/>
      <c r="J5" s="58"/>
      <c r="K5" s="58"/>
      <c r="L5" s="58"/>
      <c r="M5" s="41"/>
    </row>
    <row r="6" spans="1:21" ht="47.25">
      <c r="A6" s="6"/>
      <c r="B6" s="1" t="s">
        <v>2</v>
      </c>
      <c r="C6" s="1" t="s">
        <v>0</v>
      </c>
      <c r="D6" s="1" t="s">
        <v>1</v>
      </c>
      <c r="E6" s="51" t="s">
        <v>3</v>
      </c>
      <c r="F6" s="51" t="s">
        <v>18</v>
      </c>
      <c r="G6" s="16" t="s">
        <v>19</v>
      </c>
      <c r="H6" s="51" t="s">
        <v>20</v>
      </c>
      <c r="I6" s="51" t="s">
        <v>21</v>
      </c>
      <c r="J6" s="42" t="s">
        <v>22</v>
      </c>
      <c r="K6" s="51" t="s">
        <v>23</v>
      </c>
      <c r="L6" s="51" t="s">
        <v>24</v>
      </c>
      <c r="M6" s="51" t="s">
        <v>31</v>
      </c>
    </row>
    <row r="7" spans="1:21">
      <c r="A7" s="6"/>
      <c r="B7" s="51">
        <v>1</v>
      </c>
      <c r="C7" s="69">
        <v>2</v>
      </c>
      <c r="D7" s="69"/>
      <c r="E7" s="69"/>
      <c r="F7" s="51">
        <v>3</v>
      </c>
      <c r="G7" s="16">
        <v>4</v>
      </c>
      <c r="H7" s="51">
        <v>5</v>
      </c>
      <c r="I7" s="51">
        <v>6</v>
      </c>
      <c r="J7" s="51">
        <v>7</v>
      </c>
      <c r="K7" s="51">
        <v>8</v>
      </c>
      <c r="L7" s="24">
        <v>9</v>
      </c>
      <c r="M7" s="24"/>
    </row>
    <row r="8" spans="1:21" ht="76.5">
      <c r="A8" s="35"/>
      <c r="B8" s="57" t="s">
        <v>30</v>
      </c>
      <c r="C8" s="57">
        <v>1</v>
      </c>
      <c r="D8" s="57" t="s">
        <v>34</v>
      </c>
      <c r="E8" s="57" t="str">
        <f>_Hlk125125747</f>
        <v>Ac pentru artera mamara interna stinga la virf cu oliva</v>
      </c>
      <c r="F8" s="57" t="s">
        <v>308</v>
      </c>
      <c r="G8" s="74">
        <v>50</v>
      </c>
      <c r="H8" s="57"/>
      <c r="I8" s="57"/>
      <c r="J8" s="57"/>
      <c r="K8" s="57"/>
      <c r="L8" s="57" t="s">
        <v>32</v>
      </c>
      <c r="M8" s="57">
        <v>8151.11</v>
      </c>
      <c r="N8" s="48"/>
      <c r="O8" s="48"/>
      <c r="P8" s="48"/>
      <c r="Q8" s="48"/>
      <c r="R8" s="48"/>
      <c r="S8" s="48"/>
      <c r="T8" s="48"/>
      <c r="U8" s="48"/>
    </row>
    <row r="9" spans="1:21" ht="76.5">
      <c r="B9" s="57" t="s">
        <v>30</v>
      </c>
      <c r="C9" s="57">
        <v>2</v>
      </c>
      <c r="D9" s="57" t="s">
        <v>35</v>
      </c>
      <c r="E9" s="57" t="str">
        <f>D9</f>
        <v>Adaptor cardioplegic de tip Y cu vent pentru adulti si copii</v>
      </c>
      <c r="F9" s="57" t="s">
        <v>308</v>
      </c>
      <c r="G9" s="74">
        <v>300</v>
      </c>
      <c r="H9" s="57"/>
      <c r="I9" s="57"/>
      <c r="J9" s="57"/>
      <c r="K9" s="57"/>
      <c r="L9" s="57" t="s">
        <v>32</v>
      </c>
      <c r="M9" s="57">
        <v>43560</v>
      </c>
      <c r="N9" s="48"/>
      <c r="O9" s="48"/>
      <c r="P9" s="48"/>
      <c r="Q9" s="48"/>
      <c r="R9" s="48"/>
      <c r="S9" s="48"/>
      <c r="T9" s="48"/>
      <c r="U9" s="48"/>
    </row>
    <row r="10" spans="1:21" ht="76.5">
      <c r="B10" s="57" t="s">
        <v>30</v>
      </c>
      <c r="C10" s="57">
        <v>3</v>
      </c>
      <c r="D10" s="57" t="s">
        <v>36</v>
      </c>
      <c r="E10" s="57" t="str">
        <f>_Hlk125125747</f>
        <v>Ac pentru artera mamara interna stinga la virf cu oliva</v>
      </c>
      <c r="F10" s="57" t="s">
        <v>308</v>
      </c>
      <c r="G10" s="74">
        <v>50</v>
      </c>
      <c r="H10" s="57"/>
      <c r="I10" s="57"/>
      <c r="J10" s="57"/>
      <c r="K10" s="57"/>
      <c r="L10" s="57" t="s">
        <v>32</v>
      </c>
      <c r="M10" s="57">
        <v>7200</v>
      </c>
      <c r="N10" s="48"/>
      <c r="O10" s="48"/>
      <c r="P10" s="48"/>
      <c r="Q10" s="48"/>
      <c r="R10" s="48"/>
      <c r="S10" s="48"/>
      <c r="T10" s="48"/>
      <c r="U10" s="48"/>
    </row>
    <row r="11" spans="1:21" ht="76.5">
      <c r="B11" s="57" t="s">
        <v>30</v>
      </c>
      <c r="C11" s="57">
        <v>4</v>
      </c>
      <c r="D11" s="57" t="s">
        <v>37</v>
      </c>
      <c r="E11" s="57" t="str">
        <f>D11</f>
        <v>Boneta chirurgicala barbati cardioch</v>
      </c>
      <c r="F11" s="57" t="s">
        <v>308</v>
      </c>
      <c r="G11" s="74">
        <v>4400</v>
      </c>
      <c r="H11" s="57"/>
      <c r="I11" s="57"/>
      <c r="J11" s="57"/>
      <c r="K11" s="57"/>
      <c r="L11" s="57" t="s">
        <v>32</v>
      </c>
      <c r="M11" s="57">
        <v>15840</v>
      </c>
      <c r="N11" s="48"/>
      <c r="O11" s="48"/>
      <c r="P11" s="48"/>
      <c r="Q11" s="48"/>
      <c r="R11" s="48"/>
      <c r="S11" s="48"/>
      <c r="T11" s="48"/>
      <c r="U11" s="48"/>
    </row>
    <row r="12" spans="1:21" ht="76.5">
      <c r="B12" s="57" t="s">
        <v>30</v>
      </c>
      <c r="C12" s="57">
        <v>5</v>
      </c>
      <c r="D12" s="57" t="s">
        <v>38</v>
      </c>
      <c r="E12" s="57" t="str">
        <f>_Hlk125125747</f>
        <v>Ac pentru artera mamara interna stinga la virf cu oliva</v>
      </c>
      <c r="F12" s="57" t="s">
        <v>308</v>
      </c>
      <c r="G12" s="74">
        <v>1800</v>
      </c>
      <c r="H12" s="57"/>
      <c r="I12" s="57"/>
      <c r="J12" s="57"/>
      <c r="K12" s="57"/>
      <c r="L12" s="57" t="s">
        <v>32</v>
      </c>
      <c r="M12" s="57">
        <v>29160</v>
      </c>
      <c r="N12" s="50"/>
      <c r="O12" s="50"/>
      <c r="P12" s="50"/>
      <c r="Q12" s="50"/>
      <c r="R12" s="50"/>
      <c r="S12" s="50"/>
      <c r="T12" s="50"/>
      <c r="U12" s="50"/>
    </row>
    <row r="13" spans="1:21" ht="76.5">
      <c r="B13" s="57" t="s">
        <v>30</v>
      </c>
      <c r="C13" s="57">
        <v>6</v>
      </c>
      <c r="D13" s="57" t="s">
        <v>39</v>
      </c>
      <c r="E13" s="57" t="str">
        <f t="shared" ref="E13" si="0">D13</f>
        <v xml:space="preserve">Bonetă chirurgicală femei </v>
      </c>
      <c r="F13" s="57" t="s">
        <v>308</v>
      </c>
      <c r="G13" s="74">
        <v>8500</v>
      </c>
      <c r="H13" s="57"/>
      <c r="I13" s="57"/>
      <c r="J13" s="57"/>
      <c r="K13" s="57"/>
      <c r="L13" s="57" t="s">
        <v>32</v>
      </c>
      <c r="M13" s="57">
        <v>22440</v>
      </c>
      <c r="N13" s="50"/>
      <c r="O13" s="50"/>
      <c r="P13" s="50"/>
      <c r="Q13" s="50"/>
      <c r="R13" s="50"/>
      <c r="S13" s="50"/>
      <c r="T13" s="50"/>
      <c r="U13" s="50"/>
    </row>
    <row r="14" spans="1:21" ht="76.5">
      <c r="B14" s="57" t="s">
        <v>30</v>
      </c>
      <c r="C14" s="57">
        <v>7</v>
      </c>
      <c r="D14" s="57" t="s">
        <v>40</v>
      </c>
      <c r="E14" s="57" t="str">
        <f>_Hlk125125747</f>
        <v>Ac pentru artera mamara interna stinga la virf cu oliva</v>
      </c>
      <c r="F14" s="57" t="s">
        <v>308</v>
      </c>
      <c r="G14" s="74">
        <v>1500</v>
      </c>
      <c r="H14" s="57"/>
      <c r="I14" s="57"/>
      <c r="J14" s="57"/>
      <c r="K14" s="57"/>
      <c r="L14" s="57" t="s">
        <v>32</v>
      </c>
      <c r="M14" s="57">
        <v>10200</v>
      </c>
      <c r="N14" s="50"/>
      <c r="O14" s="50"/>
      <c r="P14" s="50"/>
      <c r="Q14" s="50"/>
      <c r="R14" s="50"/>
      <c r="S14" s="50"/>
      <c r="T14" s="50"/>
      <c r="U14" s="50"/>
    </row>
    <row r="15" spans="1:21" ht="76.5">
      <c r="B15" s="57" t="s">
        <v>30</v>
      </c>
      <c r="C15" s="57">
        <v>8</v>
      </c>
      <c r="D15" s="57" t="s">
        <v>41</v>
      </c>
      <c r="E15" s="57" t="str">
        <f t="shared" ref="E15" si="1">D15</f>
        <v xml:space="preserve">Borcan pentru aspiratie externa </v>
      </c>
      <c r="F15" s="57" t="s">
        <v>308</v>
      </c>
      <c r="G15" s="74">
        <v>10</v>
      </c>
      <c r="H15" s="57"/>
      <c r="I15" s="57"/>
      <c r="J15" s="57"/>
      <c r="K15" s="57"/>
      <c r="L15" s="57" t="s">
        <v>32</v>
      </c>
      <c r="M15" s="57">
        <v>2328</v>
      </c>
      <c r="N15" s="47"/>
      <c r="O15" s="47"/>
      <c r="P15" s="47"/>
      <c r="Q15" s="47"/>
      <c r="R15" s="47"/>
      <c r="S15" s="47"/>
      <c r="T15" s="47"/>
      <c r="U15" s="47"/>
    </row>
    <row r="16" spans="1:21" ht="76.5">
      <c r="B16" s="57" t="s">
        <v>30</v>
      </c>
      <c r="C16" s="57">
        <v>9</v>
      </c>
      <c r="D16" s="57" t="s">
        <v>42</v>
      </c>
      <c r="E16" s="57" t="str">
        <f>_Hlk125125747</f>
        <v>Ac pentru artera mamara interna stinga la virf cu oliva</v>
      </c>
      <c r="F16" s="57" t="s">
        <v>308</v>
      </c>
      <c r="G16" s="74">
        <v>320</v>
      </c>
      <c r="H16" s="57"/>
      <c r="I16" s="57"/>
      <c r="J16" s="57"/>
      <c r="K16" s="57"/>
      <c r="L16" s="57" t="s">
        <v>32</v>
      </c>
      <c r="M16" s="57">
        <v>12441.6</v>
      </c>
      <c r="N16" s="48"/>
      <c r="O16" s="48"/>
      <c r="P16" s="47"/>
      <c r="Q16" s="47"/>
      <c r="R16" s="47"/>
      <c r="S16" s="47"/>
      <c r="T16" s="47"/>
      <c r="U16" s="47"/>
    </row>
    <row r="17" spans="2:21" ht="76.5">
      <c r="B17" s="57" t="s">
        <v>30</v>
      </c>
      <c r="C17" s="57">
        <v>10</v>
      </c>
      <c r="D17" s="57" t="s">
        <v>43</v>
      </c>
      <c r="E17" s="57" t="str">
        <f t="shared" ref="E17" si="2">D17</f>
        <v>Pentru adulţi</v>
      </c>
      <c r="F17" s="57" t="s">
        <v>308</v>
      </c>
      <c r="G17" s="74">
        <v>2</v>
      </c>
      <c r="H17" s="57"/>
      <c r="I17" s="57"/>
      <c r="J17" s="57"/>
      <c r="K17" s="57"/>
      <c r="L17" s="57" t="s">
        <v>32</v>
      </c>
      <c r="M17" s="57">
        <v>818.4</v>
      </c>
      <c r="N17" s="48"/>
      <c r="O17" s="48"/>
      <c r="P17" s="47"/>
      <c r="Q17" s="47"/>
      <c r="R17" s="47"/>
      <c r="S17" s="47"/>
      <c r="T17" s="47"/>
      <c r="U17" s="47"/>
    </row>
    <row r="18" spans="2:21" ht="76.5">
      <c r="B18" s="57" t="s">
        <v>30</v>
      </c>
      <c r="C18" s="57">
        <v>11</v>
      </c>
      <c r="D18" s="57" t="s">
        <v>44</v>
      </c>
      <c r="E18" s="57" t="str">
        <f>_Hlk125125747</f>
        <v>Ac pentru artera mamara interna stinga la virf cu oliva</v>
      </c>
      <c r="F18" s="57" t="s">
        <v>308</v>
      </c>
      <c r="G18" s="74">
        <v>800</v>
      </c>
      <c r="H18" s="57"/>
      <c r="I18" s="57"/>
      <c r="J18" s="57"/>
      <c r="K18" s="57"/>
      <c r="L18" s="57" t="s">
        <v>32</v>
      </c>
      <c r="M18" s="57">
        <v>41728</v>
      </c>
      <c r="N18" s="48"/>
      <c r="O18" s="48"/>
      <c r="P18" s="48"/>
      <c r="Q18" s="48"/>
      <c r="R18" s="48"/>
      <c r="S18" s="48"/>
      <c r="T18" s="48"/>
      <c r="U18" s="48"/>
    </row>
    <row r="19" spans="2:21" ht="76.5">
      <c r="B19" s="57" t="s">
        <v>30</v>
      </c>
      <c r="C19" s="57">
        <v>12</v>
      </c>
      <c r="D19" s="57" t="s">
        <v>45</v>
      </c>
      <c r="E19" s="57" t="str">
        <f t="shared" ref="E19" si="3">D19</f>
        <v>Canula antegrada cardioplegica lunga pentru interventii minimal invazive 7 Fr</v>
      </c>
      <c r="F19" s="57" t="s">
        <v>308</v>
      </c>
      <c r="G19" s="74">
        <v>5</v>
      </c>
      <c r="H19" s="57"/>
      <c r="I19" s="57"/>
      <c r="J19" s="57"/>
      <c r="K19" s="57"/>
      <c r="L19" s="57" t="s">
        <v>32</v>
      </c>
      <c r="M19" s="57">
        <v>1582.06</v>
      </c>
      <c r="N19" s="48"/>
      <c r="O19" s="48"/>
      <c r="P19" s="48"/>
      <c r="Q19" s="48"/>
      <c r="R19" s="48"/>
      <c r="S19" s="48"/>
      <c r="T19" s="48"/>
      <c r="U19" s="48"/>
    </row>
    <row r="20" spans="2:21" ht="76.5">
      <c r="B20" s="57" t="s">
        <v>30</v>
      </c>
      <c r="C20" s="57">
        <v>13</v>
      </c>
      <c r="D20" s="57" t="s">
        <v>46</v>
      </c>
      <c r="E20" s="57" t="str">
        <f>_Hlk125125747</f>
        <v>Ac pentru artera mamara interna stinga la virf cu oliva</v>
      </c>
      <c r="F20" s="57" t="s">
        <v>308</v>
      </c>
      <c r="G20" s="74">
        <v>5</v>
      </c>
      <c r="H20" s="57"/>
      <c r="I20" s="57"/>
      <c r="J20" s="57"/>
      <c r="K20" s="57"/>
      <c r="L20" s="57" t="s">
        <v>32</v>
      </c>
      <c r="M20" s="57">
        <v>2700</v>
      </c>
      <c r="N20" s="48"/>
      <c r="O20" s="48"/>
      <c r="P20" s="48"/>
      <c r="Q20" s="48"/>
      <c r="R20" s="48"/>
      <c r="S20" s="48"/>
      <c r="T20" s="48"/>
      <c r="U20" s="48"/>
    </row>
    <row r="21" spans="2:21" ht="76.5">
      <c r="B21" s="57" t="s">
        <v>30</v>
      </c>
      <c r="C21" s="57">
        <v>14</v>
      </c>
      <c r="D21" s="57" t="s">
        <v>47</v>
      </c>
      <c r="E21" s="57" t="str">
        <f t="shared" ref="E21" si="4">D21</f>
        <v xml:space="preserve">canula antegrada lunga pentru interventii cardiace minim invazive (MICS) </v>
      </c>
      <c r="F21" s="57" t="s">
        <v>308</v>
      </c>
      <c r="G21" s="74">
        <v>30</v>
      </c>
      <c r="H21" s="57"/>
      <c r="I21" s="57"/>
      <c r="J21" s="57"/>
      <c r="K21" s="57"/>
      <c r="L21" s="57" t="s">
        <v>32</v>
      </c>
      <c r="M21" s="57">
        <v>13219.199999999999</v>
      </c>
      <c r="N21" s="48"/>
      <c r="O21" s="48"/>
      <c r="P21" s="48"/>
      <c r="Q21" s="48"/>
      <c r="R21" s="48"/>
      <c r="S21" s="48"/>
      <c r="T21" s="48"/>
      <c r="U21" s="48"/>
    </row>
    <row r="22" spans="2:21" ht="76.5">
      <c r="B22" s="57" t="s">
        <v>30</v>
      </c>
      <c r="C22" s="57">
        <v>15</v>
      </c>
      <c r="D22" s="57" t="s">
        <v>48</v>
      </c>
      <c r="E22" s="57" t="str">
        <f>_Hlk125125747</f>
        <v>Ac pentru artera mamara interna stinga la virf cu oliva</v>
      </c>
      <c r="F22" s="57" t="s">
        <v>308</v>
      </c>
      <c r="G22" s="74">
        <v>250</v>
      </c>
      <c r="H22" s="57"/>
      <c r="I22" s="57"/>
      <c r="J22" s="57"/>
      <c r="K22" s="57"/>
      <c r="L22" s="57" t="s">
        <v>32</v>
      </c>
      <c r="M22" s="57">
        <v>107178.5</v>
      </c>
      <c r="N22" s="48"/>
      <c r="O22" s="48"/>
      <c r="P22" s="48"/>
      <c r="Q22" s="48"/>
      <c r="R22" s="48"/>
      <c r="S22" s="48"/>
      <c r="T22" s="48"/>
      <c r="U22" s="48"/>
    </row>
    <row r="23" spans="2:21" ht="76.5">
      <c r="B23" s="57" t="s">
        <v>30</v>
      </c>
      <c r="C23" s="57">
        <v>16</v>
      </c>
      <c r="D23" s="57" t="s">
        <v>48</v>
      </c>
      <c r="E23" s="57" t="str">
        <f t="shared" ref="E23" si="5">D23</f>
        <v>Canula aortica pentru adulti</v>
      </c>
      <c r="F23" s="57" t="s">
        <v>308</v>
      </c>
      <c r="G23" s="74">
        <v>10</v>
      </c>
      <c r="H23" s="57"/>
      <c r="I23" s="57"/>
      <c r="J23" s="57"/>
      <c r="K23" s="57"/>
      <c r="L23" s="57" t="s">
        <v>32</v>
      </c>
      <c r="M23" s="57">
        <v>4287.1400000000003</v>
      </c>
      <c r="N23" s="48"/>
      <c r="O23" s="48"/>
      <c r="P23" s="48"/>
      <c r="Q23" s="48"/>
      <c r="R23" s="48"/>
      <c r="S23" s="48"/>
      <c r="T23" s="48"/>
      <c r="U23" s="48"/>
    </row>
    <row r="24" spans="2:21" ht="76.5">
      <c r="B24" s="57" t="s">
        <v>30</v>
      </c>
      <c r="C24" s="57">
        <v>17</v>
      </c>
      <c r="D24" s="57" t="s">
        <v>48</v>
      </c>
      <c r="E24" s="57" t="str">
        <f>_Hlk125125747</f>
        <v>Ac pentru artera mamara interna stinga la virf cu oliva</v>
      </c>
      <c r="F24" s="57" t="s">
        <v>308</v>
      </c>
      <c r="G24" s="74">
        <v>30</v>
      </c>
      <c r="H24" s="57"/>
      <c r="I24" s="57"/>
      <c r="J24" s="57"/>
      <c r="K24" s="57"/>
      <c r="L24" s="57" t="s">
        <v>32</v>
      </c>
      <c r="M24" s="57">
        <v>12861.42</v>
      </c>
      <c r="N24" s="48"/>
      <c r="O24" s="48"/>
      <c r="P24" s="48"/>
      <c r="Q24" s="48"/>
      <c r="R24" s="48"/>
      <c r="S24" s="48"/>
      <c r="T24" s="48"/>
      <c r="U24" s="48"/>
    </row>
    <row r="25" spans="2:21" ht="76.5">
      <c r="B25" s="57" t="s">
        <v>30</v>
      </c>
      <c r="C25" s="57">
        <v>18</v>
      </c>
      <c r="D25" s="57" t="s">
        <v>48</v>
      </c>
      <c r="E25" s="57" t="str">
        <f t="shared" ref="E25" si="6">D25</f>
        <v>Canula aortica pentru adulti</v>
      </c>
      <c r="F25" s="57" t="s">
        <v>308</v>
      </c>
      <c r="G25" s="74">
        <v>5</v>
      </c>
      <c r="H25" s="57"/>
      <c r="I25" s="57"/>
      <c r="J25" s="57"/>
      <c r="K25" s="57"/>
      <c r="L25" s="57" t="s">
        <v>32</v>
      </c>
      <c r="M25" s="57">
        <v>2143.5700000000002</v>
      </c>
      <c r="N25" s="48"/>
      <c r="O25" s="48"/>
      <c r="P25" s="48"/>
      <c r="Q25" s="48"/>
      <c r="R25" s="48"/>
      <c r="S25" s="48"/>
      <c r="T25" s="48"/>
      <c r="U25" s="48"/>
    </row>
    <row r="26" spans="2:21" ht="76.5">
      <c r="B26" s="57" t="s">
        <v>30</v>
      </c>
      <c r="C26" s="57">
        <v>19</v>
      </c>
      <c r="D26" s="57" t="s">
        <v>48</v>
      </c>
      <c r="E26" s="57" t="str">
        <f>_Hlk125125747</f>
        <v>Ac pentru artera mamara interna stinga la virf cu oliva</v>
      </c>
      <c r="F26" s="57" t="s">
        <v>308</v>
      </c>
      <c r="G26" s="74">
        <v>50</v>
      </c>
      <c r="H26" s="57"/>
      <c r="I26" s="57"/>
      <c r="J26" s="57"/>
      <c r="K26" s="57"/>
      <c r="L26" s="57" t="s">
        <v>32</v>
      </c>
      <c r="M26" s="57">
        <v>53136</v>
      </c>
      <c r="N26" s="48"/>
      <c r="O26" s="48"/>
      <c r="P26" s="48"/>
      <c r="Q26" s="48"/>
      <c r="R26" s="48"/>
      <c r="S26" s="48"/>
      <c r="T26" s="48"/>
      <c r="U26" s="48"/>
    </row>
    <row r="27" spans="2:21" ht="76.5">
      <c r="B27" s="57" t="s">
        <v>30</v>
      </c>
      <c r="C27" s="57">
        <v>20</v>
      </c>
      <c r="D27" s="57" t="s">
        <v>48</v>
      </c>
      <c r="E27" s="57" t="str">
        <f t="shared" ref="E27" si="7">D27</f>
        <v>Canula aortica pentru adulti</v>
      </c>
      <c r="F27" s="57" t="s">
        <v>308</v>
      </c>
      <c r="G27" s="74">
        <v>30</v>
      </c>
      <c r="H27" s="57"/>
      <c r="I27" s="57"/>
      <c r="J27" s="57"/>
      <c r="K27" s="57"/>
      <c r="L27" s="57" t="s">
        <v>32</v>
      </c>
      <c r="M27" s="57">
        <v>12861.42</v>
      </c>
      <c r="N27" s="48"/>
      <c r="O27" s="48"/>
      <c r="P27" s="48"/>
      <c r="Q27" s="48"/>
      <c r="R27" s="48"/>
      <c r="S27" s="48"/>
      <c r="T27" s="48"/>
      <c r="U27" s="48"/>
    </row>
    <row r="28" spans="2:21" ht="76.5">
      <c r="B28" s="57" t="s">
        <v>30</v>
      </c>
      <c r="C28" s="57">
        <v>21</v>
      </c>
      <c r="D28" s="57" t="s">
        <v>48</v>
      </c>
      <c r="E28" s="57" t="str">
        <f>_Hlk125125747</f>
        <v>Ac pentru artera mamara interna stinga la virf cu oliva</v>
      </c>
      <c r="F28" s="57" t="s">
        <v>308</v>
      </c>
      <c r="G28" s="74">
        <v>5</v>
      </c>
      <c r="H28" s="57"/>
      <c r="I28" s="57"/>
      <c r="J28" s="57"/>
      <c r="K28" s="57"/>
      <c r="L28" s="57" t="s">
        <v>32</v>
      </c>
      <c r="M28" s="57">
        <v>2143.5700000000002</v>
      </c>
      <c r="N28" s="48"/>
      <c r="O28" s="48"/>
      <c r="P28" s="48"/>
      <c r="Q28" s="48"/>
      <c r="R28" s="48"/>
      <c r="S28" s="48"/>
      <c r="T28" s="48"/>
      <c r="U28" s="48"/>
    </row>
    <row r="29" spans="2:21" ht="76.5">
      <c r="B29" s="57" t="s">
        <v>30</v>
      </c>
      <c r="C29" s="57">
        <v>22</v>
      </c>
      <c r="D29" s="57" t="s">
        <v>48</v>
      </c>
      <c r="E29" s="57" t="str">
        <f t="shared" ref="E29" si="8">D29</f>
        <v>Canula aortica pentru adulti</v>
      </c>
      <c r="F29" s="57" t="s">
        <v>308</v>
      </c>
      <c r="G29" s="74">
        <v>50</v>
      </c>
      <c r="H29" s="57"/>
      <c r="I29" s="57"/>
      <c r="J29" s="57"/>
      <c r="K29" s="57"/>
      <c r="L29" s="57" t="s">
        <v>32</v>
      </c>
      <c r="M29" s="57">
        <v>53136</v>
      </c>
      <c r="N29" s="48"/>
      <c r="O29" s="48"/>
      <c r="P29" s="48"/>
      <c r="Q29" s="48"/>
      <c r="R29" s="48"/>
      <c r="S29" s="48"/>
      <c r="T29" s="48"/>
      <c r="U29" s="48"/>
    </row>
    <row r="30" spans="2:21" ht="76.5">
      <c r="B30" s="57" t="s">
        <v>30</v>
      </c>
      <c r="C30" s="57">
        <v>23</v>
      </c>
      <c r="D30" s="57" t="s">
        <v>49</v>
      </c>
      <c r="E30" s="57" t="str">
        <f>_Hlk125125747</f>
        <v>Ac pentru artera mamara interna stinga la virf cu oliva</v>
      </c>
      <c r="F30" s="57" t="s">
        <v>308</v>
      </c>
      <c r="G30" s="74">
        <v>40</v>
      </c>
      <c r="H30" s="57"/>
      <c r="I30" s="57"/>
      <c r="J30" s="57"/>
      <c r="K30" s="57"/>
      <c r="L30" s="57" t="s">
        <v>32</v>
      </c>
      <c r="M30" s="57">
        <v>42508.800000000003</v>
      </c>
      <c r="N30" s="48"/>
      <c r="O30" s="48"/>
      <c r="P30" s="48"/>
      <c r="Q30" s="48"/>
      <c r="R30" s="48"/>
      <c r="S30" s="48"/>
      <c r="T30" s="48"/>
      <c r="U30" s="48"/>
    </row>
    <row r="31" spans="2:21" ht="76.5">
      <c r="B31" s="57" t="s">
        <v>30</v>
      </c>
      <c r="C31" s="57">
        <v>24</v>
      </c>
      <c r="D31" s="57" t="s">
        <v>50</v>
      </c>
      <c r="E31" s="57" t="str">
        <f t="shared" ref="E31" si="9">D31</f>
        <v>Canula aortica pentru copii</v>
      </c>
      <c r="F31" s="57" t="s">
        <v>308</v>
      </c>
      <c r="G31" s="74">
        <v>20</v>
      </c>
      <c r="H31" s="57"/>
      <c r="I31" s="57"/>
      <c r="J31" s="57"/>
      <c r="K31" s="57"/>
      <c r="L31" s="57" t="s">
        <v>32</v>
      </c>
      <c r="M31" s="57">
        <v>21822.22</v>
      </c>
      <c r="N31" s="48"/>
      <c r="O31" s="48"/>
      <c r="P31" s="48"/>
      <c r="Q31" s="48"/>
      <c r="R31" s="48"/>
      <c r="S31" s="48"/>
      <c r="T31" s="48"/>
      <c r="U31" s="48"/>
    </row>
    <row r="32" spans="2:21" ht="76.5">
      <c r="B32" s="57" t="s">
        <v>30</v>
      </c>
      <c r="C32" s="57">
        <v>25</v>
      </c>
      <c r="D32" s="57" t="s">
        <v>50</v>
      </c>
      <c r="E32" s="57" t="str">
        <f>_Hlk125125747</f>
        <v>Ac pentru artera mamara interna stinga la virf cu oliva</v>
      </c>
      <c r="F32" s="57" t="s">
        <v>308</v>
      </c>
      <c r="G32" s="74">
        <v>40</v>
      </c>
      <c r="H32" s="57"/>
      <c r="I32" s="57"/>
      <c r="J32" s="57"/>
      <c r="K32" s="57"/>
      <c r="L32" s="57" t="s">
        <v>32</v>
      </c>
      <c r="M32" s="57">
        <v>43644.44</v>
      </c>
      <c r="N32" s="48"/>
      <c r="O32" s="48"/>
      <c r="P32" s="48"/>
      <c r="Q32" s="48"/>
      <c r="R32" s="48"/>
      <c r="S32" s="48"/>
      <c r="T32" s="48"/>
      <c r="U32" s="48"/>
    </row>
    <row r="33" spans="2:14" ht="76.5">
      <c r="B33" s="57" t="s">
        <v>30</v>
      </c>
      <c r="C33" s="57">
        <v>26</v>
      </c>
      <c r="D33" s="57" t="s">
        <v>50</v>
      </c>
      <c r="E33" s="57" t="str">
        <f t="shared" ref="E33" si="10">D33</f>
        <v>Canula aortica pentru copii</v>
      </c>
      <c r="F33" s="57" t="s">
        <v>308</v>
      </c>
      <c r="G33" s="74">
        <v>20</v>
      </c>
      <c r="H33" s="57"/>
      <c r="I33" s="57"/>
      <c r="J33" s="57"/>
      <c r="K33" s="57"/>
      <c r="L33" s="57" t="s">
        <v>32</v>
      </c>
      <c r="M33" s="57">
        <v>21822.22</v>
      </c>
      <c r="N33" s="48"/>
    </row>
    <row r="34" spans="2:14" ht="76.5">
      <c r="B34" s="57" t="s">
        <v>30</v>
      </c>
      <c r="C34" s="57">
        <v>27</v>
      </c>
      <c r="D34" s="57" t="s">
        <v>51</v>
      </c>
      <c r="E34" s="57" t="str">
        <f>_Hlk125125747</f>
        <v>Ac pentru artera mamara interna stinga la virf cu oliva</v>
      </c>
      <c r="F34" s="57" t="s">
        <v>308</v>
      </c>
      <c r="G34" s="74">
        <v>25</v>
      </c>
      <c r="H34" s="57"/>
      <c r="I34" s="57"/>
      <c r="J34" s="57"/>
      <c r="K34" s="57"/>
      <c r="L34" s="57" t="s">
        <v>32</v>
      </c>
      <c r="M34" s="57">
        <v>181440</v>
      </c>
      <c r="N34" s="48"/>
    </row>
    <row r="35" spans="2:14" ht="76.5">
      <c r="B35" s="57" t="s">
        <v>30</v>
      </c>
      <c r="C35" s="57">
        <v>28</v>
      </c>
      <c r="D35" s="57" t="s">
        <v>52</v>
      </c>
      <c r="E35" s="57" t="str">
        <f t="shared" ref="E35" si="11">D35</f>
        <v>Canula pentru cardioplegia antegradă pentru copii</v>
      </c>
      <c r="F35" s="57" t="s">
        <v>308</v>
      </c>
      <c r="G35" s="74">
        <v>150</v>
      </c>
      <c r="H35" s="57"/>
      <c r="I35" s="57"/>
      <c r="J35" s="57"/>
      <c r="K35" s="57"/>
      <c r="L35" s="57" t="s">
        <v>32</v>
      </c>
      <c r="M35" s="57">
        <v>48600</v>
      </c>
      <c r="N35" s="48"/>
    </row>
    <row r="36" spans="2:14" ht="76.5">
      <c r="B36" s="57" t="s">
        <v>30</v>
      </c>
      <c r="C36" s="57">
        <v>29</v>
      </c>
      <c r="D36" s="57" t="s">
        <v>53</v>
      </c>
      <c r="E36" s="57" t="str">
        <f>_Hlk125125747</f>
        <v>Ac pentru artera mamara interna stinga la virf cu oliva</v>
      </c>
      <c r="F36" s="57" t="s">
        <v>308</v>
      </c>
      <c r="G36" s="74">
        <v>2</v>
      </c>
      <c r="H36" s="57"/>
      <c r="I36" s="57"/>
      <c r="J36" s="57"/>
      <c r="K36" s="57"/>
      <c r="L36" s="57" t="s">
        <v>32</v>
      </c>
      <c r="M36" s="57">
        <v>912</v>
      </c>
      <c r="N36" s="48"/>
    </row>
    <row r="37" spans="2:14" ht="76.5">
      <c r="B37" s="57" t="s">
        <v>30</v>
      </c>
      <c r="C37" s="57">
        <v>30</v>
      </c>
      <c r="D37" s="57" t="s">
        <v>54</v>
      </c>
      <c r="E37" s="57" t="str">
        <f t="shared" ref="E37" si="12">D37</f>
        <v>Canula venoasa  in 2 etape pentru adulti</v>
      </c>
      <c r="F37" s="57" t="s">
        <v>308</v>
      </c>
      <c r="G37" s="74">
        <v>10</v>
      </c>
      <c r="H37" s="57"/>
      <c r="I37" s="57"/>
      <c r="J37" s="57"/>
      <c r="K37" s="57"/>
      <c r="L37" s="57" t="s">
        <v>32</v>
      </c>
      <c r="M37" s="57">
        <v>4508.46</v>
      </c>
      <c r="N37" s="48"/>
    </row>
    <row r="38" spans="2:14" ht="76.5">
      <c r="B38" s="57" t="s">
        <v>30</v>
      </c>
      <c r="C38" s="57">
        <v>31</v>
      </c>
      <c r="D38" s="57" t="s">
        <v>55</v>
      </c>
      <c r="E38" s="57" t="str">
        <f>_Hlk125125747</f>
        <v>Ac pentru artera mamara interna stinga la virf cu oliva</v>
      </c>
      <c r="F38" s="57" t="s">
        <v>308</v>
      </c>
      <c r="G38" s="74">
        <v>10</v>
      </c>
      <c r="H38" s="57"/>
      <c r="I38" s="57"/>
      <c r="J38" s="57"/>
      <c r="K38" s="57"/>
      <c r="L38" s="57" t="s">
        <v>32</v>
      </c>
      <c r="M38" s="57">
        <v>71280</v>
      </c>
      <c r="N38" s="48"/>
    </row>
    <row r="39" spans="2:14" ht="76.5">
      <c r="B39" s="57" t="s">
        <v>30</v>
      </c>
      <c r="C39" s="57">
        <v>32</v>
      </c>
      <c r="D39" s="57" t="s">
        <v>56</v>
      </c>
      <c r="E39" s="57" t="str">
        <f t="shared" ref="E39" si="13">D39</f>
        <v>Canula venoasa Bi-Cavala RAP pentru canularea venelor cave cu flux flexibil pentru interventii cardiace minimal invazive (MICS)</v>
      </c>
      <c r="F39" s="57" t="s">
        <v>308</v>
      </c>
      <c r="G39" s="74">
        <v>20</v>
      </c>
      <c r="H39" s="57"/>
      <c r="I39" s="57"/>
      <c r="J39" s="57"/>
      <c r="K39" s="57"/>
      <c r="L39" s="57" t="s">
        <v>32</v>
      </c>
      <c r="M39" s="57">
        <v>173366</v>
      </c>
      <c r="N39" s="48"/>
    </row>
    <row r="40" spans="2:14" ht="76.5">
      <c r="B40" s="57" t="s">
        <v>30</v>
      </c>
      <c r="C40" s="57">
        <v>33</v>
      </c>
      <c r="D40" s="57" t="s">
        <v>57</v>
      </c>
      <c r="E40" s="57" t="str">
        <f>_Hlk125125747</f>
        <v>Ac pentru artera mamara interna stinga la virf cu oliva</v>
      </c>
      <c r="F40" s="57" t="s">
        <v>308</v>
      </c>
      <c r="G40" s="74">
        <v>30</v>
      </c>
      <c r="H40" s="57"/>
      <c r="I40" s="57"/>
      <c r="J40" s="57"/>
      <c r="K40" s="57"/>
      <c r="L40" s="57" t="s">
        <v>32</v>
      </c>
      <c r="M40" s="57">
        <v>12066.6</v>
      </c>
      <c r="N40" s="47"/>
    </row>
    <row r="41" spans="2:14" ht="76.5">
      <c r="B41" s="57" t="s">
        <v>30</v>
      </c>
      <c r="C41" s="57">
        <v>34</v>
      </c>
      <c r="D41" s="57" t="s">
        <v>58</v>
      </c>
      <c r="E41" s="57" t="str">
        <f t="shared" ref="E41" si="14">D41</f>
        <v xml:space="preserve">Canula venoasa bilumen ovale aplatizate pentru adulti </v>
      </c>
      <c r="F41" s="57" t="s">
        <v>308</v>
      </c>
      <c r="G41" s="74">
        <v>70</v>
      </c>
      <c r="H41" s="57"/>
      <c r="I41" s="57"/>
      <c r="J41" s="57"/>
      <c r="K41" s="57"/>
      <c r="L41" s="57" t="s">
        <v>32</v>
      </c>
      <c r="M41" s="57">
        <v>28155.4</v>
      </c>
      <c r="N41" s="47"/>
    </row>
    <row r="42" spans="2:14" ht="76.5">
      <c r="B42" s="57" t="s">
        <v>30</v>
      </c>
      <c r="C42" s="57">
        <v>35</v>
      </c>
      <c r="D42" s="57" t="s">
        <v>58</v>
      </c>
      <c r="E42" s="57" t="str">
        <f>_Hlk125125747</f>
        <v>Ac pentru artera mamara interna stinga la virf cu oliva</v>
      </c>
      <c r="F42" s="57" t="s">
        <v>308</v>
      </c>
      <c r="G42" s="74">
        <v>20</v>
      </c>
      <c r="H42" s="57"/>
      <c r="I42" s="57"/>
      <c r="J42" s="57"/>
      <c r="K42" s="57"/>
      <c r="L42" s="57" t="s">
        <v>32</v>
      </c>
      <c r="M42" s="57">
        <v>9333.880000000001</v>
      </c>
      <c r="N42" s="48"/>
    </row>
    <row r="43" spans="2:14" ht="76.5">
      <c r="B43" s="57" t="s">
        <v>30</v>
      </c>
      <c r="C43" s="57">
        <v>36</v>
      </c>
      <c r="D43" s="57" t="s">
        <v>59</v>
      </c>
      <c r="E43" s="57" t="str">
        <f t="shared" ref="E43" si="15">D43</f>
        <v>Canula venoasa bilumen pentru adulti</v>
      </c>
      <c r="F43" s="57" t="s">
        <v>308</v>
      </c>
      <c r="G43" s="74">
        <v>80</v>
      </c>
      <c r="H43" s="57"/>
      <c r="I43" s="57"/>
      <c r="J43" s="57"/>
      <c r="K43" s="57"/>
      <c r="L43" s="57" t="s">
        <v>32</v>
      </c>
      <c r="M43" s="57">
        <v>31104</v>
      </c>
      <c r="N43" s="48"/>
    </row>
    <row r="44" spans="2:14" ht="76.5">
      <c r="B44" s="57" t="s">
        <v>30</v>
      </c>
      <c r="C44" s="57">
        <v>37</v>
      </c>
      <c r="D44" s="57" t="s">
        <v>59</v>
      </c>
      <c r="E44" s="57" t="str">
        <f>_Hlk125125747</f>
        <v>Ac pentru artera mamara interna stinga la virf cu oliva</v>
      </c>
      <c r="F44" s="57" t="s">
        <v>308</v>
      </c>
      <c r="G44" s="74">
        <v>60</v>
      </c>
      <c r="H44" s="57"/>
      <c r="I44" s="57"/>
      <c r="J44" s="57"/>
      <c r="K44" s="57"/>
      <c r="L44" s="57" t="s">
        <v>32</v>
      </c>
      <c r="M44" s="57">
        <v>23332.799999999999</v>
      </c>
      <c r="N44" s="48"/>
    </row>
    <row r="45" spans="2:14" ht="76.5">
      <c r="B45" s="57" t="s">
        <v>30</v>
      </c>
      <c r="C45" s="57">
        <v>38</v>
      </c>
      <c r="D45" s="57" t="s">
        <v>59</v>
      </c>
      <c r="E45" s="57" t="str">
        <f t="shared" ref="E45" si="16">D45</f>
        <v>Canula venoasa bilumen pentru adulti</v>
      </c>
      <c r="F45" s="57" t="s">
        <v>308</v>
      </c>
      <c r="G45" s="74">
        <v>20</v>
      </c>
      <c r="H45" s="57"/>
      <c r="I45" s="57"/>
      <c r="J45" s="57"/>
      <c r="K45" s="57"/>
      <c r="L45" s="57" t="s">
        <v>32</v>
      </c>
      <c r="M45" s="57">
        <v>9600</v>
      </c>
      <c r="N45" s="48"/>
    </row>
    <row r="46" spans="2:14" ht="76.5">
      <c r="B46" s="57" t="s">
        <v>30</v>
      </c>
      <c r="C46" s="57">
        <v>39</v>
      </c>
      <c r="D46" s="57" t="s">
        <v>59</v>
      </c>
      <c r="E46" s="57" t="str">
        <f>_Hlk125125747</f>
        <v>Ac pentru artera mamara interna stinga la virf cu oliva</v>
      </c>
      <c r="F46" s="57" t="s">
        <v>308</v>
      </c>
      <c r="G46" s="74">
        <v>20</v>
      </c>
      <c r="H46" s="57"/>
      <c r="I46" s="57"/>
      <c r="J46" s="57"/>
      <c r="K46" s="57"/>
      <c r="L46" s="57" t="s">
        <v>32</v>
      </c>
      <c r="M46" s="57">
        <v>9600</v>
      </c>
      <c r="N46" s="48"/>
    </row>
    <row r="47" spans="2:14" ht="76.5">
      <c r="B47" s="57" t="s">
        <v>30</v>
      </c>
      <c r="C47" s="57">
        <v>40</v>
      </c>
      <c r="D47" s="57" t="s">
        <v>60</v>
      </c>
      <c r="E47" s="57" t="str">
        <f t="shared" ref="E47" si="17">D47</f>
        <v>Canula venoasa femorala  Multi -Stage cu kit percutan</v>
      </c>
      <c r="F47" s="57" t="s">
        <v>308</v>
      </c>
      <c r="G47" s="74">
        <v>20</v>
      </c>
      <c r="H47" s="57"/>
      <c r="I47" s="57"/>
      <c r="J47" s="57"/>
      <c r="K47" s="57"/>
      <c r="L47" s="57" t="s">
        <v>32</v>
      </c>
      <c r="M47" s="57">
        <v>222222.22</v>
      </c>
      <c r="N47" s="48"/>
    </row>
    <row r="48" spans="2:14" ht="76.5">
      <c r="B48" s="57" t="s">
        <v>30</v>
      </c>
      <c r="C48" s="57">
        <v>41</v>
      </c>
      <c r="D48" s="57" t="s">
        <v>61</v>
      </c>
      <c r="E48" s="57" t="str">
        <f>_Hlk125125747</f>
        <v>Ac pentru artera mamara interna stinga la virf cu oliva</v>
      </c>
      <c r="F48" s="57" t="s">
        <v>308</v>
      </c>
      <c r="G48" s="74">
        <v>160</v>
      </c>
      <c r="H48" s="57"/>
      <c r="I48" s="57"/>
      <c r="J48" s="57"/>
      <c r="K48" s="57"/>
      <c r="L48" s="57" t="s">
        <v>32</v>
      </c>
      <c r="M48" s="57">
        <v>58133.33</v>
      </c>
      <c r="N48" s="48"/>
    </row>
    <row r="49" spans="2:13" ht="76.5">
      <c r="B49" s="57" t="s">
        <v>30</v>
      </c>
      <c r="C49" s="57">
        <v>42</v>
      </c>
      <c r="D49" s="57" t="s">
        <v>61</v>
      </c>
      <c r="E49" s="57" t="str">
        <f t="shared" ref="E49" si="18">D49</f>
        <v xml:space="preserve">Canulă venoasă monolumen dreaptă pentru adulti </v>
      </c>
      <c r="F49" s="57" t="s">
        <v>308</v>
      </c>
      <c r="G49" s="74">
        <v>60</v>
      </c>
      <c r="H49" s="57"/>
      <c r="I49" s="57"/>
      <c r="J49" s="57"/>
      <c r="K49" s="57"/>
      <c r="L49" s="57" t="s">
        <v>32</v>
      </c>
      <c r="M49" s="57">
        <v>25561.02</v>
      </c>
    </row>
    <row r="50" spans="2:13" ht="76.5">
      <c r="B50" s="57" t="s">
        <v>30</v>
      </c>
      <c r="C50" s="57">
        <v>43</v>
      </c>
      <c r="D50" s="57" t="s">
        <v>61</v>
      </c>
      <c r="E50" s="57" t="str">
        <f>_Hlk125125747</f>
        <v>Ac pentru artera mamara interna stinga la virf cu oliva</v>
      </c>
      <c r="F50" s="57" t="s">
        <v>308</v>
      </c>
      <c r="G50" s="74">
        <v>10</v>
      </c>
      <c r="H50" s="57"/>
      <c r="I50" s="57"/>
      <c r="J50" s="57"/>
      <c r="K50" s="57"/>
      <c r="L50" s="57" t="s">
        <v>32</v>
      </c>
      <c r="M50" s="57">
        <v>4260.17</v>
      </c>
    </row>
    <row r="51" spans="2:13" ht="76.5">
      <c r="B51" s="57" t="s">
        <v>30</v>
      </c>
      <c r="C51" s="57">
        <v>44</v>
      </c>
      <c r="D51" s="57" t="s">
        <v>62</v>
      </c>
      <c r="E51" s="57" t="str">
        <f t="shared" ref="E51" si="19">D51</f>
        <v>Canulă venoasă monolumen dreaptă pentru adulti Mărimea  internă (Fr)   -   32
Forma canulelor   -   Dreaptă</v>
      </c>
      <c r="F51" s="57" t="s">
        <v>308</v>
      </c>
      <c r="G51" s="74">
        <v>220</v>
      </c>
      <c r="H51" s="57"/>
      <c r="I51" s="57"/>
      <c r="J51" s="57"/>
      <c r="K51" s="57"/>
      <c r="L51" s="57" t="s">
        <v>32</v>
      </c>
      <c r="M51" s="57">
        <v>87120</v>
      </c>
    </row>
    <row r="52" spans="2:13" ht="76.5">
      <c r="B52" s="57" t="s">
        <v>30</v>
      </c>
      <c r="C52" s="57">
        <v>45</v>
      </c>
      <c r="D52" s="57" t="s">
        <v>63</v>
      </c>
      <c r="E52" s="57" t="str">
        <f>_Hlk125125747</f>
        <v>Ac pentru artera mamara interna stinga la virf cu oliva</v>
      </c>
      <c r="F52" s="57" t="s">
        <v>308</v>
      </c>
      <c r="G52" s="74">
        <v>100</v>
      </c>
      <c r="H52" s="57"/>
      <c r="I52" s="57"/>
      <c r="J52" s="57"/>
      <c r="K52" s="57"/>
      <c r="L52" s="57" t="s">
        <v>32</v>
      </c>
      <c r="M52" s="57">
        <v>39600</v>
      </c>
    </row>
    <row r="53" spans="2:13" ht="76.5">
      <c r="B53" s="57" t="s">
        <v>30</v>
      </c>
      <c r="C53" s="57">
        <v>46</v>
      </c>
      <c r="D53" s="57" t="s">
        <v>64</v>
      </c>
      <c r="E53" s="57" t="str">
        <f t="shared" ref="E53" si="20">D53</f>
        <v xml:space="preserve">Canulă venoasă monolumen dreaptă pentru adulti Mărimea  internă (Fr)   -   36
Forma canulei   -   dreapta </v>
      </c>
      <c r="F53" s="57" t="s">
        <v>308</v>
      </c>
      <c r="G53" s="74">
        <v>20</v>
      </c>
      <c r="H53" s="57"/>
      <c r="I53" s="57"/>
      <c r="J53" s="57"/>
      <c r="K53" s="57"/>
      <c r="L53" s="57" t="s">
        <v>32</v>
      </c>
      <c r="M53" s="57">
        <v>7920</v>
      </c>
    </row>
    <row r="54" spans="2:13" ht="76.5">
      <c r="B54" s="57" t="s">
        <v>30</v>
      </c>
      <c r="C54" s="57">
        <v>47</v>
      </c>
      <c r="D54" s="57" t="s">
        <v>65</v>
      </c>
      <c r="E54" s="57" t="str">
        <f>_Hlk125125747</f>
        <v>Ac pentru artera mamara interna stinga la virf cu oliva</v>
      </c>
      <c r="F54" s="57" t="s">
        <v>308</v>
      </c>
      <c r="G54" s="74">
        <v>10</v>
      </c>
      <c r="H54" s="57"/>
      <c r="I54" s="57"/>
      <c r="J54" s="57"/>
      <c r="K54" s="57"/>
      <c r="L54" s="57" t="s">
        <v>32</v>
      </c>
      <c r="M54" s="57">
        <v>4145.05</v>
      </c>
    </row>
    <row r="55" spans="2:13" ht="76.5">
      <c r="B55" s="57" t="s">
        <v>30</v>
      </c>
      <c r="C55" s="57">
        <v>48</v>
      </c>
      <c r="D55" s="57" t="s">
        <v>65</v>
      </c>
      <c r="E55" s="57" t="str">
        <f t="shared" ref="E55" si="21">D55</f>
        <v xml:space="preserve">Canulă venoasă monolumen dreaptă pentru copii </v>
      </c>
      <c r="F55" s="57" t="s">
        <v>308</v>
      </c>
      <c r="G55" s="74">
        <v>10</v>
      </c>
      <c r="H55" s="57"/>
      <c r="I55" s="57"/>
      <c r="J55" s="57"/>
      <c r="K55" s="57"/>
      <c r="L55" s="57" t="s">
        <v>32</v>
      </c>
      <c r="M55" s="57">
        <v>4795.2</v>
      </c>
    </row>
    <row r="56" spans="2:13" ht="76.5">
      <c r="B56" s="57" t="s">
        <v>30</v>
      </c>
      <c r="C56" s="57">
        <v>49</v>
      </c>
      <c r="D56" s="57" t="s">
        <v>65</v>
      </c>
      <c r="E56" s="57" t="str">
        <f>_Hlk125125747</f>
        <v>Ac pentru artera mamara interna stinga la virf cu oliva</v>
      </c>
      <c r="F56" s="57" t="s">
        <v>308</v>
      </c>
      <c r="G56" s="74">
        <v>10</v>
      </c>
      <c r="H56" s="57"/>
      <c r="I56" s="57"/>
      <c r="J56" s="57"/>
      <c r="K56" s="57"/>
      <c r="L56" s="57" t="s">
        <v>32</v>
      </c>
      <c r="M56" s="57">
        <v>4795.2</v>
      </c>
    </row>
    <row r="57" spans="2:13" ht="76.5">
      <c r="B57" s="57" t="s">
        <v>30</v>
      </c>
      <c r="C57" s="57">
        <v>50</v>
      </c>
      <c r="D57" s="57" t="s">
        <v>65</v>
      </c>
      <c r="E57" s="57" t="str">
        <f t="shared" ref="E57" si="22">D57</f>
        <v xml:space="preserve">Canulă venoasă monolumen dreaptă pentru copii </v>
      </c>
      <c r="F57" s="57" t="s">
        <v>308</v>
      </c>
      <c r="G57" s="74">
        <v>20</v>
      </c>
      <c r="H57" s="57"/>
      <c r="I57" s="57"/>
      <c r="J57" s="57"/>
      <c r="K57" s="57"/>
      <c r="L57" s="57" t="s">
        <v>32</v>
      </c>
      <c r="M57" s="57">
        <v>9590.4</v>
      </c>
    </row>
    <row r="58" spans="2:13" ht="76.5">
      <c r="B58" s="57" t="s">
        <v>30</v>
      </c>
      <c r="C58" s="57">
        <v>51</v>
      </c>
      <c r="D58" s="57" t="s">
        <v>65</v>
      </c>
      <c r="E58" s="57" t="str">
        <f>_Hlk125125747</f>
        <v>Ac pentru artera mamara interna stinga la virf cu oliva</v>
      </c>
      <c r="F58" s="57" t="s">
        <v>308</v>
      </c>
      <c r="G58" s="74">
        <v>30</v>
      </c>
      <c r="H58" s="57"/>
      <c r="I58" s="57"/>
      <c r="J58" s="57"/>
      <c r="K58" s="57"/>
      <c r="L58" s="57" t="s">
        <v>32</v>
      </c>
      <c r="M58" s="57">
        <v>14385.599999999999</v>
      </c>
    </row>
    <row r="59" spans="2:13" ht="76.5">
      <c r="B59" s="57" t="s">
        <v>30</v>
      </c>
      <c r="C59" s="57">
        <v>52</v>
      </c>
      <c r="D59" s="57" t="s">
        <v>65</v>
      </c>
      <c r="E59" s="57" t="str">
        <f t="shared" ref="E59" si="23">D59</f>
        <v xml:space="preserve">Canulă venoasă monolumen dreaptă pentru copii </v>
      </c>
      <c r="F59" s="57" t="s">
        <v>308</v>
      </c>
      <c r="G59" s="74">
        <v>50</v>
      </c>
      <c r="H59" s="57"/>
      <c r="I59" s="57"/>
      <c r="J59" s="57"/>
      <c r="K59" s="57"/>
      <c r="L59" s="57" t="s">
        <v>32</v>
      </c>
      <c r="M59" s="57">
        <v>23976</v>
      </c>
    </row>
    <row r="60" spans="2:13" ht="76.5">
      <c r="B60" s="57" t="s">
        <v>30</v>
      </c>
      <c r="C60" s="57">
        <v>53</v>
      </c>
      <c r="D60" s="57" t="s">
        <v>65</v>
      </c>
      <c r="E60" s="57" t="str">
        <f>_Hlk125125747</f>
        <v>Ac pentru artera mamara interna stinga la virf cu oliva</v>
      </c>
      <c r="F60" s="57" t="s">
        <v>308</v>
      </c>
      <c r="G60" s="74">
        <v>50</v>
      </c>
      <c r="H60" s="57"/>
      <c r="I60" s="57"/>
      <c r="J60" s="57"/>
      <c r="K60" s="57"/>
      <c r="L60" s="57" t="s">
        <v>32</v>
      </c>
      <c r="M60" s="57">
        <v>23976</v>
      </c>
    </row>
    <row r="61" spans="2:13" ht="76.5">
      <c r="B61" s="57" t="s">
        <v>30</v>
      </c>
      <c r="C61" s="57">
        <v>54</v>
      </c>
      <c r="D61" s="57" t="s">
        <v>65</v>
      </c>
      <c r="E61" s="57" t="str">
        <f t="shared" ref="E61" si="24">D61</f>
        <v xml:space="preserve">Canulă venoasă monolumen dreaptă pentru copii </v>
      </c>
      <c r="F61" s="57" t="s">
        <v>308</v>
      </c>
      <c r="G61" s="74">
        <v>10</v>
      </c>
      <c r="H61" s="57"/>
      <c r="I61" s="57"/>
      <c r="J61" s="57"/>
      <c r="K61" s="57"/>
      <c r="L61" s="57" t="s">
        <v>32</v>
      </c>
      <c r="M61" s="57">
        <v>4795.2</v>
      </c>
    </row>
    <row r="62" spans="2:13" ht="76.5">
      <c r="B62" s="57" t="s">
        <v>30</v>
      </c>
      <c r="C62" s="57">
        <v>55</v>
      </c>
      <c r="D62" s="57" t="s">
        <v>66</v>
      </c>
      <c r="E62" s="57" t="str">
        <f>_Hlk125125747</f>
        <v>Ac pentru artera mamara interna stinga la virf cu oliva</v>
      </c>
      <c r="F62" s="57" t="s">
        <v>308</v>
      </c>
      <c r="G62" s="74">
        <v>100</v>
      </c>
      <c r="H62" s="57"/>
      <c r="I62" s="57"/>
      <c r="J62" s="57"/>
      <c r="K62" s="57"/>
      <c r="L62" s="57" t="s">
        <v>32</v>
      </c>
      <c r="M62" s="57">
        <v>66000</v>
      </c>
    </row>
    <row r="63" spans="2:13" ht="76.5">
      <c r="B63" s="57" t="s">
        <v>30</v>
      </c>
      <c r="C63" s="57">
        <v>56</v>
      </c>
      <c r="D63" s="57" t="s">
        <v>66</v>
      </c>
      <c r="E63" s="57" t="str">
        <f t="shared" ref="E63" si="25">D63</f>
        <v>Canulă venoasă monolumen încovoiate tip „Pacifico”pentru adulti</v>
      </c>
      <c r="F63" s="57" t="s">
        <v>308</v>
      </c>
      <c r="G63" s="74">
        <v>75</v>
      </c>
      <c r="H63" s="57"/>
      <c r="I63" s="57"/>
      <c r="J63" s="57"/>
      <c r="K63" s="57"/>
      <c r="L63" s="57" t="s">
        <v>32</v>
      </c>
      <c r="M63" s="57">
        <v>49500</v>
      </c>
    </row>
    <row r="64" spans="2:13" ht="76.5">
      <c r="B64" s="57" t="s">
        <v>30</v>
      </c>
      <c r="C64" s="57">
        <v>57</v>
      </c>
      <c r="D64" s="57" t="s">
        <v>66</v>
      </c>
      <c r="E64" s="57" t="str">
        <f>_Hlk125125747</f>
        <v>Ac pentru artera mamara interna stinga la virf cu oliva</v>
      </c>
      <c r="F64" s="57" t="s">
        <v>308</v>
      </c>
      <c r="G64" s="74">
        <v>80</v>
      </c>
      <c r="H64" s="57"/>
      <c r="I64" s="57"/>
      <c r="J64" s="57"/>
      <c r="K64" s="57"/>
      <c r="L64" s="57" t="s">
        <v>32</v>
      </c>
      <c r="M64" s="57">
        <v>52800</v>
      </c>
    </row>
    <row r="65" spans="2:13" ht="76.5">
      <c r="B65" s="57" t="s">
        <v>30</v>
      </c>
      <c r="C65" s="57">
        <v>58</v>
      </c>
      <c r="D65" s="57" t="s">
        <v>66</v>
      </c>
      <c r="E65" s="57" t="str">
        <f t="shared" ref="E65" si="26">D65</f>
        <v>Canulă venoasă monolumen încovoiate tip „Pacifico”pentru adulti</v>
      </c>
      <c r="F65" s="57" t="s">
        <v>308</v>
      </c>
      <c r="G65" s="74">
        <v>30</v>
      </c>
      <c r="H65" s="57"/>
      <c r="I65" s="57"/>
      <c r="J65" s="57"/>
      <c r="K65" s="57"/>
      <c r="L65" s="57" t="s">
        <v>32</v>
      </c>
      <c r="M65" s="57">
        <v>19800</v>
      </c>
    </row>
    <row r="66" spans="2:13" ht="76.5">
      <c r="B66" s="57" t="s">
        <v>30</v>
      </c>
      <c r="C66" s="57">
        <v>59</v>
      </c>
      <c r="D66" s="57" t="s">
        <v>67</v>
      </c>
      <c r="E66" s="57" t="str">
        <f>_Hlk125125747</f>
        <v>Ac pentru artera mamara interna stinga la virf cu oliva</v>
      </c>
      <c r="F66" s="57" t="s">
        <v>308</v>
      </c>
      <c r="G66" s="74">
        <v>10</v>
      </c>
      <c r="H66" s="57"/>
      <c r="I66" s="57"/>
      <c r="J66" s="57"/>
      <c r="K66" s="57"/>
      <c r="L66" s="57" t="s">
        <v>32</v>
      </c>
      <c r="M66" s="57">
        <v>5821.11</v>
      </c>
    </row>
    <row r="67" spans="2:13" ht="76.5">
      <c r="B67" s="57" t="s">
        <v>30</v>
      </c>
      <c r="C67" s="57">
        <v>60</v>
      </c>
      <c r="D67" s="57" t="s">
        <v>67</v>
      </c>
      <c r="E67" s="57" t="str">
        <f t="shared" ref="E67" si="27">D67</f>
        <v>Canulă venoasă monolumen încovoiate tip „Pacifico”pentru copii</v>
      </c>
      <c r="F67" s="57" t="s">
        <v>308</v>
      </c>
      <c r="G67" s="74">
        <v>10</v>
      </c>
      <c r="H67" s="57"/>
      <c r="I67" s="57"/>
      <c r="J67" s="57"/>
      <c r="K67" s="57"/>
      <c r="L67" s="57" t="s">
        <v>32</v>
      </c>
      <c r="M67" s="57">
        <v>5821.1</v>
      </c>
    </row>
    <row r="68" spans="2:13" ht="76.5">
      <c r="B68" s="57" t="s">
        <v>30</v>
      </c>
      <c r="C68" s="57">
        <v>61</v>
      </c>
      <c r="D68" s="57" t="s">
        <v>67</v>
      </c>
      <c r="E68" s="57" t="str">
        <f>_Hlk125125747</f>
        <v>Ac pentru artera mamara interna stinga la virf cu oliva</v>
      </c>
      <c r="F68" s="57" t="s">
        <v>308</v>
      </c>
      <c r="G68" s="74">
        <v>30</v>
      </c>
      <c r="H68" s="57"/>
      <c r="I68" s="57"/>
      <c r="J68" s="57"/>
      <c r="K68" s="57"/>
      <c r="L68" s="57" t="s">
        <v>32</v>
      </c>
      <c r="M68" s="57">
        <v>17463.330000000002</v>
      </c>
    </row>
    <row r="69" spans="2:13" ht="76.5">
      <c r="B69" s="57" t="s">
        <v>30</v>
      </c>
      <c r="C69" s="57">
        <v>62</v>
      </c>
      <c r="D69" s="57" t="s">
        <v>67</v>
      </c>
      <c r="E69" s="57" t="str">
        <f t="shared" ref="E69" si="28">D69</f>
        <v>Canulă venoasă monolumen încovoiate tip „Pacifico”pentru copii</v>
      </c>
      <c r="F69" s="57" t="s">
        <v>308</v>
      </c>
      <c r="G69" s="74">
        <v>30</v>
      </c>
      <c r="H69" s="57"/>
      <c r="I69" s="57"/>
      <c r="J69" s="57"/>
      <c r="K69" s="57"/>
      <c r="L69" s="57" t="s">
        <v>32</v>
      </c>
      <c r="M69" s="57">
        <v>17463.330000000002</v>
      </c>
    </row>
    <row r="70" spans="2:13" ht="76.5">
      <c r="B70" s="57" t="s">
        <v>30</v>
      </c>
      <c r="C70" s="57">
        <v>63</v>
      </c>
      <c r="D70" s="57" t="s">
        <v>67</v>
      </c>
      <c r="E70" s="57" t="str">
        <f>_Hlk125125747</f>
        <v>Ac pentru artera mamara interna stinga la virf cu oliva</v>
      </c>
      <c r="F70" s="57" t="s">
        <v>308</v>
      </c>
      <c r="G70" s="74">
        <v>25</v>
      </c>
      <c r="H70" s="57"/>
      <c r="I70" s="57"/>
      <c r="J70" s="57"/>
      <c r="K70" s="57"/>
      <c r="L70" s="57" t="s">
        <v>32</v>
      </c>
      <c r="M70" s="57">
        <v>14552.77</v>
      </c>
    </row>
    <row r="71" spans="2:13" ht="76.5">
      <c r="B71" s="57" t="s">
        <v>30</v>
      </c>
      <c r="C71" s="57">
        <v>64</v>
      </c>
      <c r="D71" s="57" t="s">
        <v>68</v>
      </c>
      <c r="E71" s="57" t="str">
        <f t="shared" ref="E71" si="29">D71</f>
        <v>Canule aortica pentru adulti</v>
      </c>
      <c r="F71" s="57" t="s">
        <v>308</v>
      </c>
      <c r="G71" s="74">
        <v>20</v>
      </c>
      <c r="H71" s="57"/>
      <c r="I71" s="57"/>
      <c r="J71" s="57"/>
      <c r="K71" s="57"/>
      <c r="L71" s="57" t="s">
        <v>32</v>
      </c>
      <c r="M71" s="57">
        <v>20111.099999999999</v>
      </c>
    </row>
    <row r="72" spans="2:13" ht="76.5">
      <c r="B72" s="57" t="s">
        <v>30</v>
      </c>
      <c r="C72" s="57">
        <v>65</v>
      </c>
      <c r="D72" s="57" t="s">
        <v>69</v>
      </c>
      <c r="E72" s="57" t="str">
        <f>_Hlk125125747</f>
        <v>Ac pentru artera mamara interna stinga la virf cu oliva</v>
      </c>
      <c r="F72" s="57" t="s">
        <v>308</v>
      </c>
      <c r="G72" s="74">
        <v>10</v>
      </c>
      <c r="H72" s="57"/>
      <c r="I72" s="57"/>
      <c r="J72" s="57"/>
      <c r="K72" s="57"/>
      <c r="L72" s="57" t="s">
        <v>32</v>
      </c>
      <c r="M72" s="57">
        <v>10892.9</v>
      </c>
    </row>
    <row r="73" spans="2:13" ht="76.5">
      <c r="B73" s="57" t="s">
        <v>30</v>
      </c>
      <c r="C73" s="57">
        <v>66</v>
      </c>
      <c r="D73" s="57" t="s">
        <v>70</v>
      </c>
      <c r="E73" s="57" t="str">
        <f t="shared" ref="E73" si="30">D73</f>
        <v xml:space="preserve">Canule aortica pentru adulti Mărimea internă (Fr)   -   20
Lungimea canulei ,cm  27,9 cm
</v>
      </c>
      <c r="F73" s="57" t="s">
        <v>308</v>
      </c>
      <c r="G73" s="74">
        <v>20</v>
      </c>
      <c r="H73" s="57"/>
      <c r="I73" s="57"/>
      <c r="J73" s="57"/>
      <c r="K73" s="57"/>
      <c r="L73" s="57" t="s">
        <v>32</v>
      </c>
      <c r="M73" s="57">
        <v>11690</v>
      </c>
    </row>
    <row r="74" spans="2:13" ht="76.5">
      <c r="B74" s="57" t="s">
        <v>30</v>
      </c>
      <c r="C74" s="57">
        <v>67</v>
      </c>
      <c r="D74" s="57" t="s">
        <v>71</v>
      </c>
      <c r="E74" s="57" t="str">
        <f>_Hlk125125747</f>
        <v>Ac pentru artera mamara interna stinga la virf cu oliva</v>
      </c>
      <c r="F74" s="57" t="s">
        <v>308</v>
      </c>
      <c r="G74" s="74">
        <v>30</v>
      </c>
      <c r="H74" s="57"/>
      <c r="I74" s="57"/>
      <c r="J74" s="57"/>
      <c r="K74" s="57"/>
      <c r="L74" s="57" t="s">
        <v>32</v>
      </c>
      <c r="M74" s="57">
        <v>32678.699999999997</v>
      </c>
    </row>
    <row r="75" spans="2:13" ht="76.5">
      <c r="B75" s="57" t="s">
        <v>30</v>
      </c>
      <c r="C75" s="57">
        <v>68</v>
      </c>
      <c r="D75" s="57" t="s">
        <v>72</v>
      </c>
      <c r="E75" s="57" t="str">
        <f t="shared" ref="E75" si="31">D75</f>
        <v xml:space="preserve">Canule aortica pentru adulti Mărimea internă (Fr)   -   22
Lungimea canulei, 27,9 cm
</v>
      </c>
      <c r="F75" s="57" t="s">
        <v>308</v>
      </c>
      <c r="G75" s="74">
        <v>20</v>
      </c>
      <c r="H75" s="57"/>
      <c r="I75" s="57"/>
      <c r="J75" s="57"/>
      <c r="K75" s="57"/>
      <c r="L75" s="57" t="s">
        <v>32</v>
      </c>
      <c r="M75" s="57">
        <v>11690</v>
      </c>
    </row>
    <row r="76" spans="2:13" ht="76.5">
      <c r="B76" s="57" t="s">
        <v>30</v>
      </c>
      <c r="C76" s="57">
        <v>69</v>
      </c>
      <c r="D76" s="57" t="s">
        <v>73</v>
      </c>
      <c r="E76" s="57" t="str">
        <f>_Hlk125125747</f>
        <v>Ac pentru artera mamara interna stinga la virf cu oliva</v>
      </c>
      <c r="F76" s="57" t="s">
        <v>308</v>
      </c>
      <c r="G76" s="74">
        <v>60</v>
      </c>
      <c r="H76" s="57"/>
      <c r="I76" s="57"/>
      <c r="J76" s="57"/>
      <c r="K76" s="57"/>
      <c r="L76" s="57" t="s">
        <v>32</v>
      </c>
      <c r="M76" s="57">
        <v>70200</v>
      </c>
    </row>
    <row r="77" spans="2:13" ht="76.5">
      <c r="B77" s="57" t="s">
        <v>30</v>
      </c>
      <c r="C77" s="57">
        <v>70</v>
      </c>
      <c r="D77" s="57" t="s">
        <v>74</v>
      </c>
      <c r="E77" s="57" t="str">
        <f t="shared" ref="E77" si="32">D77</f>
        <v xml:space="preserve">Canule aortica pentru adulti Mărimea internă (Fr)   -   24
Lungimea canulei,  27,9 cm
</v>
      </c>
      <c r="F77" s="57" t="s">
        <v>308</v>
      </c>
      <c r="G77" s="74">
        <v>40</v>
      </c>
      <c r="H77" s="57"/>
      <c r="I77" s="57"/>
      <c r="J77" s="57"/>
      <c r="K77" s="57"/>
      <c r="L77" s="57" t="s">
        <v>32</v>
      </c>
      <c r="M77" s="57">
        <v>23380</v>
      </c>
    </row>
    <row r="78" spans="2:13" ht="76.5">
      <c r="B78" s="57" t="s">
        <v>30</v>
      </c>
      <c r="C78" s="57">
        <v>71</v>
      </c>
      <c r="D78" s="57" t="s">
        <v>75</v>
      </c>
      <c r="E78" s="57" t="str">
        <f>_Hlk125125747</f>
        <v>Ac pentru artera mamara interna stinga la virf cu oliva</v>
      </c>
      <c r="F78" s="57" t="s">
        <v>308</v>
      </c>
      <c r="G78" s="74">
        <v>100</v>
      </c>
      <c r="H78" s="57"/>
      <c r="I78" s="57"/>
      <c r="J78" s="57"/>
      <c r="K78" s="57"/>
      <c r="L78" s="57" t="s">
        <v>32</v>
      </c>
      <c r="M78" s="57">
        <v>117000</v>
      </c>
    </row>
    <row r="79" spans="2:13" ht="76.5">
      <c r="B79" s="57" t="s">
        <v>30</v>
      </c>
      <c r="C79" s="57">
        <v>72</v>
      </c>
      <c r="D79" s="57" t="s">
        <v>76</v>
      </c>
      <c r="E79" s="57" t="str">
        <f t="shared" ref="E79" si="33">D79</f>
        <v>Canule aortica pentru copii</v>
      </c>
      <c r="F79" s="57" t="s">
        <v>308</v>
      </c>
      <c r="G79" s="74">
        <v>10</v>
      </c>
      <c r="H79" s="57"/>
      <c r="I79" s="57"/>
      <c r="J79" s="57"/>
      <c r="K79" s="57"/>
      <c r="L79" s="57" t="s">
        <v>32</v>
      </c>
      <c r="M79" s="57">
        <v>10911.11</v>
      </c>
    </row>
    <row r="80" spans="2:13" ht="76.5">
      <c r="B80" s="57" t="s">
        <v>30</v>
      </c>
      <c r="C80" s="57">
        <v>73</v>
      </c>
      <c r="D80" s="57" t="s">
        <v>76</v>
      </c>
      <c r="E80" s="57" t="str">
        <f>_Hlk125125747</f>
        <v>Ac pentru artera mamara interna stinga la virf cu oliva</v>
      </c>
      <c r="F80" s="57" t="s">
        <v>308</v>
      </c>
      <c r="G80" s="74">
        <v>10</v>
      </c>
      <c r="H80" s="57"/>
      <c r="I80" s="57"/>
      <c r="J80" s="57"/>
      <c r="K80" s="57"/>
      <c r="L80" s="57" t="s">
        <v>32</v>
      </c>
      <c r="M80" s="57">
        <v>10911.11</v>
      </c>
    </row>
    <row r="81" spans="2:19" ht="76.5">
      <c r="B81" s="57" t="s">
        <v>30</v>
      </c>
      <c r="C81" s="57">
        <v>74</v>
      </c>
      <c r="D81" s="57" t="s">
        <v>77</v>
      </c>
      <c r="E81" s="57" t="str">
        <f t="shared" ref="E81" si="34">D81</f>
        <v>Canule pentru arteriotomie marimea 2mm</v>
      </c>
      <c r="F81" s="57" t="s">
        <v>308</v>
      </c>
      <c r="G81" s="74">
        <v>5</v>
      </c>
      <c r="H81" s="57"/>
      <c r="I81" s="57"/>
      <c r="J81" s="57"/>
      <c r="K81" s="57"/>
      <c r="L81" s="57" t="s">
        <v>32</v>
      </c>
      <c r="M81" s="57">
        <v>3110.4</v>
      </c>
    </row>
    <row r="82" spans="2:19" ht="76.5">
      <c r="B82" s="57" t="s">
        <v>30</v>
      </c>
      <c r="C82" s="57">
        <v>75</v>
      </c>
      <c r="D82" s="57" t="s">
        <v>78</v>
      </c>
      <c r="E82" s="57" t="str">
        <f>_Hlk125125747</f>
        <v>Ac pentru artera mamara interna stinga la virf cu oliva</v>
      </c>
      <c r="F82" s="57" t="s">
        <v>308</v>
      </c>
      <c r="G82" s="74">
        <v>5</v>
      </c>
      <c r="H82" s="57"/>
      <c r="I82" s="57"/>
      <c r="J82" s="57"/>
      <c r="K82" s="57"/>
      <c r="L82" s="57" t="s">
        <v>32</v>
      </c>
      <c r="M82" s="57">
        <v>3110.4</v>
      </c>
    </row>
    <row r="83" spans="2:19" ht="76.5">
      <c r="B83" s="57" t="s">
        <v>30</v>
      </c>
      <c r="C83" s="57">
        <v>76</v>
      </c>
      <c r="D83" s="57" t="s">
        <v>79</v>
      </c>
      <c r="E83" s="57" t="str">
        <f t="shared" ref="E83" si="35">D83</f>
        <v>Canule pentru cardioplegia antegradă pentru copii si adulti</v>
      </c>
      <c r="F83" s="57" t="s">
        <v>308</v>
      </c>
      <c r="G83" s="74">
        <v>150</v>
      </c>
      <c r="H83" s="57"/>
      <c r="I83" s="57"/>
      <c r="J83" s="57"/>
      <c r="K83" s="57"/>
      <c r="L83" s="57" t="s">
        <v>32</v>
      </c>
      <c r="M83" s="57">
        <v>34992</v>
      </c>
    </row>
    <row r="84" spans="2:19" ht="76.5">
      <c r="B84" s="57" t="s">
        <v>30</v>
      </c>
      <c r="C84" s="57">
        <v>77</v>
      </c>
      <c r="D84" s="57" t="s">
        <v>79</v>
      </c>
      <c r="E84" s="57" t="str">
        <f>_Hlk125125747</f>
        <v>Ac pentru artera mamara interna stinga la virf cu oliva</v>
      </c>
      <c r="F84" s="57" t="s">
        <v>308</v>
      </c>
      <c r="G84" s="74">
        <v>250</v>
      </c>
      <c r="H84" s="57"/>
      <c r="I84" s="57"/>
      <c r="J84" s="57"/>
      <c r="K84" s="57"/>
      <c r="L84" s="57" t="s">
        <v>32</v>
      </c>
      <c r="M84" s="57">
        <v>58320</v>
      </c>
    </row>
    <row r="85" spans="2:19" ht="76.5">
      <c r="B85" s="57" t="s">
        <v>30</v>
      </c>
      <c r="C85" s="57">
        <v>78</v>
      </c>
      <c r="D85" s="57" t="s">
        <v>79</v>
      </c>
      <c r="E85" s="57" t="str">
        <f t="shared" ref="E85" si="36">D85</f>
        <v>Canule pentru cardioplegia antegradă pentru copii si adulti</v>
      </c>
      <c r="F85" s="57" t="s">
        <v>308</v>
      </c>
      <c r="G85" s="74">
        <v>100</v>
      </c>
      <c r="H85" s="57"/>
      <c r="I85" s="57"/>
      <c r="J85" s="57"/>
      <c r="K85" s="57"/>
      <c r="L85" s="57" t="s">
        <v>32</v>
      </c>
      <c r="M85" s="57">
        <v>23328</v>
      </c>
    </row>
    <row r="86" spans="2:19" ht="76.5">
      <c r="B86" s="57" t="s">
        <v>30</v>
      </c>
      <c r="C86" s="57">
        <v>79</v>
      </c>
      <c r="D86" s="57" t="s">
        <v>80</v>
      </c>
      <c r="E86" s="57" t="str">
        <f>_Hlk125125747</f>
        <v>Ac pentru artera mamara interna stinga la virf cu oliva</v>
      </c>
      <c r="F86" s="57" t="s">
        <v>308</v>
      </c>
      <c r="G86" s="74">
        <v>200</v>
      </c>
      <c r="H86" s="57"/>
      <c r="I86" s="57"/>
      <c r="J86" s="57"/>
      <c r="K86" s="57"/>
      <c r="L86" s="57" t="s">
        <v>32</v>
      </c>
      <c r="M86" s="57">
        <v>46656</v>
      </c>
    </row>
    <row r="87" spans="2:19" ht="76.5">
      <c r="B87" s="57" t="s">
        <v>30</v>
      </c>
      <c r="C87" s="57">
        <v>80</v>
      </c>
      <c r="D87" s="57" t="s">
        <v>80</v>
      </c>
      <c r="E87" s="57" t="str">
        <f t="shared" ref="E87" si="37">D87</f>
        <v>Canule pentru cardioplegie antegradă cu vent pentru adulti</v>
      </c>
      <c r="F87" s="57" t="s">
        <v>308</v>
      </c>
      <c r="G87" s="74">
        <v>400</v>
      </c>
      <c r="H87" s="57"/>
      <c r="I87" s="57"/>
      <c r="J87" s="57"/>
      <c r="K87" s="57"/>
      <c r="L87" s="57" t="s">
        <v>32</v>
      </c>
      <c r="M87" s="57">
        <v>95644</v>
      </c>
    </row>
    <row r="88" spans="2:19" ht="76.5">
      <c r="B88" s="57" t="s">
        <v>30</v>
      </c>
      <c r="C88" s="57">
        <v>81</v>
      </c>
      <c r="D88" s="57" t="s">
        <v>81</v>
      </c>
      <c r="E88" s="57" t="str">
        <f>_Hlk125125747</f>
        <v>Ac pentru artera mamara interna stinga la virf cu oliva</v>
      </c>
      <c r="F88" s="57" t="s">
        <v>308</v>
      </c>
      <c r="G88" s="74">
        <v>120</v>
      </c>
      <c r="H88" s="57"/>
      <c r="I88" s="57"/>
      <c r="J88" s="57"/>
      <c r="K88" s="57"/>
      <c r="L88" s="57" t="s">
        <v>32</v>
      </c>
      <c r="M88" s="57">
        <v>80014.799999999988</v>
      </c>
      <c r="N88" s="47"/>
      <c r="O88" s="47"/>
      <c r="P88" s="47"/>
      <c r="Q88" s="47"/>
      <c r="R88" s="47"/>
      <c r="S88" s="47"/>
    </row>
    <row r="89" spans="2:19" ht="76.5">
      <c r="B89" s="57" t="s">
        <v>30</v>
      </c>
      <c r="C89" s="57">
        <v>82</v>
      </c>
      <c r="D89" s="57" t="s">
        <v>81</v>
      </c>
      <c r="E89" s="57" t="str">
        <f t="shared" ref="E89" si="38">D89</f>
        <v>Canule pentru perfuzia coronariană directă  pentru adulti</v>
      </c>
      <c r="F89" s="57" t="s">
        <v>308</v>
      </c>
      <c r="G89" s="74">
        <v>120</v>
      </c>
      <c r="H89" s="57"/>
      <c r="I89" s="57"/>
      <c r="J89" s="57"/>
      <c r="K89" s="57"/>
      <c r="L89" s="57" t="s">
        <v>32</v>
      </c>
      <c r="M89" s="57">
        <v>80014.799999999988</v>
      </c>
      <c r="N89" s="48"/>
      <c r="O89" s="48"/>
      <c r="P89" s="48"/>
      <c r="Q89" s="48"/>
      <c r="R89" s="48"/>
      <c r="S89" s="48"/>
    </row>
    <row r="90" spans="2:19" ht="76.5">
      <c r="B90" s="57" t="s">
        <v>30</v>
      </c>
      <c r="C90" s="57">
        <v>83</v>
      </c>
      <c r="D90" s="57" t="s">
        <v>81</v>
      </c>
      <c r="E90" s="57" t="str">
        <f>_Hlk125125747</f>
        <v>Ac pentru artera mamara interna stinga la virf cu oliva</v>
      </c>
      <c r="F90" s="57" t="s">
        <v>308</v>
      </c>
      <c r="G90" s="74">
        <v>20</v>
      </c>
      <c r="H90" s="57"/>
      <c r="I90" s="57"/>
      <c r="J90" s="57"/>
      <c r="K90" s="57"/>
      <c r="L90" s="57" t="s">
        <v>32</v>
      </c>
      <c r="M90" s="57">
        <v>13335.8</v>
      </c>
      <c r="N90" s="48"/>
      <c r="O90" s="48"/>
      <c r="P90" s="48"/>
      <c r="Q90" s="48"/>
      <c r="R90" s="48"/>
      <c r="S90" s="48"/>
    </row>
    <row r="91" spans="2:19" ht="76.5">
      <c r="B91" s="57" t="s">
        <v>30</v>
      </c>
      <c r="C91" s="57">
        <v>84</v>
      </c>
      <c r="D91" s="57" t="s">
        <v>82</v>
      </c>
      <c r="E91" s="57" t="str">
        <f t="shared" ref="E91" si="39">D91</f>
        <v xml:space="preserve">Canule pentru perfuzia coronariană directă  pentru adulti . Mărimea internă (mm)   -   3 </v>
      </c>
      <c r="F91" s="57" t="s">
        <v>308</v>
      </c>
      <c r="G91" s="74">
        <v>20</v>
      </c>
      <c r="H91" s="57"/>
      <c r="I91" s="57"/>
      <c r="J91" s="57"/>
      <c r="K91" s="57"/>
      <c r="L91" s="57" t="s">
        <v>32</v>
      </c>
      <c r="M91" s="57">
        <v>7680</v>
      </c>
      <c r="N91" s="48"/>
      <c r="O91" s="48"/>
      <c r="P91" s="48"/>
      <c r="Q91" s="48"/>
      <c r="R91" s="48"/>
      <c r="S91" s="48"/>
    </row>
    <row r="92" spans="2:19" ht="76.5">
      <c r="B92" s="57" t="s">
        <v>30</v>
      </c>
      <c r="C92" s="57">
        <v>85</v>
      </c>
      <c r="D92" s="57" t="s">
        <v>83</v>
      </c>
      <c r="E92" s="57" t="str">
        <f>_Hlk125125747</f>
        <v>Ac pentru artera mamara interna stinga la virf cu oliva</v>
      </c>
      <c r="F92" s="57" t="s">
        <v>308</v>
      </c>
      <c r="G92" s="74">
        <v>20</v>
      </c>
      <c r="H92" s="57"/>
      <c r="I92" s="57"/>
      <c r="J92" s="57"/>
      <c r="K92" s="57"/>
      <c r="L92" s="57" t="s">
        <v>32</v>
      </c>
      <c r="M92" s="57">
        <v>7680</v>
      </c>
      <c r="N92" s="48"/>
      <c r="O92" s="48"/>
      <c r="P92" s="48"/>
      <c r="Q92" s="48"/>
      <c r="R92" s="48"/>
      <c r="S92" s="48"/>
    </row>
    <row r="93" spans="2:19" ht="76.5">
      <c r="B93" s="57" t="s">
        <v>30</v>
      </c>
      <c r="C93" s="57">
        <v>86</v>
      </c>
      <c r="D93" s="57" t="s">
        <v>84</v>
      </c>
      <c r="E93" s="57" t="str">
        <f t="shared" ref="E93" si="40">D93</f>
        <v>Canule pentru perfuzia coronariană directă  pentru adulti Mărimea internă (mm)   - 3,3 - 3,5</v>
      </c>
      <c r="F93" s="57" t="s">
        <v>308</v>
      </c>
      <c r="G93" s="74">
        <v>20</v>
      </c>
      <c r="H93" s="57"/>
      <c r="I93" s="57"/>
      <c r="J93" s="57"/>
      <c r="K93" s="57"/>
      <c r="L93" s="57" t="s">
        <v>32</v>
      </c>
      <c r="M93" s="57">
        <v>7680</v>
      </c>
      <c r="N93" s="50"/>
      <c r="O93" s="50"/>
      <c r="P93" s="50"/>
      <c r="Q93" s="50"/>
      <c r="R93" s="50"/>
      <c r="S93" s="50"/>
    </row>
    <row r="94" spans="2:19" ht="76.5">
      <c r="B94" s="57" t="s">
        <v>30</v>
      </c>
      <c r="C94" s="57">
        <v>87</v>
      </c>
      <c r="D94" s="57" t="s">
        <v>85</v>
      </c>
      <c r="E94" s="57" t="str">
        <f>_Hlk125125747</f>
        <v>Ac pentru artera mamara interna stinga la virf cu oliva</v>
      </c>
      <c r="F94" s="57" t="s">
        <v>308</v>
      </c>
      <c r="G94" s="74">
        <v>20</v>
      </c>
      <c r="H94" s="57"/>
      <c r="I94" s="57"/>
      <c r="J94" s="57"/>
      <c r="K94" s="57"/>
      <c r="L94" s="57" t="s">
        <v>32</v>
      </c>
      <c r="M94" s="57">
        <v>7680</v>
      </c>
      <c r="N94" s="50"/>
      <c r="O94" s="50"/>
      <c r="P94" s="50"/>
      <c r="Q94" s="50"/>
      <c r="R94" s="50"/>
      <c r="S94" s="50"/>
    </row>
    <row r="95" spans="2:19" ht="76.5">
      <c r="B95" s="57" t="s">
        <v>30</v>
      </c>
      <c r="C95" s="57">
        <v>88</v>
      </c>
      <c r="D95" s="57" t="s">
        <v>86</v>
      </c>
      <c r="E95" s="57" t="str">
        <f t="shared" ref="E95" si="41">D95</f>
        <v>Canule pentru perfuzia coronariană directă  pentru adulti. Mărimea internă (mm)   -   4</v>
      </c>
      <c r="F95" s="57" t="s">
        <v>308</v>
      </c>
      <c r="G95" s="74">
        <v>20</v>
      </c>
      <c r="H95" s="57"/>
      <c r="I95" s="57"/>
      <c r="J95" s="57"/>
      <c r="K95" s="57"/>
      <c r="L95" s="57" t="s">
        <v>32</v>
      </c>
      <c r="M95" s="57">
        <v>7680</v>
      </c>
      <c r="N95" s="50"/>
      <c r="O95" s="50"/>
      <c r="P95" s="50"/>
      <c r="Q95" s="50"/>
      <c r="R95" s="50"/>
      <c r="S95" s="50"/>
    </row>
    <row r="96" spans="2:19" ht="76.5">
      <c r="B96" s="57" t="s">
        <v>30</v>
      </c>
      <c r="C96" s="57">
        <v>89</v>
      </c>
      <c r="D96" s="57" t="s">
        <v>86</v>
      </c>
      <c r="E96" s="57" t="str">
        <f>_Hlk125125747</f>
        <v>Ac pentru artera mamara interna stinga la virf cu oliva</v>
      </c>
      <c r="F96" s="57" t="s">
        <v>308</v>
      </c>
      <c r="G96" s="74">
        <v>20</v>
      </c>
      <c r="H96" s="57"/>
      <c r="I96" s="57"/>
      <c r="J96" s="57"/>
      <c r="K96" s="57"/>
      <c r="L96" s="57" t="s">
        <v>32</v>
      </c>
      <c r="M96" s="57">
        <v>7680</v>
      </c>
      <c r="N96" s="47"/>
      <c r="O96" s="47"/>
      <c r="P96" s="47"/>
      <c r="Q96" s="47"/>
      <c r="R96" s="47"/>
      <c r="S96" s="47"/>
    </row>
    <row r="97" spans="2:13" ht="76.5">
      <c r="B97" s="57" t="s">
        <v>30</v>
      </c>
      <c r="C97" s="57">
        <v>90</v>
      </c>
      <c r="D97" s="57" t="s">
        <v>87</v>
      </c>
      <c r="E97" s="57" t="str">
        <f t="shared" ref="E97" si="42">D97</f>
        <v>Canule pentru perfuzia coronariană directă  pentru adulti. Mărimea internă (mm)   -   5</v>
      </c>
      <c r="F97" s="57" t="s">
        <v>308</v>
      </c>
      <c r="G97" s="74">
        <v>20</v>
      </c>
      <c r="H97" s="57"/>
      <c r="I97" s="57"/>
      <c r="J97" s="57"/>
      <c r="K97" s="57"/>
      <c r="L97" s="57" t="s">
        <v>32</v>
      </c>
      <c r="M97" s="57">
        <v>7680</v>
      </c>
    </row>
    <row r="98" spans="2:13" ht="76.5">
      <c r="B98" s="57" t="s">
        <v>30</v>
      </c>
      <c r="C98" s="57">
        <v>91</v>
      </c>
      <c r="D98" s="57" t="s">
        <v>87</v>
      </c>
      <c r="E98" s="57" t="str">
        <f>_Hlk125125747</f>
        <v>Ac pentru artera mamara interna stinga la virf cu oliva</v>
      </c>
      <c r="F98" s="57" t="s">
        <v>308</v>
      </c>
      <c r="G98" s="74">
        <v>20</v>
      </c>
      <c r="H98" s="57"/>
      <c r="I98" s="57"/>
      <c r="J98" s="57"/>
      <c r="K98" s="57"/>
      <c r="L98" s="57" t="s">
        <v>32</v>
      </c>
      <c r="M98" s="57">
        <v>7680</v>
      </c>
    </row>
    <row r="99" spans="2:13" ht="76.5">
      <c r="B99" s="57" t="s">
        <v>30</v>
      </c>
      <c r="C99" s="57">
        <v>92</v>
      </c>
      <c r="D99" s="57" t="s">
        <v>88</v>
      </c>
      <c r="E99" s="57" t="str">
        <f t="shared" ref="E99" si="43">D99</f>
        <v xml:space="preserve">Cardiac aspirator (sump) </v>
      </c>
      <c r="F99" s="57" t="s">
        <v>308</v>
      </c>
      <c r="G99" s="74">
        <v>100</v>
      </c>
      <c r="H99" s="57"/>
      <c r="I99" s="57"/>
      <c r="J99" s="57"/>
      <c r="K99" s="57"/>
      <c r="L99" s="57" t="s">
        <v>32</v>
      </c>
      <c r="M99" s="57">
        <v>17535</v>
      </c>
    </row>
    <row r="100" spans="2:13" ht="76.5">
      <c r="B100" s="57" t="s">
        <v>30</v>
      </c>
      <c r="C100" s="57">
        <v>93</v>
      </c>
      <c r="D100" s="57" t="s">
        <v>89</v>
      </c>
      <c r="E100" s="57" t="str">
        <f>_Hlk125125747</f>
        <v>Ac pentru artera mamara interna stinga la virf cu oliva</v>
      </c>
      <c r="F100" s="57" t="s">
        <v>308</v>
      </c>
      <c r="G100" s="74">
        <v>400</v>
      </c>
      <c r="H100" s="57"/>
      <c r="I100" s="57"/>
      <c r="J100" s="57"/>
      <c r="K100" s="57"/>
      <c r="L100" s="57" t="s">
        <v>32</v>
      </c>
      <c r="M100" s="57">
        <v>5512</v>
      </c>
    </row>
    <row r="101" spans="2:13" ht="76.5">
      <c r="B101" s="57" t="s">
        <v>30</v>
      </c>
      <c r="C101" s="57">
        <v>94</v>
      </c>
      <c r="D101" s="57" t="s">
        <v>90</v>
      </c>
      <c r="E101" s="57" t="str">
        <f t="shared" ref="E101" si="44">D101</f>
        <v>Clipatoare pentru clipsele, echivalent Tip „Ethicon</v>
      </c>
      <c r="F101" s="57" t="s">
        <v>308</v>
      </c>
      <c r="G101" s="74">
        <v>5</v>
      </c>
      <c r="H101" s="57"/>
      <c r="I101" s="57"/>
      <c r="J101" s="57"/>
      <c r="K101" s="57"/>
      <c r="L101" s="57" t="s">
        <v>32</v>
      </c>
      <c r="M101" s="57">
        <v>11994</v>
      </c>
    </row>
    <row r="102" spans="2:13" ht="76.5">
      <c r="B102" s="57" t="s">
        <v>30</v>
      </c>
      <c r="C102" s="57">
        <v>95</v>
      </c>
      <c r="D102" s="57" t="s">
        <v>91</v>
      </c>
      <c r="E102" s="57" t="str">
        <f>_Hlk125125747</f>
        <v>Ac pentru artera mamara interna stinga la virf cu oliva</v>
      </c>
      <c r="F102" s="57" t="s">
        <v>308</v>
      </c>
      <c r="G102" s="74">
        <v>6000</v>
      </c>
      <c r="H102" s="57"/>
      <c r="I102" s="57"/>
      <c r="J102" s="57"/>
      <c r="K102" s="57"/>
      <c r="L102" s="57" t="s">
        <v>32</v>
      </c>
      <c r="M102" s="57">
        <v>32280</v>
      </c>
    </row>
    <row r="103" spans="2:13" ht="76.5">
      <c r="B103" s="57" t="s">
        <v>30</v>
      </c>
      <c r="C103" s="57">
        <v>96</v>
      </c>
      <c r="D103" s="57" t="s">
        <v>92</v>
      </c>
      <c r="E103" s="57" t="str">
        <f t="shared" ref="E103" si="45">D103</f>
        <v>Clipse, „Ethicon” LT 200</v>
      </c>
      <c r="F103" s="57" t="s">
        <v>308</v>
      </c>
      <c r="G103" s="74">
        <v>6000</v>
      </c>
      <c r="H103" s="57"/>
      <c r="I103" s="57"/>
      <c r="J103" s="57"/>
      <c r="K103" s="57"/>
      <c r="L103" s="57" t="s">
        <v>32</v>
      </c>
      <c r="M103" s="57">
        <v>32280</v>
      </c>
    </row>
    <row r="104" spans="2:13" ht="76.5">
      <c r="B104" s="57" t="s">
        <v>30</v>
      </c>
      <c r="C104" s="57">
        <v>97</v>
      </c>
      <c r="D104" s="57" t="s">
        <v>93</v>
      </c>
      <c r="E104" s="57" t="str">
        <f>_Hlk125125747</f>
        <v>Ac pentru artera mamara interna stinga la virf cu oliva</v>
      </c>
      <c r="F104" s="57" t="s">
        <v>308</v>
      </c>
      <c r="G104" s="74">
        <v>10</v>
      </c>
      <c r="H104" s="57"/>
      <c r="I104" s="57"/>
      <c r="J104" s="57"/>
      <c r="K104" s="57"/>
      <c r="L104" s="57" t="s">
        <v>32</v>
      </c>
      <c r="M104" s="57">
        <v>3780</v>
      </c>
    </row>
    <row r="105" spans="2:13" ht="76.5">
      <c r="B105" s="57" t="s">
        <v>30</v>
      </c>
      <c r="C105" s="57">
        <v>98</v>
      </c>
      <c r="D105" s="57" t="s">
        <v>94</v>
      </c>
      <c r="E105" s="57" t="str">
        <f t="shared" ref="E105" si="46">D105</f>
        <v>Conector de aspiratie sub unghi cu virful conic</v>
      </c>
      <c r="F105" s="57" t="s">
        <v>308</v>
      </c>
      <c r="G105" s="74">
        <v>40</v>
      </c>
      <c r="H105" s="57"/>
      <c r="I105" s="57"/>
      <c r="J105" s="57"/>
      <c r="K105" s="57"/>
      <c r="L105" s="57" t="s">
        <v>32</v>
      </c>
      <c r="M105" s="57">
        <v>1099.2</v>
      </c>
    </row>
    <row r="106" spans="2:13" ht="76.5">
      <c r="B106" s="57" t="s">
        <v>30</v>
      </c>
      <c r="C106" s="57">
        <v>99</v>
      </c>
      <c r="D106" s="57" t="s">
        <v>95</v>
      </c>
      <c r="E106" s="57" t="str">
        <f>_Hlk125125747</f>
        <v>Ac pentru artera mamara interna stinga la virf cu oliva</v>
      </c>
      <c r="F106" s="57" t="s">
        <v>308</v>
      </c>
      <c r="G106" s="74">
        <v>27</v>
      </c>
      <c r="H106" s="57"/>
      <c r="I106" s="57"/>
      <c r="J106" s="57"/>
      <c r="K106" s="57"/>
      <c r="L106" s="57" t="s">
        <v>32</v>
      </c>
      <c r="M106" s="57">
        <v>10692</v>
      </c>
    </row>
    <row r="107" spans="2:13" ht="76.5">
      <c r="B107" s="57" t="s">
        <v>30</v>
      </c>
      <c r="C107" s="57">
        <v>100</v>
      </c>
      <c r="D107" s="57" t="s">
        <v>96</v>
      </c>
      <c r="E107" s="57" t="str">
        <f t="shared" ref="E107" si="47">D107</f>
        <v>Consumabile pentru masurarea parametrilor  saturatiei venoase temperaturii si hematocritei</v>
      </c>
      <c r="F107" s="57" t="s">
        <v>308</v>
      </c>
      <c r="G107" s="74">
        <v>20</v>
      </c>
      <c r="H107" s="57"/>
      <c r="I107" s="57"/>
      <c r="J107" s="57"/>
      <c r="K107" s="57"/>
      <c r="L107" s="57" t="s">
        <v>32</v>
      </c>
      <c r="M107" s="57">
        <v>57600</v>
      </c>
    </row>
    <row r="108" spans="2:13" ht="76.5">
      <c r="B108" s="57" t="s">
        <v>30</v>
      </c>
      <c r="C108" s="57">
        <v>101</v>
      </c>
      <c r="D108" s="57" t="s">
        <v>97</v>
      </c>
      <c r="E108" s="57" t="str">
        <f>_Hlk125125747</f>
        <v>Ac pentru artera mamara interna stinga la virf cu oliva</v>
      </c>
      <c r="F108" s="57" t="s">
        <v>308</v>
      </c>
      <c r="G108" s="74">
        <v>10</v>
      </c>
      <c r="H108" s="57"/>
      <c r="I108" s="57"/>
      <c r="J108" s="57"/>
      <c r="K108" s="57"/>
      <c r="L108" s="57" t="s">
        <v>32</v>
      </c>
      <c r="M108" s="57">
        <v>4200</v>
      </c>
    </row>
    <row r="109" spans="2:13" ht="76.5">
      <c r="B109" s="57" t="s">
        <v>30</v>
      </c>
      <c r="C109" s="57">
        <v>102</v>
      </c>
      <c r="D109" s="57" t="s">
        <v>98</v>
      </c>
      <c r="E109" s="57" t="str">
        <f t="shared" ref="E109" si="48">D109</f>
        <v>Consumabile pentru masurarea sensibilitatii la heparina</v>
      </c>
      <c r="F109" s="57" t="s">
        <v>308</v>
      </c>
      <c r="G109" s="74">
        <v>27</v>
      </c>
      <c r="H109" s="57"/>
      <c r="I109" s="57"/>
      <c r="J109" s="57"/>
      <c r="K109" s="57"/>
      <c r="L109" s="57" t="s">
        <v>32</v>
      </c>
      <c r="M109" s="57">
        <v>17398.8</v>
      </c>
    </row>
    <row r="110" spans="2:13" ht="76.5">
      <c r="B110" s="57" t="s">
        <v>30</v>
      </c>
      <c r="C110" s="57">
        <v>103</v>
      </c>
      <c r="D110" s="57" t="s">
        <v>99</v>
      </c>
      <c r="E110" s="57" t="str">
        <f>_Hlk125125747</f>
        <v>Ac pentru artera mamara interna stinga la virf cu oliva</v>
      </c>
      <c r="F110" s="57" t="s">
        <v>308</v>
      </c>
      <c r="G110" s="74">
        <v>3000</v>
      </c>
      <c r="H110" s="57"/>
      <c r="I110" s="57"/>
      <c r="J110" s="57"/>
      <c r="K110" s="57"/>
      <c r="L110" s="57" t="s">
        <v>32</v>
      </c>
      <c r="M110" s="57">
        <v>889199.99999999988</v>
      </c>
    </row>
    <row r="111" spans="2:13" ht="76.5">
      <c r="B111" s="57" t="s">
        <v>30</v>
      </c>
      <c r="C111" s="57">
        <v>104</v>
      </c>
      <c r="D111" s="57" t="s">
        <v>100</v>
      </c>
      <c r="E111" s="57" t="str">
        <f t="shared" ref="E111" si="49">D111</f>
        <v xml:space="preserve">Electrozi miocardiali pentru stimulare temporară Cu 2 ace
</v>
      </c>
      <c r="F111" s="57" t="s">
        <v>308</v>
      </c>
      <c r="G111" s="74">
        <v>700</v>
      </c>
      <c r="H111" s="57"/>
      <c r="I111" s="57"/>
      <c r="J111" s="57"/>
      <c r="K111" s="57"/>
      <c r="L111" s="57" t="s">
        <v>32</v>
      </c>
      <c r="M111" s="57">
        <v>123239.9</v>
      </c>
    </row>
    <row r="112" spans="2:13" ht="76.5">
      <c r="B112" s="57" t="s">
        <v>30</v>
      </c>
      <c r="C112" s="57">
        <v>105</v>
      </c>
      <c r="D112" s="57" t="s">
        <v>101</v>
      </c>
      <c r="E112" s="57" t="str">
        <f>_Hlk125125747</f>
        <v>Ac pentru artera mamara interna stinga la virf cu oliva</v>
      </c>
      <c r="F112" s="57" t="s">
        <v>308</v>
      </c>
      <c r="G112" s="74">
        <v>40</v>
      </c>
      <c r="H112" s="57"/>
      <c r="I112" s="57"/>
      <c r="J112" s="57"/>
      <c r="K112" s="57"/>
      <c r="L112" s="57" t="s">
        <v>32</v>
      </c>
      <c r="M112" s="57">
        <v>9000</v>
      </c>
    </row>
    <row r="113" spans="2:13" ht="76.5">
      <c r="B113" s="57" t="s">
        <v>30</v>
      </c>
      <c r="C113" s="57">
        <v>106</v>
      </c>
      <c r="D113" s="57" t="s">
        <v>102</v>
      </c>
      <c r="E113" s="57" t="str">
        <f t="shared" ref="E113" si="50">D113</f>
        <v>Fogarty clamp atraumatic  CSOFT6</v>
      </c>
      <c r="F113" s="57" t="s">
        <v>308</v>
      </c>
      <c r="G113" s="74">
        <v>20</v>
      </c>
      <c r="H113" s="57"/>
      <c r="I113" s="57"/>
      <c r="J113" s="57"/>
      <c r="K113" s="57"/>
      <c r="L113" s="57" t="s">
        <v>32</v>
      </c>
      <c r="M113" s="57">
        <v>25440</v>
      </c>
    </row>
    <row r="114" spans="2:13" ht="76.5">
      <c r="B114" s="57" t="s">
        <v>30</v>
      </c>
      <c r="C114" s="57">
        <v>107</v>
      </c>
      <c r="D114" s="57" t="s">
        <v>103</v>
      </c>
      <c r="E114" s="57" t="str">
        <f>_Hlk125125747</f>
        <v>Ac pentru artera mamara interna stinga la virf cu oliva</v>
      </c>
      <c r="F114" s="57" t="s">
        <v>308</v>
      </c>
      <c r="G114" s="74">
        <v>70</v>
      </c>
      <c r="H114" s="57"/>
      <c r="I114" s="57"/>
      <c r="J114" s="57"/>
      <c r="K114" s="57"/>
      <c r="L114" s="57" t="s">
        <v>32</v>
      </c>
      <c r="M114" s="57">
        <v>67233.600000000006</v>
      </c>
    </row>
    <row r="115" spans="2:13" ht="76.5">
      <c r="B115" s="57" t="s">
        <v>30</v>
      </c>
      <c r="C115" s="57">
        <v>108</v>
      </c>
      <c r="D115" s="57" t="s">
        <v>104</v>
      </c>
      <c r="E115" s="57" t="str">
        <f t="shared" ref="E115" si="51">D115</f>
        <v>Hemoconcentrator pentru copii cu set de tubulatura</v>
      </c>
      <c r="F115" s="57" t="s">
        <v>308</v>
      </c>
      <c r="G115" s="74">
        <v>80</v>
      </c>
      <c r="H115" s="57"/>
      <c r="I115" s="57"/>
      <c r="J115" s="57"/>
      <c r="K115" s="57"/>
      <c r="L115" s="57" t="s">
        <v>32</v>
      </c>
      <c r="M115" s="57">
        <v>86553.600000000006</v>
      </c>
    </row>
    <row r="116" spans="2:13" ht="76.5">
      <c r="B116" s="57" t="s">
        <v>30</v>
      </c>
      <c r="C116" s="57">
        <v>109</v>
      </c>
      <c r="D116" s="57" t="s">
        <v>105</v>
      </c>
      <c r="E116" s="57" t="str">
        <f>_Hlk125125747</f>
        <v>Ac pentru artera mamara interna stinga la virf cu oliva</v>
      </c>
      <c r="F116" s="57" t="s">
        <v>308</v>
      </c>
      <c r="G116" s="74">
        <v>50</v>
      </c>
      <c r="H116" s="57"/>
      <c r="I116" s="57"/>
      <c r="J116" s="57"/>
      <c r="K116" s="57"/>
      <c r="L116" s="57" t="s">
        <v>32</v>
      </c>
      <c r="M116" s="57">
        <v>5700</v>
      </c>
    </row>
    <row r="117" spans="2:13" ht="76.5">
      <c r="B117" s="57" t="s">
        <v>30</v>
      </c>
      <c r="C117" s="57">
        <v>110</v>
      </c>
      <c r="D117" s="57" t="s">
        <v>106</v>
      </c>
      <c r="E117" s="57" t="str">
        <f t="shared" ref="E117" si="52">D117</f>
        <v>Linie de extensie pentru sisteme de perfuzie trio</v>
      </c>
      <c r="F117" s="57" t="s">
        <v>308</v>
      </c>
      <c r="G117" s="74">
        <v>50</v>
      </c>
      <c r="H117" s="57"/>
      <c r="I117" s="57"/>
      <c r="J117" s="57"/>
      <c r="K117" s="57"/>
      <c r="L117" s="57" t="s">
        <v>32</v>
      </c>
      <c r="M117" s="57">
        <v>5100</v>
      </c>
    </row>
    <row r="118" spans="2:13" ht="76.5">
      <c r="B118" s="57" t="s">
        <v>30</v>
      </c>
      <c r="C118" s="57">
        <v>111</v>
      </c>
      <c r="D118" s="57" t="s">
        <v>107</v>
      </c>
      <c r="E118" s="57" t="str">
        <f>_Hlk125125747</f>
        <v>Ac pentru artera mamara interna stinga la virf cu oliva</v>
      </c>
      <c r="F118" s="57" t="s">
        <v>308</v>
      </c>
      <c r="G118" s="74">
        <v>5</v>
      </c>
      <c r="H118" s="57"/>
      <c r="I118" s="57"/>
      <c r="J118" s="57"/>
      <c r="K118" s="57"/>
      <c r="L118" s="57" t="s">
        <v>32</v>
      </c>
      <c r="M118" s="57">
        <v>7087.75</v>
      </c>
    </row>
    <row r="119" spans="2:13" ht="76.5">
      <c r="B119" s="57" t="s">
        <v>30</v>
      </c>
      <c r="C119" s="57">
        <v>112</v>
      </c>
      <c r="D119" s="57" t="s">
        <v>108</v>
      </c>
      <c r="E119" s="57" t="str">
        <f t="shared" ref="E119" si="53">D119</f>
        <v>Mănuși din cauciuc deproteinizat Nr 6,5</v>
      </c>
      <c r="F119" s="57" t="s">
        <v>308</v>
      </c>
      <c r="G119" s="74">
        <v>400</v>
      </c>
      <c r="H119" s="57"/>
      <c r="I119" s="57"/>
      <c r="J119" s="57"/>
      <c r="K119" s="57"/>
      <c r="L119" s="57" t="s">
        <v>32</v>
      </c>
      <c r="M119" s="57">
        <v>7920</v>
      </c>
    </row>
    <row r="120" spans="2:13" ht="76.5">
      <c r="B120" s="57" t="s">
        <v>30</v>
      </c>
      <c r="C120" s="57">
        <v>113</v>
      </c>
      <c r="D120" s="57" t="s">
        <v>109</v>
      </c>
      <c r="E120" s="57" t="str">
        <f>_Hlk125125747</f>
        <v>Ac pentru artera mamara interna stinga la virf cu oliva</v>
      </c>
      <c r="F120" s="57" t="s">
        <v>308</v>
      </c>
      <c r="G120" s="74">
        <v>400</v>
      </c>
      <c r="H120" s="57"/>
      <c r="I120" s="57"/>
      <c r="J120" s="57"/>
      <c r="K120" s="57"/>
      <c r="L120" s="57" t="s">
        <v>32</v>
      </c>
      <c r="M120" s="57">
        <v>7920</v>
      </c>
    </row>
    <row r="121" spans="2:13" ht="76.5">
      <c r="B121" s="57" t="s">
        <v>30</v>
      </c>
      <c r="C121" s="57">
        <v>114</v>
      </c>
      <c r="D121" s="57" t="s">
        <v>110</v>
      </c>
      <c r="E121" s="57" t="str">
        <f t="shared" ref="E121" si="54">D121</f>
        <v xml:space="preserve">Mănuși din cauciuc deproteinizat Nr 7,5
</v>
      </c>
      <c r="F121" s="57" t="s">
        <v>308</v>
      </c>
      <c r="G121" s="74">
        <v>750</v>
      </c>
      <c r="H121" s="57"/>
      <c r="I121" s="57"/>
      <c r="J121" s="57"/>
      <c r="K121" s="57"/>
      <c r="L121" s="57" t="s">
        <v>32</v>
      </c>
      <c r="M121" s="57">
        <v>14850</v>
      </c>
    </row>
    <row r="122" spans="2:13" ht="76.5">
      <c r="B122" s="57" t="s">
        <v>30</v>
      </c>
      <c r="C122" s="57">
        <v>115</v>
      </c>
      <c r="D122" s="57" t="s">
        <v>111</v>
      </c>
      <c r="E122" s="57" t="str">
        <f>_Hlk125125747</f>
        <v>Ac pentru artera mamara interna stinga la virf cu oliva</v>
      </c>
      <c r="F122" s="57" t="s">
        <v>308</v>
      </c>
      <c r="G122" s="74">
        <v>1400</v>
      </c>
      <c r="H122" s="57"/>
      <c r="I122" s="57"/>
      <c r="J122" s="57"/>
      <c r="K122" s="57"/>
      <c r="L122" s="57" t="s">
        <v>32</v>
      </c>
      <c r="M122" s="57">
        <v>27720</v>
      </c>
    </row>
    <row r="123" spans="2:13" ht="76.5">
      <c r="B123" s="57" t="s">
        <v>30</v>
      </c>
      <c r="C123" s="57">
        <v>116</v>
      </c>
      <c r="D123" s="57" t="s">
        <v>112</v>
      </c>
      <c r="E123" s="57" t="str">
        <f t="shared" ref="E123" si="55">D123</f>
        <v>Masca apnee nazala marimea L</v>
      </c>
      <c r="F123" s="57" t="s">
        <v>308</v>
      </c>
      <c r="G123" s="74">
        <v>2</v>
      </c>
      <c r="H123" s="57"/>
      <c r="I123" s="57"/>
      <c r="J123" s="57"/>
      <c r="K123" s="57"/>
      <c r="L123" s="57" t="s">
        <v>32</v>
      </c>
      <c r="M123" s="57">
        <v>2222.4</v>
      </c>
    </row>
    <row r="124" spans="2:13" ht="76.5">
      <c r="B124" s="57" t="s">
        <v>30</v>
      </c>
      <c r="C124" s="57">
        <v>117</v>
      </c>
      <c r="D124" s="57" t="s">
        <v>113</v>
      </c>
      <c r="E124" s="57" t="str">
        <f>_Hlk125125747</f>
        <v>Ac pentru artera mamara interna stinga la virf cu oliva</v>
      </c>
      <c r="F124" s="57" t="s">
        <v>308</v>
      </c>
      <c r="G124" s="74">
        <v>2</v>
      </c>
      <c r="H124" s="57"/>
      <c r="I124" s="57"/>
      <c r="J124" s="57"/>
      <c r="K124" s="57"/>
      <c r="L124" s="57" t="s">
        <v>32</v>
      </c>
      <c r="M124" s="57">
        <v>2222.4</v>
      </c>
    </row>
    <row r="125" spans="2:13" ht="76.5">
      <c r="B125" s="57" t="s">
        <v>30</v>
      </c>
      <c r="C125" s="57">
        <v>118</v>
      </c>
      <c r="D125" s="57" t="s">
        <v>114</v>
      </c>
      <c r="E125" s="57" t="str">
        <f t="shared" ref="E125" si="56">D125</f>
        <v>Mască chirurgicală anti ceaţă cu bandă protectoare adaugatoare</v>
      </c>
      <c r="F125" s="57" t="s">
        <v>308</v>
      </c>
      <c r="G125" s="74">
        <v>2000</v>
      </c>
      <c r="H125" s="57"/>
      <c r="I125" s="57"/>
      <c r="J125" s="57"/>
      <c r="K125" s="57"/>
      <c r="L125" s="57" t="s">
        <v>32</v>
      </c>
      <c r="M125" s="57">
        <v>1936.3999999999999</v>
      </c>
    </row>
    <row r="126" spans="2:13" ht="76.5">
      <c r="B126" s="57" t="s">
        <v>30</v>
      </c>
      <c r="C126" s="57">
        <v>119</v>
      </c>
      <c r="D126" s="57" t="s">
        <v>115</v>
      </c>
      <c r="E126" s="57" t="str">
        <f>_Hlk125125747</f>
        <v>Ac pentru artera mamara interna stinga la virf cu oliva</v>
      </c>
      <c r="F126" s="57" t="s">
        <v>308</v>
      </c>
      <c r="G126" s="74">
        <v>2500</v>
      </c>
      <c r="H126" s="57"/>
      <c r="I126" s="57"/>
      <c r="J126" s="57"/>
      <c r="K126" s="57"/>
      <c r="L126" s="57" t="s">
        <v>32</v>
      </c>
      <c r="M126" s="57">
        <v>1944.44</v>
      </c>
    </row>
    <row r="127" spans="2:13" ht="76.5">
      <c r="B127" s="57" t="s">
        <v>30</v>
      </c>
      <c r="C127" s="57">
        <v>120</v>
      </c>
      <c r="D127" s="57" t="s">
        <v>116</v>
      </c>
      <c r="E127" s="57" t="str">
        <f t="shared" ref="E127" si="57">D127</f>
        <v xml:space="preserve">Minisucker </v>
      </c>
      <c r="F127" s="57" t="s">
        <v>308</v>
      </c>
      <c r="G127" s="74">
        <v>15</v>
      </c>
      <c r="H127" s="57"/>
      <c r="I127" s="57"/>
      <c r="J127" s="57"/>
      <c r="K127" s="57"/>
      <c r="L127" s="57" t="s">
        <v>32</v>
      </c>
      <c r="M127" s="57">
        <v>3996</v>
      </c>
    </row>
    <row r="128" spans="2:13" ht="76.5">
      <c r="B128" s="57" t="s">
        <v>30</v>
      </c>
      <c r="C128" s="57">
        <v>121</v>
      </c>
      <c r="D128" s="57" t="s">
        <v>117</v>
      </c>
      <c r="E128" s="57" t="str">
        <f>_Hlk125125747</f>
        <v>Ac pentru artera mamara interna stinga la virf cu oliva</v>
      </c>
      <c r="F128" s="57" t="s">
        <v>308</v>
      </c>
      <c r="G128" s="74">
        <v>200</v>
      </c>
      <c r="H128" s="57"/>
      <c r="I128" s="57"/>
      <c r="J128" s="57"/>
      <c r="K128" s="57"/>
      <c r="L128" s="57" t="s">
        <v>32</v>
      </c>
      <c r="M128" s="57">
        <v>1697400</v>
      </c>
    </row>
    <row r="129" spans="2:13" ht="76.5">
      <c r="B129" s="57" t="s">
        <v>30</v>
      </c>
      <c r="C129" s="57">
        <v>122</v>
      </c>
      <c r="D129" s="57" t="s">
        <v>118</v>
      </c>
      <c r="E129" s="57" t="str">
        <f t="shared" ref="E129" si="58">D129</f>
        <v>Oxigenator pentru adulti &gt;80 kg</v>
      </c>
      <c r="F129" s="57" t="s">
        <v>308</v>
      </c>
      <c r="G129" s="74">
        <v>200</v>
      </c>
      <c r="H129" s="57"/>
      <c r="I129" s="57"/>
      <c r="J129" s="57"/>
      <c r="K129" s="57"/>
      <c r="L129" s="57" t="s">
        <v>32</v>
      </c>
      <c r="M129" s="57">
        <v>1697400</v>
      </c>
    </row>
    <row r="130" spans="2:13" ht="76.5">
      <c r="B130" s="57" t="s">
        <v>30</v>
      </c>
      <c r="C130" s="57">
        <v>123</v>
      </c>
      <c r="D130" s="57" t="s">
        <v>119</v>
      </c>
      <c r="E130" s="57" t="str">
        <f>_Hlk125125747</f>
        <v>Ac pentru artera mamara interna stinga la virf cu oliva</v>
      </c>
      <c r="F130" s="57" t="s">
        <v>308</v>
      </c>
      <c r="G130" s="74">
        <v>150</v>
      </c>
      <c r="H130" s="57"/>
      <c r="I130" s="57"/>
      <c r="J130" s="57"/>
      <c r="K130" s="57"/>
      <c r="L130" s="57" t="s">
        <v>32</v>
      </c>
      <c r="M130" s="57">
        <v>1577999.9999999998</v>
      </c>
    </row>
    <row r="131" spans="2:13" ht="76.5">
      <c r="B131" s="57" t="s">
        <v>30</v>
      </c>
      <c r="C131" s="57">
        <v>124</v>
      </c>
      <c r="D131" s="57" t="s">
        <v>119</v>
      </c>
      <c r="E131" s="57" t="str">
        <f t="shared" ref="E131" si="59">D131</f>
        <v xml:space="preserve"> Oxigenator pentru adulti cu membrană </v>
      </c>
      <c r="F131" s="57" t="s">
        <v>308</v>
      </c>
      <c r="G131" s="74">
        <v>250</v>
      </c>
      <c r="H131" s="57"/>
      <c r="I131" s="57"/>
      <c r="J131" s="57"/>
      <c r="K131" s="57"/>
      <c r="L131" s="57" t="s">
        <v>32</v>
      </c>
      <c r="M131" s="57">
        <v>2083333.33</v>
      </c>
    </row>
    <row r="132" spans="2:13" ht="76.5">
      <c r="B132" s="57" t="s">
        <v>30</v>
      </c>
      <c r="C132" s="57">
        <v>125</v>
      </c>
      <c r="D132" s="57" t="s">
        <v>120</v>
      </c>
      <c r="E132" s="57" t="str">
        <f>_Hlk125125747</f>
        <v>Ac pentru artera mamara interna stinga la virf cu oliva</v>
      </c>
      <c r="F132" s="57" t="s">
        <v>308</v>
      </c>
      <c r="G132" s="74">
        <v>100</v>
      </c>
      <c r="H132" s="57"/>
      <c r="I132" s="57"/>
      <c r="J132" s="57"/>
      <c r="K132" s="57"/>
      <c r="L132" s="57" t="s">
        <v>32</v>
      </c>
      <c r="M132" s="57">
        <v>780000</v>
      </c>
    </row>
    <row r="133" spans="2:13" ht="76.5">
      <c r="B133" s="57" t="s">
        <v>30</v>
      </c>
      <c r="C133" s="57">
        <v>126</v>
      </c>
      <c r="D133" s="57" t="s">
        <v>121</v>
      </c>
      <c r="E133" s="57" t="str">
        <f t="shared" ref="E133" si="60">D133</f>
        <v xml:space="preserve">Oxigenator pentru copii  &lt; 16 kg cu membrană
</v>
      </c>
      <c r="F133" s="57" t="s">
        <v>308</v>
      </c>
      <c r="G133" s="74">
        <v>30</v>
      </c>
      <c r="H133" s="57"/>
      <c r="I133" s="57"/>
      <c r="J133" s="57"/>
      <c r="K133" s="57"/>
      <c r="L133" s="57" t="s">
        <v>32</v>
      </c>
      <c r="M133" s="57">
        <v>392400</v>
      </c>
    </row>
    <row r="134" spans="2:13" ht="76.5">
      <c r="B134" s="57" t="s">
        <v>30</v>
      </c>
      <c r="C134" s="57">
        <v>127</v>
      </c>
      <c r="D134" s="57" t="s">
        <v>122</v>
      </c>
      <c r="E134" s="57" t="str">
        <f>_Hlk125125747</f>
        <v>Ac pentru artera mamara interna stinga la virf cu oliva</v>
      </c>
      <c r="F134" s="57" t="s">
        <v>308</v>
      </c>
      <c r="G134" s="74">
        <v>10</v>
      </c>
      <c r="H134" s="57"/>
      <c r="I134" s="57"/>
      <c r="J134" s="57"/>
      <c r="K134" s="57"/>
      <c r="L134" s="57" t="s">
        <v>32</v>
      </c>
      <c r="M134" s="57">
        <v>107040</v>
      </c>
    </row>
    <row r="135" spans="2:13" ht="76.5">
      <c r="B135" s="57" t="s">
        <v>30</v>
      </c>
      <c r="C135" s="57">
        <v>128</v>
      </c>
      <c r="D135" s="57" t="s">
        <v>123</v>
      </c>
      <c r="E135" s="57" t="str">
        <f t="shared" ref="E135" si="61">D135</f>
        <v xml:space="preserve">Oxigenator pentru copii cu greutatea &lt; 6 kg cu membrană </v>
      </c>
      <c r="F135" s="57" t="s">
        <v>308</v>
      </c>
      <c r="G135" s="74">
        <v>30</v>
      </c>
      <c r="H135" s="57"/>
      <c r="I135" s="57"/>
      <c r="J135" s="57"/>
      <c r="K135" s="57"/>
      <c r="L135" s="57" t="s">
        <v>32</v>
      </c>
      <c r="M135" s="57">
        <v>392400</v>
      </c>
    </row>
    <row r="136" spans="2:13" ht="76.5">
      <c r="B136" s="57" t="s">
        <v>30</v>
      </c>
      <c r="C136" s="57">
        <v>129</v>
      </c>
      <c r="D136" s="57" t="s">
        <v>124</v>
      </c>
      <c r="E136" s="57" t="str">
        <f>_Hlk125125747</f>
        <v>Ac pentru artera mamara interna stinga la virf cu oliva</v>
      </c>
      <c r="F136" s="57" t="s">
        <v>308</v>
      </c>
      <c r="G136" s="74">
        <v>40</v>
      </c>
      <c r="H136" s="57"/>
      <c r="I136" s="57"/>
      <c r="J136" s="57"/>
      <c r="K136" s="57"/>
      <c r="L136" s="57" t="s">
        <v>32</v>
      </c>
      <c r="M136" s="57">
        <v>960</v>
      </c>
    </row>
    <row r="137" spans="2:13" ht="127.5">
      <c r="B137" s="57" t="s">
        <v>30</v>
      </c>
      <c r="C137" s="57">
        <v>130</v>
      </c>
      <c r="D137" s="57" t="s">
        <v>125</v>
      </c>
      <c r="E137" s="57" t="str">
        <f t="shared" ref="E137" si="62">D137</f>
        <v xml:space="preserve">Perforator pentru aortă
destinat chirurgiei coronariene pentru a de cupa o rondelă de aortă ascendentă realizînd conturi precise
(punch) Diametrul
4,0 mm
</v>
      </c>
      <c r="F137" s="57" t="s">
        <v>308</v>
      </c>
      <c r="G137" s="74">
        <v>40</v>
      </c>
      <c r="H137" s="57"/>
      <c r="I137" s="57"/>
      <c r="J137" s="57"/>
      <c r="K137" s="57"/>
      <c r="L137" s="57" t="s">
        <v>32</v>
      </c>
      <c r="M137" s="57">
        <v>16320</v>
      </c>
    </row>
    <row r="138" spans="2:13" ht="127.5">
      <c r="B138" s="57" t="s">
        <v>30</v>
      </c>
      <c r="C138" s="57">
        <v>131</v>
      </c>
      <c r="D138" s="57" t="s">
        <v>126</v>
      </c>
      <c r="E138" s="57" t="str">
        <f>_Hlk125125747</f>
        <v>Ac pentru artera mamara interna stinga la virf cu oliva</v>
      </c>
      <c r="F138" s="57" t="s">
        <v>308</v>
      </c>
      <c r="G138" s="74">
        <v>40</v>
      </c>
      <c r="H138" s="57"/>
      <c r="I138" s="57"/>
      <c r="J138" s="57"/>
      <c r="K138" s="57"/>
      <c r="L138" s="57" t="s">
        <v>32</v>
      </c>
      <c r="M138" s="57">
        <v>16320</v>
      </c>
    </row>
    <row r="139" spans="2:13" ht="76.5">
      <c r="B139" s="57" t="s">
        <v>30</v>
      </c>
      <c r="C139" s="57">
        <v>132</v>
      </c>
      <c r="D139" s="57" t="s">
        <v>127</v>
      </c>
      <c r="E139" s="57" t="str">
        <f t="shared" ref="E139" si="63">D139</f>
        <v>Perii burete pentru prelucrarea mîinilor preoperator</v>
      </c>
      <c r="F139" s="57" t="s">
        <v>308</v>
      </c>
      <c r="G139" s="74">
        <v>1000</v>
      </c>
      <c r="H139" s="57"/>
      <c r="I139" s="57"/>
      <c r="J139" s="57"/>
      <c r="K139" s="57"/>
      <c r="L139" s="57" t="s">
        <v>32</v>
      </c>
      <c r="M139" s="57">
        <v>8880</v>
      </c>
    </row>
    <row r="140" spans="2:13" ht="76.5">
      <c r="B140" s="57" t="s">
        <v>30</v>
      </c>
      <c r="C140" s="57">
        <v>133</v>
      </c>
      <c r="D140" s="57" t="s">
        <v>128</v>
      </c>
      <c r="E140" s="57" t="str">
        <f>_Hlk125125747</f>
        <v>Ac pentru artera mamara interna stinga la virf cu oliva</v>
      </c>
      <c r="F140" s="57" t="s">
        <v>308</v>
      </c>
      <c r="G140" s="74">
        <v>2700</v>
      </c>
      <c r="H140" s="57"/>
      <c r="I140" s="57"/>
      <c r="J140" s="57"/>
      <c r="K140" s="57"/>
      <c r="L140" s="57" t="s">
        <v>32</v>
      </c>
      <c r="M140" s="57">
        <v>4374</v>
      </c>
    </row>
    <row r="141" spans="2:13" ht="76.5">
      <c r="B141" s="57" t="s">
        <v>30</v>
      </c>
      <c r="C141" s="57">
        <v>134</v>
      </c>
      <c r="D141" s="57" t="s">
        <v>129</v>
      </c>
      <c r="E141" s="57" t="str">
        <f t="shared" ref="E141" si="64">D141</f>
        <v xml:space="preserve">Plasturi sterili autoadezivi Cosmopor  E 25 cm/10 cm        </v>
      </c>
      <c r="F141" s="57" t="s">
        <v>308</v>
      </c>
      <c r="G141" s="74">
        <v>1500</v>
      </c>
      <c r="H141" s="57"/>
      <c r="I141" s="57"/>
      <c r="J141" s="57"/>
      <c r="K141" s="57"/>
      <c r="L141" s="57" t="s">
        <v>32</v>
      </c>
      <c r="M141" s="57">
        <v>6000</v>
      </c>
    </row>
    <row r="142" spans="2:13" ht="76.5">
      <c r="B142" s="57" t="s">
        <v>30</v>
      </c>
      <c r="C142" s="57">
        <v>135</v>
      </c>
      <c r="D142" s="57" t="s">
        <v>130</v>
      </c>
      <c r="E142" s="57" t="str">
        <f>_Hlk125125747</f>
        <v>Ac pentru artera mamara interna stinga la virf cu oliva</v>
      </c>
      <c r="F142" s="57" t="s">
        <v>308</v>
      </c>
      <c r="G142" s="74">
        <v>200</v>
      </c>
      <c r="H142" s="57"/>
      <c r="I142" s="57"/>
      <c r="J142" s="57"/>
      <c r="K142" s="57"/>
      <c r="L142" s="57" t="s">
        <v>32</v>
      </c>
      <c r="M142" s="57">
        <v>2400</v>
      </c>
    </row>
    <row r="143" spans="2:13" ht="76.5">
      <c r="B143" s="57" t="s">
        <v>30</v>
      </c>
      <c r="C143" s="57">
        <v>136</v>
      </c>
      <c r="D143" s="57" t="s">
        <v>131</v>
      </c>
      <c r="E143" s="57" t="str">
        <f t="shared" ref="E143" si="65">D143</f>
        <v>Sensor pentru masurarea saturatiei de oxigen la deget. Pentru adulţi
&gt;30 kg</v>
      </c>
      <c r="F143" s="57" t="s">
        <v>308</v>
      </c>
      <c r="G143" s="74">
        <v>110</v>
      </c>
      <c r="H143" s="57"/>
      <c r="I143" s="57"/>
      <c r="J143" s="57"/>
      <c r="K143" s="57"/>
      <c r="L143" s="57" t="s">
        <v>32</v>
      </c>
      <c r="M143" s="57">
        <v>7944.44</v>
      </c>
    </row>
    <row r="144" spans="2:13" ht="76.5">
      <c r="B144" s="57" t="s">
        <v>30</v>
      </c>
      <c r="C144" s="57">
        <v>137</v>
      </c>
      <c r="D144" s="57" t="s">
        <v>132</v>
      </c>
      <c r="E144" s="57" t="str">
        <f>_Hlk125125747</f>
        <v>Ac pentru artera mamara interna stinga la virf cu oliva</v>
      </c>
      <c r="F144" s="57" t="s">
        <v>308</v>
      </c>
      <c r="G144" s="74">
        <v>400</v>
      </c>
      <c r="H144" s="57"/>
      <c r="I144" s="57"/>
      <c r="J144" s="57"/>
      <c r="K144" s="57"/>
      <c r="L144" s="57" t="s">
        <v>32</v>
      </c>
      <c r="M144" s="57">
        <v>133360</v>
      </c>
    </row>
    <row r="145" spans="2:13" ht="76.5">
      <c r="B145" s="57" t="s">
        <v>30</v>
      </c>
      <c r="C145" s="57">
        <v>138</v>
      </c>
      <c r="D145" s="57" t="s">
        <v>133</v>
      </c>
      <c r="E145" s="57" t="str">
        <f t="shared" ref="E145" si="66">D145</f>
        <v>Set cardiovascular adulţi steril jetabil</v>
      </c>
      <c r="F145" s="57" t="s">
        <v>308</v>
      </c>
      <c r="G145" s="74">
        <v>200</v>
      </c>
      <c r="H145" s="57"/>
      <c r="I145" s="57"/>
      <c r="J145" s="57"/>
      <c r="K145" s="57"/>
      <c r="L145" s="57" t="s">
        <v>32</v>
      </c>
      <c r="M145" s="57">
        <v>355555.55</v>
      </c>
    </row>
    <row r="146" spans="2:13" ht="76.5">
      <c r="B146" s="57" t="s">
        <v>30</v>
      </c>
      <c r="C146" s="57">
        <v>139</v>
      </c>
      <c r="D146" s="57" t="s">
        <v>134</v>
      </c>
      <c r="E146" s="57" t="str">
        <f>_Hlk125125747</f>
        <v>Ac pentru artera mamara interna stinga la virf cu oliva</v>
      </c>
      <c r="F146" s="57" t="s">
        <v>308</v>
      </c>
      <c r="G146" s="74">
        <v>200</v>
      </c>
      <c r="H146" s="57"/>
      <c r="I146" s="57"/>
      <c r="J146" s="57"/>
      <c r="K146" s="57"/>
      <c r="L146" s="57" t="s">
        <v>32</v>
      </c>
      <c r="M146" s="57">
        <v>415555.55</v>
      </c>
    </row>
    <row r="147" spans="2:13" ht="76.5">
      <c r="B147" s="57" t="s">
        <v>30</v>
      </c>
      <c r="C147" s="57">
        <v>140</v>
      </c>
      <c r="D147" s="57" t="s">
        <v>135</v>
      </c>
      <c r="E147" s="57" t="str">
        <f t="shared" ref="E147" si="67">D147</f>
        <v xml:space="preserve">Set de salvare sîngelui autolog </v>
      </c>
      <c r="F147" s="57" t="s">
        <v>308</v>
      </c>
      <c r="G147" s="74">
        <v>20</v>
      </c>
      <c r="H147" s="57"/>
      <c r="I147" s="57"/>
      <c r="J147" s="57"/>
      <c r="K147" s="57"/>
      <c r="L147" s="57" t="s">
        <v>32</v>
      </c>
      <c r="M147" s="57">
        <v>161935.20000000001</v>
      </c>
    </row>
    <row r="148" spans="2:13" ht="76.5">
      <c r="B148" s="57" t="s">
        <v>30</v>
      </c>
      <c r="C148" s="57">
        <v>141</v>
      </c>
      <c r="D148" s="57" t="s">
        <v>136</v>
      </c>
      <c r="E148" s="57" t="str">
        <f>_Hlk125125747</f>
        <v>Ac pentru artera mamara interna stinga la virf cu oliva</v>
      </c>
      <c r="F148" s="57" t="s">
        <v>308</v>
      </c>
      <c r="G148" s="74">
        <v>10</v>
      </c>
      <c r="H148" s="57"/>
      <c r="I148" s="57"/>
      <c r="J148" s="57"/>
      <c r="K148" s="57"/>
      <c r="L148" s="57" t="s">
        <v>32</v>
      </c>
      <c r="M148" s="57">
        <v>7408.8</v>
      </c>
    </row>
    <row r="149" spans="2:13" ht="76.5">
      <c r="B149" s="57" t="s">
        <v>30</v>
      </c>
      <c r="C149" s="57">
        <v>142</v>
      </c>
      <c r="D149" s="57" t="s">
        <v>137</v>
      </c>
      <c r="E149" s="57" t="str">
        <f t="shared" ref="E149" si="68">D149</f>
        <v>Set pentru dilatatoare vasculare</v>
      </c>
      <c r="F149" s="57" t="s">
        <v>308</v>
      </c>
      <c r="G149" s="74">
        <v>30</v>
      </c>
      <c r="H149" s="57"/>
      <c r="I149" s="57"/>
      <c r="J149" s="57"/>
      <c r="K149" s="57"/>
      <c r="L149" s="57" t="s">
        <v>32</v>
      </c>
      <c r="M149" s="57">
        <v>152409.59999999998</v>
      </c>
    </row>
    <row r="150" spans="2:13" ht="76.5">
      <c r="B150" s="57" t="s">
        <v>30</v>
      </c>
      <c r="C150" s="57">
        <v>143</v>
      </c>
      <c r="D150" s="57" t="s">
        <v>138</v>
      </c>
      <c r="E150" s="57" t="str">
        <f>_Hlk125125747</f>
        <v>Ac pentru artera mamara interna stinga la virf cu oliva</v>
      </c>
      <c r="F150" s="57" t="s">
        <v>308</v>
      </c>
      <c r="G150" s="74">
        <v>10</v>
      </c>
      <c r="H150" s="57"/>
      <c r="I150" s="57"/>
      <c r="J150" s="57"/>
      <c r="K150" s="57"/>
      <c r="L150" s="57" t="s">
        <v>32</v>
      </c>
      <c r="M150" s="57">
        <v>10886.400000000001</v>
      </c>
    </row>
    <row r="151" spans="2:13" ht="76.5">
      <c r="B151" s="57" t="s">
        <v>30</v>
      </c>
      <c r="C151" s="57">
        <v>144</v>
      </c>
      <c r="D151" s="57" t="s">
        <v>139</v>
      </c>
      <c r="E151" s="57" t="str">
        <f t="shared" ref="E151" si="69">D151</f>
        <v xml:space="preserve">Set pentru introducerea canulelor venoase femorale pentru </v>
      </c>
      <c r="F151" s="57" t="s">
        <v>308</v>
      </c>
      <c r="G151" s="74">
        <v>10</v>
      </c>
      <c r="H151" s="57"/>
      <c r="I151" s="57"/>
      <c r="J151" s="57"/>
      <c r="K151" s="57"/>
      <c r="L151" s="57" t="s">
        <v>32</v>
      </c>
      <c r="M151" s="57">
        <v>10886.400000000001</v>
      </c>
    </row>
    <row r="152" spans="2:13" ht="76.5">
      <c r="B152" s="57" t="s">
        <v>30</v>
      </c>
      <c r="C152" s="57">
        <v>145</v>
      </c>
      <c r="D152" s="57" t="s">
        <v>140</v>
      </c>
      <c r="E152" s="57" t="str">
        <f>_Hlk125125747</f>
        <v>Ac pentru artera mamara interna stinga la virf cu oliva</v>
      </c>
      <c r="F152" s="57" t="s">
        <v>308</v>
      </c>
      <c r="G152" s="74">
        <v>300</v>
      </c>
      <c r="H152" s="57"/>
      <c r="I152" s="57"/>
      <c r="J152" s="57"/>
      <c r="K152" s="57"/>
      <c r="L152" s="57" t="s">
        <v>32</v>
      </c>
      <c r="M152" s="57">
        <v>60477</v>
      </c>
    </row>
    <row r="153" spans="2:13" ht="76.5">
      <c r="B153" s="57" t="s">
        <v>30</v>
      </c>
      <c r="C153" s="57">
        <v>146</v>
      </c>
      <c r="D153" s="57" t="s">
        <v>141</v>
      </c>
      <c r="E153" s="57" t="str">
        <f t="shared" ref="E153" si="70">D153</f>
        <v>Sistem de vacuum cu presiune mare tip “Polyseal”</v>
      </c>
      <c r="F153" s="57" t="s">
        <v>308</v>
      </c>
      <c r="G153" s="74">
        <v>130</v>
      </c>
      <c r="H153" s="57"/>
      <c r="I153" s="57"/>
      <c r="J153" s="57"/>
      <c r="K153" s="57"/>
      <c r="L153" s="57" t="s">
        <v>32</v>
      </c>
      <c r="M153" s="57">
        <v>21666.66</v>
      </c>
    </row>
    <row r="154" spans="2:13" ht="76.5">
      <c r="B154" s="57" t="s">
        <v>30</v>
      </c>
      <c r="C154" s="57">
        <v>147</v>
      </c>
      <c r="D154" s="57" t="s">
        <v>142</v>
      </c>
      <c r="E154" s="57" t="str">
        <f>_Hlk125125747</f>
        <v>Ac pentru artera mamara interna stinga la virf cu oliva</v>
      </c>
      <c r="F154" s="57" t="s">
        <v>308</v>
      </c>
      <c r="G154" s="74">
        <v>5</v>
      </c>
      <c r="H154" s="57"/>
      <c r="I154" s="57"/>
      <c r="J154" s="57"/>
      <c r="K154" s="57"/>
      <c r="L154" s="57" t="s">
        <v>32</v>
      </c>
      <c r="M154" s="57">
        <v>6049.6450000000004</v>
      </c>
    </row>
    <row r="155" spans="2:13" ht="76.5">
      <c r="B155" s="57" t="s">
        <v>30</v>
      </c>
      <c r="C155" s="57">
        <v>148</v>
      </c>
      <c r="D155" s="57" t="s">
        <v>143</v>
      </c>
      <c r="E155" s="57" t="str">
        <f t="shared" ref="E155" si="71">D155</f>
        <v xml:space="preserve">Sistem de stabilizare a arterelor coronare pentru operații pe cord bătând </v>
      </c>
      <c r="F155" s="57" t="s">
        <v>308</v>
      </c>
      <c r="G155" s="74">
        <v>5</v>
      </c>
      <c r="H155" s="57"/>
      <c r="I155" s="57"/>
      <c r="J155" s="57"/>
      <c r="K155" s="57"/>
      <c r="L155" s="57" t="s">
        <v>32</v>
      </c>
      <c r="M155" s="57">
        <v>65067</v>
      </c>
    </row>
    <row r="156" spans="2:13" ht="76.5">
      <c r="B156" s="57" t="s">
        <v>30</v>
      </c>
      <c r="C156" s="57">
        <v>149</v>
      </c>
      <c r="D156" s="57" t="s">
        <v>144</v>
      </c>
      <c r="E156" s="57" t="str">
        <f>_Hlk125125747</f>
        <v>Ac pentru artera mamara interna stinga la virf cu oliva</v>
      </c>
      <c r="F156" s="57" t="s">
        <v>308</v>
      </c>
      <c r="G156" s="74">
        <v>400</v>
      </c>
      <c r="H156" s="57"/>
      <c r="I156" s="57"/>
      <c r="J156" s="57"/>
      <c r="K156" s="57"/>
      <c r="L156" s="57" t="s">
        <v>32</v>
      </c>
      <c r="M156" s="57">
        <v>6488.88</v>
      </c>
    </row>
    <row r="157" spans="2:13" ht="76.5">
      <c r="B157" s="57" t="s">
        <v>30</v>
      </c>
      <c r="C157" s="57">
        <v>150</v>
      </c>
      <c r="D157" s="57" t="s">
        <v>145</v>
      </c>
      <c r="E157" s="57" t="str">
        <f t="shared" ref="E157" si="72">D157</f>
        <v>Stapler chirurgical</v>
      </c>
      <c r="F157" s="57" t="s">
        <v>308</v>
      </c>
      <c r="G157" s="74">
        <v>450</v>
      </c>
      <c r="H157" s="57"/>
      <c r="I157" s="57"/>
      <c r="J157" s="57"/>
      <c r="K157" s="57"/>
      <c r="L157" s="57" t="s">
        <v>32</v>
      </c>
      <c r="M157" s="57">
        <v>39420</v>
      </c>
    </row>
    <row r="158" spans="2:13" ht="76.5">
      <c r="B158" s="57" t="s">
        <v>30</v>
      </c>
      <c r="C158" s="57">
        <v>151</v>
      </c>
      <c r="D158" s="57" t="s">
        <v>146</v>
      </c>
      <c r="E158" s="57" t="str">
        <f>_Hlk125125747</f>
        <v>Ac pentru artera mamara interna stinga la virf cu oliva</v>
      </c>
      <c r="F158" s="57" t="s">
        <v>308</v>
      </c>
      <c r="G158" s="74">
        <v>100</v>
      </c>
      <c r="H158" s="57"/>
      <c r="I158" s="57"/>
      <c r="J158" s="57"/>
      <c r="K158" s="57"/>
      <c r="L158" s="57" t="s">
        <v>32</v>
      </c>
      <c r="M158" s="57">
        <v>3402.0000000000005</v>
      </c>
    </row>
    <row r="159" spans="2:13" ht="76.5">
      <c r="B159" s="57" t="s">
        <v>30</v>
      </c>
      <c r="C159" s="57">
        <v>152</v>
      </c>
      <c r="D159" s="57" t="s">
        <v>147</v>
      </c>
      <c r="E159" s="57" t="str">
        <f t="shared" ref="E159" si="73">D159</f>
        <v>Tub pentru drenaj pleural apirogen, din silicon, steril 30 ch</v>
      </c>
      <c r="F159" s="57" t="s">
        <v>308</v>
      </c>
      <c r="G159" s="74">
        <v>150</v>
      </c>
      <c r="H159" s="57"/>
      <c r="I159" s="57"/>
      <c r="J159" s="57"/>
      <c r="K159" s="57"/>
      <c r="L159" s="57" t="s">
        <v>32</v>
      </c>
      <c r="M159" s="57">
        <v>8505</v>
      </c>
    </row>
    <row r="160" spans="2:13" ht="76.5">
      <c r="B160" s="57" t="s">
        <v>30</v>
      </c>
      <c r="C160" s="57">
        <v>153</v>
      </c>
      <c r="D160" s="57" t="s">
        <v>148</v>
      </c>
      <c r="E160" s="57" t="str">
        <f>_Hlk125125747</f>
        <v>Ac pentru artera mamara interna stinga la virf cu oliva</v>
      </c>
      <c r="F160" s="57" t="s">
        <v>308</v>
      </c>
      <c r="G160" s="74">
        <v>150</v>
      </c>
      <c r="H160" s="57"/>
      <c r="I160" s="57"/>
      <c r="J160" s="57"/>
      <c r="K160" s="57"/>
      <c r="L160" s="57" t="s">
        <v>32</v>
      </c>
      <c r="M160" s="57">
        <v>5103.0000000000009</v>
      </c>
    </row>
    <row r="161" spans="2:18" ht="76.5">
      <c r="B161" s="57" t="s">
        <v>30</v>
      </c>
      <c r="C161" s="57">
        <v>154</v>
      </c>
      <c r="D161" s="57" t="s">
        <v>149</v>
      </c>
      <c r="E161" s="57" t="str">
        <f t="shared" ref="E161" si="74">D161</f>
        <v>Tub pentru drenaj pleural apirogen, din silicon, steril 34 ch</v>
      </c>
      <c r="F161" s="57" t="s">
        <v>308</v>
      </c>
      <c r="G161" s="74">
        <v>20</v>
      </c>
      <c r="H161" s="57"/>
      <c r="I161" s="57"/>
      <c r="J161" s="57"/>
      <c r="K161" s="57"/>
      <c r="L161" s="57" t="s">
        <v>32</v>
      </c>
      <c r="M161" s="57">
        <v>1134</v>
      </c>
    </row>
    <row r="162" spans="2:18" ht="76.5">
      <c r="B162" s="57" t="s">
        <v>30</v>
      </c>
      <c r="C162" s="57">
        <v>155</v>
      </c>
      <c r="D162" s="57" t="s">
        <v>150</v>
      </c>
      <c r="E162" s="57" t="str">
        <f>_Hlk125125747</f>
        <v>Ac pentru artera mamara interna stinga la virf cu oliva</v>
      </c>
      <c r="F162" s="57" t="s">
        <v>308</v>
      </c>
      <c r="G162" s="74">
        <v>10</v>
      </c>
      <c r="H162" s="57"/>
      <c r="I162" s="57"/>
      <c r="J162" s="57"/>
      <c r="K162" s="57"/>
      <c r="L162" s="57" t="s">
        <v>32</v>
      </c>
      <c r="M162" s="57">
        <v>340.20000000000005</v>
      </c>
    </row>
    <row r="163" spans="2:18" ht="76.5">
      <c r="B163" s="57" t="s">
        <v>30</v>
      </c>
      <c r="C163" s="57">
        <v>156</v>
      </c>
      <c r="D163" s="57" t="s">
        <v>151</v>
      </c>
      <c r="E163" s="57" t="str">
        <f t="shared" ref="E163" si="75">D163</f>
        <v>Tub pentru drenaj pleural drept, din silicon, steril 28 ch</v>
      </c>
      <c r="F163" s="57" t="s">
        <v>308</v>
      </c>
      <c r="G163" s="74">
        <v>100</v>
      </c>
      <c r="H163" s="57"/>
      <c r="I163" s="57"/>
      <c r="J163" s="57"/>
      <c r="K163" s="57"/>
      <c r="L163" s="57" t="s">
        <v>32</v>
      </c>
      <c r="M163" s="57">
        <v>3402.0000000000005</v>
      </c>
    </row>
    <row r="164" spans="2:18" ht="76.5">
      <c r="B164" s="57" t="s">
        <v>30</v>
      </c>
      <c r="C164" s="57">
        <v>157</v>
      </c>
      <c r="D164" s="57" t="s">
        <v>152</v>
      </c>
      <c r="E164" s="57" t="str">
        <f>_Hlk125125747</f>
        <v>Ac pentru artera mamara interna stinga la virf cu oliva</v>
      </c>
      <c r="F164" s="57" t="s">
        <v>308</v>
      </c>
      <c r="G164" s="74">
        <v>10</v>
      </c>
      <c r="H164" s="57"/>
      <c r="I164" s="57"/>
      <c r="J164" s="57"/>
      <c r="K164" s="57"/>
      <c r="L164" s="57" t="s">
        <v>32</v>
      </c>
      <c r="M164" s="57">
        <v>1663.1999999999998</v>
      </c>
    </row>
    <row r="165" spans="2:18" ht="76.5">
      <c r="B165" s="57" t="s">
        <v>30</v>
      </c>
      <c r="C165" s="57">
        <v>158</v>
      </c>
      <c r="D165" s="57" t="s">
        <v>153</v>
      </c>
      <c r="E165" s="57" t="str">
        <f t="shared" ref="E165" si="76">D165</f>
        <v>Vent cardiac cu conductor pentru maturi</v>
      </c>
      <c r="F165" s="57" t="s">
        <v>308</v>
      </c>
      <c r="G165" s="74">
        <v>360</v>
      </c>
      <c r="H165" s="57"/>
      <c r="I165" s="57"/>
      <c r="J165" s="57"/>
      <c r="K165" s="57"/>
      <c r="L165" s="57" t="s">
        <v>32</v>
      </c>
      <c r="M165" s="57">
        <v>133199.99999999997</v>
      </c>
    </row>
    <row r="166" spans="2:18" ht="76.5">
      <c r="B166" s="57" t="s">
        <v>30</v>
      </c>
      <c r="C166" s="57">
        <v>159</v>
      </c>
      <c r="D166" s="57" t="s">
        <v>153</v>
      </c>
      <c r="E166" s="57" t="str">
        <f>_Hlk125125747</f>
        <v>Ac pentru artera mamara interna stinga la virf cu oliva</v>
      </c>
      <c r="F166" s="57" t="s">
        <v>308</v>
      </c>
      <c r="G166" s="74">
        <v>140</v>
      </c>
      <c r="H166" s="57"/>
      <c r="I166" s="57"/>
      <c r="J166" s="57"/>
      <c r="K166" s="57"/>
      <c r="L166" s="57" t="s">
        <v>32</v>
      </c>
      <c r="M166" s="57">
        <v>47174.399999999994</v>
      </c>
    </row>
    <row r="167" spans="2:18" ht="76.5">
      <c r="B167" s="57" t="s">
        <v>30</v>
      </c>
      <c r="C167" s="57">
        <v>160</v>
      </c>
      <c r="D167" s="57" t="s">
        <v>154</v>
      </c>
      <c r="E167" s="57" t="str">
        <f t="shared" ref="E167" si="77">D167</f>
        <v>Vent cardiac fără conductor pentru copii</v>
      </c>
      <c r="F167" s="57" t="s">
        <v>308</v>
      </c>
      <c r="G167" s="74">
        <v>10</v>
      </c>
      <c r="H167" s="57"/>
      <c r="I167" s="57"/>
      <c r="J167" s="57"/>
      <c r="K167" s="57"/>
      <c r="L167" s="57" t="s">
        <v>32</v>
      </c>
      <c r="M167" s="57">
        <v>4267.76</v>
      </c>
    </row>
    <row r="168" spans="2:18" ht="76.5">
      <c r="B168" s="57" t="s">
        <v>30</v>
      </c>
      <c r="C168" s="57">
        <v>161</v>
      </c>
      <c r="D168" s="57" t="s">
        <v>154</v>
      </c>
      <c r="E168" s="57" t="str">
        <f>_Hlk125125747</f>
        <v>Ac pentru artera mamara interna stinga la virf cu oliva</v>
      </c>
      <c r="F168" s="57" t="s">
        <v>308</v>
      </c>
      <c r="G168" s="74">
        <v>80</v>
      </c>
      <c r="H168" s="57"/>
      <c r="I168" s="57"/>
      <c r="J168" s="57"/>
      <c r="K168" s="57"/>
      <c r="L168" s="57" t="s">
        <v>32</v>
      </c>
      <c r="M168" s="57">
        <v>43776</v>
      </c>
    </row>
    <row r="169" spans="2:18" ht="76.5">
      <c r="B169" s="57" t="s">
        <v>30</v>
      </c>
      <c r="C169" s="57">
        <v>162</v>
      </c>
      <c r="D169" s="57" t="s">
        <v>155</v>
      </c>
      <c r="E169" s="57" t="str">
        <f t="shared" ref="E169" si="78">D169</f>
        <v>Venturi cardiace</v>
      </c>
      <c r="F169" s="57" t="s">
        <v>308</v>
      </c>
      <c r="G169" s="74">
        <v>40</v>
      </c>
      <c r="H169" s="57"/>
      <c r="I169" s="57"/>
      <c r="J169" s="57"/>
      <c r="K169" s="57"/>
      <c r="L169" s="57" t="s">
        <v>32</v>
      </c>
      <c r="M169" s="57">
        <v>13815.2</v>
      </c>
    </row>
    <row r="170" spans="2:18">
      <c r="M170" s="56">
        <f>SUM(M8:M169)</f>
        <v>14783919.664999999</v>
      </c>
    </row>
    <row r="175" spans="2:18">
      <c r="B175" s="10"/>
      <c r="C175" s="10"/>
      <c r="D175" s="11"/>
      <c r="E175" s="10"/>
      <c r="F175" s="12"/>
      <c r="G175" s="12"/>
      <c r="H175" s="10"/>
      <c r="I175" s="10"/>
      <c r="J175" s="10"/>
      <c r="K175" s="48"/>
      <c r="L175" s="48"/>
      <c r="M175" s="48"/>
      <c r="N175" s="48"/>
      <c r="O175" s="48"/>
      <c r="P175" s="48"/>
      <c r="Q175" s="48"/>
      <c r="R175" s="48"/>
    </row>
    <row r="176" spans="2:18">
      <c r="B176" s="10"/>
      <c r="C176" s="10"/>
      <c r="D176" s="11"/>
      <c r="E176" s="10"/>
      <c r="F176" s="67" t="s">
        <v>25</v>
      </c>
      <c r="G176" s="67"/>
      <c r="H176" s="8" t="e">
        <f>SUM(#REF!)</f>
        <v>#REF!</v>
      </c>
      <c r="I176" s="8" t="e">
        <f>SUM(#REF!)</f>
        <v>#REF!</v>
      </c>
      <c r="J176" s="10"/>
      <c r="K176" s="48"/>
      <c r="L176" s="48"/>
      <c r="M176" s="48"/>
      <c r="N176" s="48"/>
      <c r="O176" s="48"/>
      <c r="P176" s="48"/>
      <c r="Q176" s="48"/>
      <c r="R176" s="48"/>
    </row>
    <row r="177" spans="2:18">
      <c r="B177" s="48"/>
      <c r="C177" s="48"/>
      <c r="D177" s="49"/>
      <c r="E177" s="48"/>
      <c r="F177" s="48"/>
      <c r="G177" s="48"/>
      <c r="H177" s="48"/>
      <c r="I177" s="48"/>
      <c r="J177" s="48"/>
      <c r="K177" s="48"/>
      <c r="L177" s="48"/>
      <c r="M177" s="48"/>
      <c r="N177" s="48"/>
      <c r="O177" s="48"/>
      <c r="P177" s="48"/>
      <c r="Q177" s="48"/>
      <c r="R177" s="48"/>
    </row>
    <row r="178" spans="2:18">
      <c r="B178" s="48"/>
      <c r="C178" s="48"/>
      <c r="D178" s="49"/>
      <c r="E178" s="48"/>
      <c r="F178" s="48"/>
      <c r="G178" s="48"/>
      <c r="H178" s="48"/>
      <c r="I178" s="48"/>
      <c r="J178" s="48"/>
      <c r="K178" s="48"/>
      <c r="L178" s="48"/>
      <c r="M178" s="48"/>
      <c r="N178" s="48"/>
      <c r="O178" s="48"/>
      <c r="P178" s="48"/>
      <c r="Q178" s="48"/>
      <c r="R178" s="48"/>
    </row>
    <row r="179" spans="2:18" ht="20.25">
      <c r="B179" s="50" t="s">
        <v>15</v>
      </c>
      <c r="C179" s="50"/>
      <c r="D179" s="50"/>
      <c r="E179" s="50"/>
      <c r="F179" s="50"/>
      <c r="G179" s="50"/>
      <c r="H179" s="50"/>
      <c r="I179" s="50"/>
      <c r="J179" s="50"/>
      <c r="K179" s="50"/>
      <c r="L179" s="50"/>
      <c r="M179" s="50"/>
      <c r="N179" s="50"/>
      <c r="O179" s="50"/>
      <c r="P179" s="50"/>
      <c r="Q179" s="50"/>
      <c r="R179" s="50"/>
    </row>
    <row r="180" spans="2:18" ht="20.25">
      <c r="B180" s="50"/>
      <c r="C180" s="50"/>
      <c r="D180" s="50"/>
      <c r="E180" s="50"/>
      <c r="F180" s="50"/>
      <c r="G180" s="50"/>
      <c r="H180" s="50"/>
      <c r="I180" s="50"/>
      <c r="J180" s="50"/>
      <c r="K180" s="50"/>
      <c r="L180" s="50"/>
      <c r="M180" s="50"/>
      <c r="N180" s="50"/>
      <c r="O180" s="50"/>
      <c r="P180" s="50"/>
      <c r="Q180" s="50"/>
      <c r="R180" s="50"/>
    </row>
    <row r="181" spans="2:18" ht="20.25">
      <c r="B181" s="50" t="s">
        <v>16</v>
      </c>
      <c r="C181" s="50"/>
      <c r="D181" s="50"/>
      <c r="E181" s="50"/>
      <c r="F181" s="50"/>
      <c r="G181" s="50"/>
      <c r="H181" s="50"/>
      <c r="I181" s="50"/>
      <c r="J181" s="50"/>
      <c r="K181" s="50"/>
      <c r="L181" s="50"/>
      <c r="M181" s="50"/>
      <c r="N181" s="50"/>
      <c r="O181" s="50"/>
      <c r="P181" s="50"/>
      <c r="Q181" s="50"/>
      <c r="R181" s="50"/>
    </row>
    <row r="182" spans="2:18">
      <c r="B182" s="47"/>
      <c r="C182" s="47"/>
      <c r="D182" s="47"/>
      <c r="E182" s="47"/>
      <c r="F182" s="47"/>
      <c r="G182" s="47"/>
      <c r="H182" s="47"/>
      <c r="I182" s="47"/>
      <c r="J182" s="47"/>
      <c r="K182" s="47"/>
      <c r="L182" s="47"/>
      <c r="M182" s="47"/>
      <c r="N182" s="47"/>
      <c r="O182" s="47"/>
      <c r="P182" s="47"/>
      <c r="Q182" s="47"/>
      <c r="R182" s="47"/>
    </row>
    <row r="183" spans="2:18">
      <c r="B183" s="47"/>
      <c r="C183" s="47"/>
      <c r="D183" s="47"/>
      <c r="E183" s="47"/>
      <c r="F183" s="47"/>
      <c r="G183" s="47"/>
      <c r="H183" s="47"/>
      <c r="I183" s="47"/>
      <c r="J183" s="47"/>
      <c r="K183" s="47"/>
      <c r="L183" s="47"/>
      <c r="M183" s="47"/>
      <c r="N183" s="47"/>
      <c r="O183" s="47"/>
      <c r="P183" s="47"/>
      <c r="Q183" s="47"/>
      <c r="R183" s="47"/>
    </row>
  </sheetData>
  <mergeCells count="9">
    <mergeCell ref="F176:G176"/>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7" t="s">
        <v>25</v>
      </c>
      <c r="I12" s="67"/>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2023-08-29T06:04:57Z</dcterms:modified>
</cp:coreProperties>
</file>