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maiamd.sharepoint.com/sites/achizii-ProceduriAchizitii/Documente partajate/ProceduriAchizitii/2025COP040_servicii spot +promovare produse autohtone/"/>
    </mc:Choice>
  </mc:AlternateContent>
  <xr:revisionPtr revIDLastSave="19" documentId="8_{FD9BD897-1F87-443F-889C-BCF57780B297}" xr6:coauthVersionLast="47" xr6:coauthVersionMax="47" xr10:uidLastSave="{6130FC32-B953-4ABE-AB93-305AA63BE840}"/>
  <bookViews>
    <workbookView xWindow="-120" yWindow="-120" windowWidth="29040" windowHeight="15840" xr2:uid="{00000000-000D-0000-FFFF-FFFF00000000}"/>
  </bookViews>
  <sheets>
    <sheet name="Evaluare Calitate-Pre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J8" i="1"/>
  <c r="I8" i="1"/>
  <c r="J5" i="1"/>
  <c r="I5" i="1"/>
  <c r="H5" i="1"/>
  <c r="J4" i="1"/>
  <c r="I4" i="1"/>
  <c r="H4" i="1"/>
  <c r="J3" i="1"/>
  <c r="I3" i="1"/>
  <c r="H3" i="1"/>
  <c r="J2" i="1"/>
  <c r="I2" i="1"/>
  <c r="H2" i="1"/>
  <c r="H6" i="1" l="1"/>
  <c r="H9" i="1" s="1"/>
  <c r="I6" i="1"/>
  <c r="I9" i="1" s="1"/>
  <c r="J6" i="1"/>
  <c r="J9" i="1" s="1"/>
</calcChain>
</file>

<file path=xl/sharedStrings.xml><?xml version="1.0" encoding="utf-8"?>
<sst xmlns="http://schemas.openxmlformats.org/spreadsheetml/2006/main" count="18" uniqueCount="18">
  <si>
    <t>Nr.</t>
  </si>
  <si>
    <t>Criteriu de evaluare</t>
  </si>
  <si>
    <t>Pondere (%)</t>
  </si>
  <si>
    <t>Punctaj maxim</t>
  </si>
  <si>
    <t>Punctaj ofertant 1</t>
  </si>
  <si>
    <t>Punctaj ofertant 2</t>
  </si>
  <si>
    <t>Punctaj ofertant 3</t>
  </si>
  <si>
    <t>Punctaj ponderat 1</t>
  </si>
  <si>
    <t>Punctaj ponderat 2</t>
  </si>
  <si>
    <t>Punctaj ponderat 3</t>
  </si>
  <si>
    <t>Experiența și competența echipei</t>
  </si>
  <si>
    <t>Referințe profesionale și reputație</t>
  </si>
  <si>
    <t>Subtotal Calitate</t>
  </si>
  <si>
    <t>Preț propus (lei)</t>
  </si>
  <si>
    <t>Scor preț (calcul automat)</t>
  </si>
  <si>
    <t>Scor final (60% Calitate / 40% Preț)</t>
  </si>
  <si>
    <t>Concept creativ spot</t>
  </si>
  <si>
    <t>Concept creativ cartoline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</si>
</sst>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9EAD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6" sqref="C6"/>
    </sheetView>
  </sheetViews>
  <sheetFormatPr defaultRowHeight="15" x14ac:dyDescent="0.25"/>
  <cols>
    <col min="1" max="1" width="5" style="3" customWidth="1"/>
    <col min="2" max="2" width="30" style="2" customWidth="1"/>
    <col min="3" max="3" width="13.85546875" customWidth="1"/>
    <col min="4" max="4" width="18.140625" customWidth="1"/>
    <col min="5" max="7" width="18" customWidth="1"/>
    <col min="8" max="10" width="20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6.5" customHeight="1" x14ac:dyDescent="0.25">
      <c r="A2" s="3">
        <v>1</v>
      </c>
      <c r="B2" s="4" t="s">
        <v>16</v>
      </c>
      <c r="C2">
        <v>35</v>
      </c>
      <c r="D2">
        <v>35</v>
      </c>
      <c r="H2">
        <f>E2*C2/100</f>
        <v>0</v>
      </c>
      <c r="I2">
        <f>F2*C2/100</f>
        <v>0</v>
      </c>
      <c r="J2">
        <f>G2*C2/100</f>
        <v>0</v>
      </c>
    </row>
    <row r="3" spans="1:10" ht="39.75" customHeight="1" x14ac:dyDescent="0.25">
      <c r="A3" s="3">
        <v>2</v>
      </c>
      <c r="B3" s="4" t="s">
        <v>17</v>
      </c>
      <c r="C3">
        <v>35</v>
      </c>
      <c r="D3">
        <v>35</v>
      </c>
      <c r="H3">
        <f>E3*C3/100</f>
        <v>0</v>
      </c>
      <c r="I3">
        <f>F3*C3/100</f>
        <v>0</v>
      </c>
      <c r="J3">
        <f>G3*C3/100</f>
        <v>0</v>
      </c>
    </row>
    <row r="4" spans="1:10" ht="38.25" customHeight="1" x14ac:dyDescent="0.25">
      <c r="A4" s="3">
        <v>3</v>
      </c>
      <c r="B4" s="5" t="s">
        <v>10</v>
      </c>
      <c r="C4">
        <v>20</v>
      </c>
      <c r="D4">
        <v>20</v>
      </c>
      <c r="H4">
        <f>E4*C4/100</f>
        <v>0</v>
      </c>
      <c r="I4">
        <f>F4*C4/100</f>
        <v>0</v>
      </c>
      <c r="J4">
        <f>G4*C4/100</f>
        <v>0</v>
      </c>
    </row>
    <row r="5" spans="1:10" ht="37.5" customHeight="1" x14ac:dyDescent="0.25">
      <c r="A5" s="3">
        <v>4</v>
      </c>
      <c r="B5" s="6" t="s">
        <v>11</v>
      </c>
      <c r="C5">
        <v>10</v>
      </c>
      <c r="D5">
        <v>10</v>
      </c>
      <c r="H5">
        <f>E5*C5/100</f>
        <v>0</v>
      </c>
      <c r="I5">
        <f>F5*C5/100</f>
        <v>0</v>
      </c>
      <c r="J5">
        <f>G5*C5/100</f>
        <v>0</v>
      </c>
    </row>
    <row r="6" spans="1:10" ht="39" customHeight="1" x14ac:dyDescent="0.25">
      <c r="B6" s="2" t="s">
        <v>12</v>
      </c>
      <c r="C6">
        <v>100</v>
      </c>
      <c r="D6">
        <v>100</v>
      </c>
      <c r="H6">
        <f>SUM(H2:H5)</f>
        <v>0</v>
      </c>
      <c r="I6">
        <f>SUM(I2:I5)</f>
        <v>0</v>
      </c>
      <c r="J6">
        <f>SUM(J2:J5)</f>
        <v>0</v>
      </c>
    </row>
    <row r="7" spans="1:10" ht="19.5" customHeight="1" x14ac:dyDescent="0.25">
      <c r="B7" s="2" t="s">
        <v>13</v>
      </c>
    </row>
    <row r="8" spans="1:10" ht="20.25" customHeight="1" x14ac:dyDescent="0.25">
      <c r="B8" s="2" t="s">
        <v>14</v>
      </c>
      <c r="H8" t="e">
        <f>MIN(E7:G7)/E7*100</f>
        <v>#DIV/0!</v>
      </c>
      <c r="I8" t="e">
        <f>MIN(E7:G7)/F7*100</f>
        <v>#DIV/0!</v>
      </c>
      <c r="J8" t="e">
        <f>MIN(E7:G7)/G7*100</f>
        <v>#DIV/0!</v>
      </c>
    </row>
    <row r="9" spans="1:10" ht="33.75" customHeight="1" x14ac:dyDescent="0.25">
      <c r="B9" s="2" t="s">
        <v>15</v>
      </c>
      <c r="H9" t="e">
        <f>0.6*H6+0.4*H8</f>
        <v>#DIV/0!</v>
      </c>
      <c r="I9" t="e">
        <f>0.6*I6+0.4*I8</f>
        <v>#DIV/0!</v>
      </c>
      <c r="J9" t="e">
        <f>0.6*J6+0.4*J8</f>
        <v>#DIV/0!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52332F159F1EE42825C3F3FB4B4B4F3" ma:contentTypeVersion="10" ma:contentTypeDescription="Создание документа." ma:contentTypeScope="" ma:versionID="34cf99037ddf29562ea78b5190120240">
  <xsd:schema xmlns:xsd="http://www.w3.org/2001/XMLSchema" xmlns:xs="http://www.w3.org/2001/XMLSchema" xmlns:p="http://schemas.microsoft.com/office/2006/metadata/properties" xmlns:ns2="f0f71f61-a950-4eb7-af82-67c3f9b05218" targetNamespace="http://schemas.microsoft.com/office/2006/metadata/properties" ma:root="true" ma:fieldsID="425a2409ce47eb3e88055a96c632d4d4" ns2:_="">
    <xsd:import namespace="f0f71f61-a950-4eb7-af82-67c3f9b05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1f61-a950-4eb7-af82-67c3f9b05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37ae02f0-e594-4c7c-bbcf-709b27f5b6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1f61-a950-4eb7-af82-67c3f9b052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8878B0-BBCA-41A9-A1B1-2C2ED5255015}"/>
</file>

<file path=customXml/itemProps2.xml><?xml version="1.0" encoding="utf-8"?>
<ds:datastoreItem xmlns:ds="http://schemas.openxmlformats.org/officeDocument/2006/customXml" ds:itemID="{6E5B92E8-77B8-443E-9D91-9C65F8E24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FE440B-B689-4C54-96AE-691F040798D9}">
  <ds:schemaRefs>
    <ds:schemaRef ds:uri="http://schemas.microsoft.com/office/2006/metadata/properties"/>
    <ds:schemaRef ds:uri="http://schemas.microsoft.com/office/infopath/2007/PartnerControls"/>
    <ds:schemaRef ds:uri="f0f71f61-a950-4eb7-af82-67c3f9b052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Evaluare Calitate-Preț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Inna Martînova</cp:lastModifiedBy>
  <dcterms:created xsi:type="dcterms:W3CDTF">2025-10-10T06:46:17Z</dcterms:created>
  <dcterms:modified xsi:type="dcterms:W3CDTF">2025-10-15T12:13:27Z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0x010100452332F159F1EE42825C3F3FB4B4B4F3</vt:lpwstr>
  </property>
  <property fmtid="{D5CDD505-2E9C-101B-9397-08002B2CF9AE}" pid="3" name="MediaServiceImageTags">
    <vt:lpwstr/>
  </property>
</Properties>
</file>