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 activeTab="3"/>
  </bookViews>
  <sheets>
    <sheet name="ALN 17.05.2026" sheetId="5" r:id="rId1"/>
    <sheet name="REF 17.05.2026" sheetId="6" r:id="rId2"/>
    <sheet name="CECE I" sheetId="3" r:id="rId3"/>
    <sheet name="BESV" sheetId="4" r:id="rId4"/>
  </sheets>
  <calcPr calcId="152511"/>
</workbook>
</file>

<file path=xl/calcChain.xml><?xml version="1.0" encoding="utf-8"?>
<calcChain xmlns="http://schemas.openxmlformats.org/spreadsheetml/2006/main">
  <c r="F6" i="6" l="1"/>
  <c r="G6" i="6" s="1"/>
  <c r="F7" i="6"/>
  <c r="H7" i="6" s="1"/>
  <c r="N8" i="6"/>
  <c r="M8" i="6"/>
  <c r="L8" i="6"/>
  <c r="K8" i="6"/>
  <c r="J8" i="6"/>
  <c r="I8" i="6"/>
  <c r="E8" i="6"/>
  <c r="D8" i="6"/>
  <c r="C8" i="6"/>
  <c r="H6" i="6" l="1"/>
  <c r="G7" i="6"/>
  <c r="F8" i="6"/>
  <c r="C31" i="5"/>
  <c r="N30" i="5"/>
  <c r="M30" i="5"/>
  <c r="L30" i="5"/>
  <c r="K30" i="5"/>
  <c r="J30" i="5"/>
  <c r="I30" i="5"/>
  <c r="E30" i="5"/>
  <c r="D30" i="5"/>
  <c r="N29" i="5"/>
  <c r="M29" i="5"/>
  <c r="L29" i="5"/>
  <c r="K29" i="5"/>
  <c r="J29" i="5"/>
  <c r="I29" i="5"/>
  <c r="E29" i="5"/>
  <c r="D29" i="5"/>
  <c r="N28" i="5"/>
  <c r="M28" i="5"/>
  <c r="L28" i="5"/>
  <c r="K28" i="5"/>
  <c r="J28" i="5"/>
  <c r="I28" i="5"/>
  <c r="E28" i="5"/>
  <c r="D28" i="5"/>
  <c r="N27" i="5"/>
  <c r="M27" i="5"/>
  <c r="L27" i="5"/>
  <c r="K27" i="5"/>
  <c r="J27" i="5"/>
  <c r="I27" i="5"/>
  <c r="E27" i="5"/>
  <c r="D27" i="5"/>
  <c r="N26" i="5"/>
  <c r="M26" i="5"/>
  <c r="L26" i="5"/>
  <c r="K26" i="5"/>
  <c r="J26" i="5"/>
  <c r="I26" i="5"/>
  <c r="E26" i="5"/>
  <c r="D26" i="5"/>
  <c r="N25" i="5"/>
  <c r="M25" i="5"/>
  <c r="L25" i="5"/>
  <c r="L31" i="5" s="1"/>
  <c r="K25" i="5"/>
  <c r="J25" i="5"/>
  <c r="I25" i="5"/>
  <c r="E25" i="5"/>
  <c r="D25" i="5"/>
  <c r="N16" i="5"/>
  <c r="M16" i="5"/>
  <c r="L16" i="5"/>
  <c r="K16" i="5"/>
  <c r="J16" i="5"/>
  <c r="I16" i="5"/>
  <c r="E16" i="5"/>
  <c r="D16" i="5"/>
  <c r="C16" i="5"/>
  <c r="F15" i="5"/>
  <c r="H15" i="5" s="1"/>
  <c r="F14" i="5"/>
  <c r="H14" i="5" s="1"/>
  <c r="F13" i="5"/>
  <c r="G13" i="5" s="1"/>
  <c r="F12" i="5"/>
  <c r="G12" i="5" s="1"/>
  <c r="F11" i="5"/>
  <c r="G11" i="5" s="1"/>
  <c r="F10" i="5"/>
  <c r="H10" i="5" s="1"/>
  <c r="F9" i="5"/>
  <c r="G9" i="5" s="1"/>
  <c r="F8" i="5"/>
  <c r="G8" i="5" s="1"/>
  <c r="F7" i="5"/>
  <c r="H7" i="5" s="1"/>
  <c r="F6" i="5"/>
  <c r="G6" i="5" s="1"/>
  <c r="I7" i="4"/>
  <c r="I8" i="4"/>
  <c r="I9" i="4"/>
  <c r="I10" i="4"/>
  <c r="I11" i="4"/>
  <c r="I6" i="4"/>
  <c r="L7" i="4"/>
  <c r="M7" i="4"/>
  <c r="N7" i="4"/>
  <c r="L8" i="4"/>
  <c r="M8" i="4"/>
  <c r="N8" i="4"/>
  <c r="L9" i="4"/>
  <c r="M9" i="4"/>
  <c r="N9" i="4"/>
  <c r="L10" i="4"/>
  <c r="M10" i="4"/>
  <c r="N10" i="4"/>
  <c r="L11" i="4"/>
  <c r="M11" i="4"/>
  <c r="N11" i="4"/>
  <c r="N6" i="4"/>
  <c r="M6" i="4"/>
  <c r="L6" i="4"/>
  <c r="K7" i="4"/>
  <c r="K8" i="4"/>
  <c r="K9" i="4"/>
  <c r="K10" i="4"/>
  <c r="K11" i="4"/>
  <c r="K6" i="4"/>
  <c r="J7" i="4"/>
  <c r="J8" i="4"/>
  <c r="J9" i="4"/>
  <c r="J10" i="4"/>
  <c r="J11" i="4"/>
  <c r="J6" i="4"/>
  <c r="J18" i="3"/>
  <c r="C12" i="4"/>
  <c r="E11" i="4"/>
  <c r="D11" i="4"/>
  <c r="E10" i="4"/>
  <c r="D10" i="4"/>
  <c r="E9" i="4"/>
  <c r="D9" i="4"/>
  <c r="E8" i="4"/>
  <c r="D8" i="4"/>
  <c r="E7" i="4"/>
  <c r="D7" i="4"/>
  <c r="E6" i="4"/>
  <c r="D6" i="4"/>
  <c r="N18" i="3"/>
  <c r="M18" i="3"/>
  <c r="L18" i="3"/>
  <c r="K18" i="3"/>
  <c r="E18" i="3"/>
  <c r="D18" i="3"/>
  <c r="C18" i="3"/>
  <c r="F17" i="3"/>
  <c r="H17" i="3" s="1"/>
  <c r="F16" i="3"/>
  <c r="H16" i="3" s="1"/>
  <c r="F15" i="3"/>
  <c r="H15" i="3" s="1"/>
  <c r="F14" i="3"/>
  <c r="H14" i="3" s="1"/>
  <c r="F13" i="3"/>
  <c r="H13" i="3" s="1"/>
  <c r="F12" i="3"/>
  <c r="H12" i="3" s="1"/>
  <c r="F11" i="3"/>
  <c r="H11" i="3" s="1"/>
  <c r="F10" i="3"/>
  <c r="H10" i="3" s="1"/>
  <c r="F9" i="3"/>
  <c r="G9" i="3" s="1"/>
  <c r="F8" i="3"/>
  <c r="H8" i="3" s="1"/>
  <c r="F7" i="3"/>
  <c r="H7" i="3" s="1"/>
  <c r="F6" i="3"/>
  <c r="G6" i="3" s="1"/>
  <c r="M31" i="5" l="1"/>
  <c r="N12" i="4"/>
  <c r="I12" i="4"/>
  <c r="G13" i="3"/>
  <c r="L12" i="4"/>
  <c r="M12" i="4"/>
  <c r="J12" i="4"/>
  <c r="H12" i="5"/>
  <c r="K12" i="4"/>
  <c r="E31" i="5"/>
  <c r="I31" i="5"/>
  <c r="F27" i="5"/>
  <c r="G27" i="5" s="1"/>
  <c r="K31" i="5"/>
  <c r="F26" i="5"/>
  <c r="G26" i="5" s="1"/>
  <c r="F30" i="5"/>
  <c r="H30" i="5" s="1"/>
  <c r="H9" i="5"/>
  <c r="H6" i="5"/>
  <c r="F28" i="5"/>
  <c r="G28" i="5" s="1"/>
  <c r="F29" i="5"/>
  <c r="H29" i="5" s="1"/>
  <c r="F16" i="5"/>
  <c r="H13" i="5"/>
  <c r="D31" i="5"/>
  <c r="J31" i="5"/>
  <c r="N31" i="5"/>
  <c r="H8" i="6"/>
  <c r="G8" i="6"/>
  <c r="G10" i="3"/>
  <c r="H9" i="3"/>
  <c r="G17" i="3"/>
  <c r="G14" i="3"/>
  <c r="H28" i="5"/>
  <c r="G15" i="5"/>
  <c r="F25" i="5"/>
  <c r="G7" i="5"/>
  <c r="H8" i="5"/>
  <c r="G10" i="5"/>
  <c r="H11" i="5"/>
  <c r="G14" i="5"/>
  <c r="F8" i="4"/>
  <c r="H8" i="4" s="1"/>
  <c r="F9" i="4"/>
  <c r="H9" i="4" s="1"/>
  <c r="G9" i="4"/>
  <c r="F6" i="4"/>
  <c r="F11" i="4"/>
  <c r="F7" i="4"/>
  <c r="F10" i="4"/>
  <c r="D12" i="4"/>
  <c r="E12" i="4"/>
  <c r="G16" i="3"/>
  <c r="G12" i="3"/>
  <c r="G8" i="3"/>
  <c r="F18" i="3"/>
  <c r="G15" i="3"/>
  <c r="G11" i="3"/>
  <c r="G7" i="3"/>
  <c r="H6" i="3"/>
  <c r="H18" i="3" s="1"/>
  <c r="I18" i="3"/>
  <c r="H16" i="5" l="1"/>
  <c r="G18" i="3"/>
  <c r="H27" i="5"/>
  <c r="H26" i="5"/>
  <c r="G30" i="5"/>
  <c r="G16" i="5"/>
  <c r="G29" i="5"/>
  <c r="H25" i="5"/>
  <c r="H31" i="5" s="1"/>
  <c r="F31" i="5"/>
  <c r="G25" i="5"/>
  <c r="G8" i="4"/>
  <c r="H11" i="4"/>
  <c r="G11" i="4"/>
  <c r="H6" i="4"/>
  <c r="G6" i="4"/>
  <c r="H10" i="4"/>
  <c r="G10" i="4"/>
  <c r="H7" i="4"/>
  <c r="G7" i="4"/>
  <c r="F12" i="4"/>
  <c r="G31" i="5" l="1"/>
  <c r="G12" i="4"/>
  <c r="H12" i="4"/>
</calcChain>
</file>

<file path=xl/sharedStrings.xml><?xml version="1.0" encoding="utf-8"?>
<sst xmlns="http://schemas.openxmlformats.org/spreadsheetml/2006/main" count="158" uniqueCount="53">
  <si>
    <t>Nr. d/o</t>
  </si>
  <si>
    <t>Consiliul electoral 
de circumscripție</t>
  </si>
  <si>
    <t>Denumirea bunului</t>
  </si>
  <si>
    <t>P/u CECE</t>
  </si>
  <si>
    <t>Cantitatea pentru 1 CECE II</t>
  </si>
  <si>
    <t>CECEC Sadîc nr. 8/21, raionul Cantemir</t>
  </si>
  <si>
    <t>CECES Topala nr. 11/21, raionul Cimișlia</t>
  </si>
  <si>
    <t>CECES Mașcăuți nr. 12/18, raionul Criuleni</t>
  </si>
  <si>
    <t>CECES Plop nr. 13/15, raionul Dondușeni</t>
  </si>
  <si>
    <t>CECES Hăsnășenii Mari nr. 14/10, raionul Drochia</t>
  </si>
  <si>
    <t>CECEC Frumușica nr. 18/15, raionul Florești</t>
  </si>
  <si>
    <t>CECES Costești nr. 21/5, raionul Ialoveni</t>
  </si>
  <si>
    <t>CECEC Ruseștii Noi nr. 21/18, raionul Ialoveni</t>
  </si>
  <si>
    <t>CECEM Orhei nr. 25/1, raionul Orhei</t>
  </si>
  <si>
    <t>CECEO Taraclia nr. 33/1, raionul Taraclia</t>
  </si>
  <si>
    <t>CECEC Sărătenii Vechi nr. 34/24, raionul Telenești</t>
  </si>
  <si>
    <t>CECES Copceac nr. 36/18, UTA Găgăuzia</t>
  </si>
  <si>
    <t>TOTAL</t>
  </si>
  <si>
    <t>Nr. de BESV</t>
  </si>
  <si>
    <t>Materiale consumabile pentru CECE I și BESV</t>
  </si>
  <si>
    <t>Nr. de CECE</t>
  </si>
  <si>
    <t>Nr. de membri CECE</t>
  </si>
  <si>
    <t>Nr. de persoane în aparat CECE (minus contabil)</t>
  </si>
  <si>
    <t>Nr. de membri BESV</t>
  </si>
  <si>
    <t xml:space="preserve">Nr. de persoane în aparat BESV </t>
  </si>
  <si>
    <t>Nr. TOTAL de persoane în  CECE (minus contabil)</t>
  </si>
  <si>
    <t xml:space="preserve">Nr. TOTAL de persoane în  BESV </t>
  </si>
  <si>
    <t xml:space="preserve">1 sticlă (1,5 litri) </t>
  </si>
  <si>
    <t>Apă  plată</t>
  </si>
  <si>
    <t>Apă  carbogazoasă</t>
  </si>
  <si>
    <t>Pahar din carton (250 ml)</t>
  </si>
  <si>
    <t>10 pahare per persoană/50 în set</t>
  </si>
  <si>
    <t>Amestecator din lemn</t>
  </si>
  <si>
    <t>Zahăr în pliculețe</t>
  </si>
  <si>
    <t>Ceai</t>
  </si>
  <si>
    <t>Cafea solubilă</t>
  </si>
  <si>
    <t>Cafea solubila 3in1</t>
  </si>
  <si>
    <t>P/u BESV</t>
  </si>
  <si>
    <t xml:space="preserve">Materiale consumabile pentru CECE I </t>
  </si>
  <si>
    <t>Produse comestibile pentru BESV</t>
  </si>
  <si>
    <t xml:space="preserve">Produse comestibile pentru CECE I </t>
  </si>
  <si>
    <t>Suma (lei):</t>
  </si>
  <si>
    <t>Adrese de livrare</t>
  </si>
  <si>
    <t>satul Topala, raionul Cimișlia</t>
  </si>
  <si>
    <t>satul Mașcăuți, raionul Criuleni</t>
  </si>
  <si>
    <t>comuna Ruseștii Noi, raionul Ialoveni</t>
  </si>
  <si>
    <t>satul Costești, raionul Ialoveni</t>
  </si>
  <si>
    <t>comuna Frumușica, raionul Florești</t>
  </si>
  <si>
    <t>satul Plop, raionul Dondușeni</t>
  </si>
  <si>
    <t>mun. Orhei, raionul Orhei</t>
  </si>
  <si>
    <t>oraș Taraclia, raionul Taraclia</t>
  </si>
  <si>
    <t>comuna Sărătenii Vechi, raionul Telenești</t>
  </si>
  <si>
    <t>satul Copceac, UTA Găgăuzia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</si>
</sst>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mbria"/>
      <family val="1"/>
      <charset val="238"/>
      <scheme val="major"/>
    </font>
    <font>
      <sz val="11"/>
      <color theme="1"/>
      <name val="Cambria"/>
      <family val="1"/>
      <charset val="238"/>
      <scheme val="major"/>
    </font>
    <font>
      <b/>
      <sz val="14"/>
      <color rgb="FFC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mbria"/>
      <family val="1"/>
      <charset val="238"/>
      <scheme val="major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Cambria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/>
    <xf numFmtId="0" fontId="4" fillId="2" borderId="2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2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right"/>
    </xf>
    <xf numFmtId="0" fontId="1" fillId="3" borderId="2" xfId="0" applyFont="1" applyFill="1" applyBorder="1"/>
    <xf numFmtId="0" fontId="9" fillId="0" borderId="3" xfId="0" applyFont="1" applyFill="1" applyBorder="1" applyAlignment="1">
      <alignment horizontal="right" wrapText="1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3" workbookViewId="0">
      <selection activeCell="A34" sqref="A34:O34"/>
    </sheetView>
  </sheetViews>
  <sheetFormatPr defaultColWidth="10.7109375" defaultRowHeight="15" x14ac:dyDescent="0.25"/>
  <cols>
    <col min="1" max="1" width="6" style="1" customWidth="1"/>
    <col min="2" max="2" width="54.5703125" style="1" customWidth="1"/>
    <col min="3" max="3" width="7.140625" style="1" customWidth="1"/>
    <col min="4" max="4" width="9.7109375" style="1" customWidth="1"/>
    <col min="5" max="5" width="10.85546875" style="1" customWidth="1"/>
    <col min="6" max="6" width="10.28515625" style="1" customWidth="1"/>
    <col min="7" max="7" width="8.85546875" style="1" customWidth="1"/>
    <col min="8" max="8" width="13" style="1" customWidth="1"/>
    <col min="9" max="9" width="16.5703125" style="1" customWidth="1"/>
    <col min="10" max="10" width="13.28515625" style="1" customWidth="1"/>
    <col min="11" max="11" width="9.42578125" style="1" customWidth="1"/>
    <col min="12" max="12" width="6.7109375" style="1" customWidth="1"/>
    <col min="13" max="13" width="8.42578125" style="1" customWidth="1"/>
    <col min="14" max="14" width="12.42578125" style="1" customWidth="1"/>
    <col min="15" max="15" width="63" style="1" customWidth="1"/>
    <col min="16" max="16384" width="10.7109375" style="1"/>
  </cols>
  <sheetData>
    <row r="1" spans="1:15" ht="18.75" x14ac:dyDescent="0.3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15" customHeight="1" x14ac:dyDescent="0.25">
      <c r="A2" s="31" t="s">
        <v>0</v>
      </c>
      <c r="B2" s="31" t="s">
        <v>1</v>
      </c>
      <c r="C2" s="32" t="s">
        <v>20</v>
      </c>
      <c r="D2" s="32" t="s">
        <v>21</v>
      </c>
      <c r="E2" s="32" t="s">
        <v>22</v>
      </c>
      <c r="F2" s="32" t="s">
        <v>25</v>
      </c>
      <c r="G2" s="35" t="s">
        <v>2</v>
      </c>
      <c r="H2" s="36"/>
      <c r="I2" s="36"/>
      <c r="J2" s="36"/>
      <c r="K2" s="36"/>
      <c r="L2" s="36"/>
      <c r="M2" s="36"/>
      <c r="N2" s="37"/>
    </row>
    <row r="3" spans="1:15" ht="15" customHeight="1" x14ac:dyDescent="0.25">
      <c r="A3" s="31"/>
      <c r="B3" s="31"/>
      <c r="C3" s="33"/>
      <c r="D3" s="33"/>
      <c r="E3" s="33"/>
      <c r="F3" s="33"/>
      <c r="G3" s="35" t="s">
        <v>3</v>
      </c>
      <c r="H3" s="36"/>
      <c r="I3" s="36"/>
      <c r="J3" s="36"/>
      <c r="K3" s="36"/>
      <c r="L3" s="36"/>
      <c r="M3" s="36"/>
      <c r="N3" s="37"/>
    </row>
    <row r="4" spans="1:15" ht="70.5" customHeight="1" x14ac:dyDescent="0.25">
      <c r="A4" s="31"/>
      <c r="B4" s="31"/>
      <c r="C4" s="33"/>
      <c r="D4" s="33"/>
      <c r="E4" s="33"/>
      <c r="F4" s="33"/>
      <c r="G4" s="5" t="s">
        <v>28</v>
      </c>
      <c r="H4" s="6" t="s">
        <v>29</v>
      </c>
      <c r="I4" s="6" t="s">
        <v>30</v>
      </c>
      <c r="J4" s="5" t="s">
        <v>32</v>
      </c>
      <c r="K4" s="5" t="s">
        <v>33</v>
      </c>
      <c r="L4" s="5" t="s">
        <v>34</v>
      </c>
      <c r="M4" s="5" t="s">
        <v>35</v>
      </c>
      <c r="N4" s="5" t="s">
        <v>36</v>
      </c>
    </row>
    <row r="5" spans="1:15" ht="36" customHeight="1" x14ac:dyDescent="0.25">
      <c r="A5" s="31"/>
      <c r="B5" s="4" t="s">
        <v>4</v>
      </c>
      <c r="C5" s="34"/>
      <c r="D5" s="34"/>
      <c r="E5" s="34"/>
      <c r="F5" s="34"/>
      <c r="G5" s="18" t="s">
        <v>27</v>
      </c>
      <c r="H5" s="18" t="s">
        <v>27</v>
      </c>
      <c r="I5" s="19" t="s">
        <v>31</v>
      </c>
      <c r="J5" s="18">
        <v>1</v>
      </c>
      <c r="K5" s="18">
        <v>1</v>
      </c>
      <c r="L5" s="18">
        <v>1</v>
      </c>
      <c r="M5" s="18">
        <v>1</v>
      </c>
      <c r="N5" s="18">
        <v>1</v>
      </c>
      <c r="O5" s="29" t="s">
        <v>42</v>
      </c>
    </row>
    <row r="6" spans="1:15" x14ac:dyDescent="0.25">
      <c r="A6" s="7">
        <v>1</v>
      </c>
      <c r="B6" s="12" t="s">
        <v>6</v>
      </c>
      <c r="C6" s="9">
        <v>1</v>
      </c>
      <c r="D6" s="9">
        <v>9</v>
      </c>
      <c r="E6" s="9">
        <v>4</v>
      </c>
      <c r="F6" s="9">
        <f t="shared" ref="F6:F15" si="0">E6+D6</f>
        <v>13</v>
      </c>
      <c r="G6" s="10">
        <f t="shared" ref="G6:G15" si="1">F6*1</f>
        <v>13</v>
      </c>
      <c r="H6" s="11">
        <f t="shared" ref="H6:H15" si="2">F6</f>
        <v>13</v>
      </c>
      <c r="I6" s="11">
        <v>3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2" t="s">
        <v>43</v>
      </c>
    </row>
    <row r="7" spans="1:15" x14ac:dyDescent="0.25">
      <c r="A7" s="7">
        <v>2</v>
      </c>
      <c r="B7" s="12" t="s">
        <v>7</v>
      </c>
      <c r="C7" s="9">
        <v>1</v>
      </c>
      <c r="D7" s="9">
        <v>9</v>
      </c>
      <c r="E7" s="9">
        <v>2</v>
      </c>
      <c r="F7" s="9">
        <f t="shared" si="0"/>
        <v>11</v>
      </c>
      <c r="G7" s="10">
        <f t="shared" si="1"/>
        <v>11</v>
      </c>
      <c r="H7" s="11">
        <f t="shared" si="2"/>
        <v>11</v>
      </c>
      <c r="I7" s="11">
        <v>3</v>
      </c>
      <c r="J7" s="10">
        <v>1</v>
      </c>
      <c r="K7" s="10">
        <v>1</v>
      </c>
      <c r="L7" s="10">
        <v>1</v>
      </c>
      <c r="M7" s="10">
        <v>1</v>
      </c>
      <c r="N7" s="10">
        <v>1</v>
      </c>
      <c r="O7" s="12" t="s">
        <v>44</v>
      </c>
    </row>
    <row r="8" spans="1:15" x14ac:dyDescent="0.25">
      <c r="A8" s="7">
        <v>3</v>
      </c>
      <c r="B8" s="12" t="s">
        <v>8</v>
      </c>
      <c r="C8" s="9">
        <v>1</v>
      </c>
      <c r="D8" s="9">
        <v>9</v>
      </c>
      <c r="E8" s="9">
        <v>4</v>
      </c>
      <c r="F8" s="9">
        <f t="shared" si="0"/>
        <v>13</v>
      </c>
      <c r="G8" s="10">
        <f t="shared" si="1"/>
        <v>13</v>
      </c>
      <c r="H8" s="11">
        <f t="shared" si="2"/>
        <v>13</v>
      </c>
      <c r="I8" s="11">
        <v>3</v>
      </c>
      <c r="J8" s="10">
        <v>1</v>
      </c>
      <c r="K8" s="10">
        <v>1</v>
      </c>
      <c r="L8" s="10">
        <v>1</v>
      </c>
      <c r="M8" s="10">
        <v>1</v>
      </c>
      <c r="N8" s="10">
        <v>1</v>
      </c>
      <c r="O8" s="12" t="s">
        <v>48</v>
      </c>
    </row>
    <row r="9" spans="1:15" x14ac:dyDescent="0.25">
      <c r="A9" s="7">
        <v>4</v>
      </c>
      <c r="B9" s="12" t="s">
        <v>10</v>
      </c>
      <c r="C9" s="9">
        <v>1</v>
      </c>
      <c r="D9" s="9">
        <v>9</v>
      </c>
      <c r="E9" s="9">
        <v>4</v>
      </c>
      <c r="F9" s="9">
        <f t="shared" si="0"/>
        <v>13</v>
      </c>
      <c r="G9" s="10">
        <f t="shared" si="1"/>
        <v>13</v>
      </c>
      <c r="H9" s="11">
        <f t="shared" si="2"/>
        <v>13</v>
      </c>
      <c r="I9" s="11">
        <v>3</v>
      </c>
      <c r="J9" s="10">
        <v>1</v>
      </c>
      <c r="K9" s="10">
        <v>1</v>
      </c>
      <c r="L9" s="10">
        <v>1</v>
      </c>
      <c r="M9" s="10">
        <v>1</v>
      </c>
      <c r="N9" s="10">
        <v>1</v>
      </c>
      <c r="O9" s="12" t="s">
        <v>47</v>
      </c>
    </row>
    <row r="10" spans="1:15" x14ac:dyDescent="0.25">
      <c r="A10" s="7">
        <v>5</v>
      </c>
      <c r="B10" s="12" t="s">
        <v>11</v>
      </c>
      <c r="C10" s="9">
        <v>1</v>
      </c>
      <c r="D10" s="9">
        <v>9</v>
      </c>
      <c r="E10" s="9">
        <v>2</v>
      </c>
      <c r="F10" s="9">
        <f t="shared" si="0"/>
        <v>11</v>
      </c>
      <c r="G10" s="10">
        <f t="shared" si="1"/>
        <v>11</v>
      </c>
      <c r="H10" s="11">
        <f t="shared" si="2"/>
        <v>11</v>
      </c>
      <c r="I10" s="11">
        <v>3</v>
      </c>
      <c r="J10" s="10">
        <v>1</v>
      </c>
      <c r="K10" s="10">
        <v>1</v>
      </c>
      <c r="L10" s="10">
        <v>1</v>
      </c>
      <c r="M10" s="10">
        <v>1</v>
      </c>
      <c r="N10" s="10">
        <v>1</v>
      </c>
      <c r="O10" s="12" t="s">
        <v>46</v>
      </c>
    </row>
    <row r="11" spans="1:15" x14ac:dyDescent="0.25">
      <c r="A11" s="7">
        <v>6</v>
      </c>
      <c r="B11" s="12" t="s">
        <v>12</v>
      </c>
      <c r="C11" s="9">
        <v>1</v>
      </c>
      <c r="D11" s="9">
        <v>7</v>
      </c>
      <c r="E11" s="9">
        <v>2</v>
      </c>
      <c r="F11" s="9">
        <f t="shared" si="0"/>
        <v>9</v>
      </c>
      <c r="G11" s="10">
        <f t="shared" si="1"/>
        <v>9</v>
      </c>
      <c r="H11" s="11">
        <f t="shared" si="2"/>
        <v>9</v>
      </c>
      <c r="I11" s="11">
        <v>2</v>
      </c>
      <c r="J11" s="10">
        <v>1</v>
      </c>
      <c r="K11" s="10">
        <v>1</v>
      </c>
      <c r="L11" s="10">
        <v>1</v>
      </c>
      <c r="M11" s="10">
        <v>1</v>
      </c>
      <c r="N11" s="10">
        <v>1</v>
      </c>
      <c r="O11" s="12" t="s">
        <v>45</v>
      </c>
    </row>
    <row r="12" spans="1:15" x14ac:dyDescent="0.25">
      <c r="A12" s="7">
        <v>7</v>
      </c>
      <c r="B12" s="12" t="s">
        <v>13</v>
      </c>
      <c r="C12" s="9">
        <v>1</v>
      </c>
      <c r="D12" s="9">
        <v>9</v>
      </c>
      <c r="E12" s="9">
        <v>2</v>
      </c>
      <c r="F12" s="9">
        <f t="shared" si="0"/>
        <v>11</v>
      </c>
      <c r="G12" s="10">
        <f t="shared" si="1"/>
        <v>11</v>
      </c>
      <c r="H12" s="11">
        <f t="shared" si="2"/>
        <v>11</v>
      </c>
      <c r="I12" s="11">
        <v>3</v>
      </c>
      <c r="J12" s="10">
        <v>1</v>
      </c>
      <c r="K12" s="10">
        <v>1</v>
      </c>
      <c r="L12" s="10">
        <v>1</v>
      </c>
      <c r="M12" s="10">
        <v>1</v>
      </c>
      <c r="N12" s="10">
        <v>1</v>
      </c>
      <c r="O12" s="12" t="s">
        <v>49</v>
      </c>
    </row>
    <row r="13" spans="1:15" x14ac:dyDescent="0.25">
      <c r="A13" s="7">
        <v>8</v>
      </c>
      <c r="B13" s="12" t="s">
        <v>14</v>
      </c>
      <c r="C13" s="9">
        <v>1</v>
      </c>
      <c r="D13" s="9">
        <v>7</v>
      </c>
      <c r="E13" s="9">
        <v>2</v>
      </c>
      <c r="F13" s="9">
        <f t="shared" si="0"/>
        <v>9</v>
      </c>
      <c r="G13" s="10">
        <f t="shared" si="1"/>
        <v>9</v>
      </c>
      <c r="H13" s="11">
        <f t="shared" si="2"/>
        <v>9</v>
      </c>
      <c r="I13" s="11">
        <v>2</v>
      </c>
      <c r="J13" s="10">
        <v>1</v>
      </c>
      <c r="K13" s="10">
        <v>1</v>
      </c>
      <c r="L13" s="10">
        <v>1</v>
      </c>
      <c r="M13" s="10">
        <v>1</v>
      </c>
      <c r="N13" s="10">
        <v>1</v>
      </c>
      <c r="O13" s="12" t="s">
        <v>50</v>
      </c>
    </row>
    <row r="14" spans="1:15" x14ac:dyDescent="0.25">
      <c r="A14" s="7">
        <v>9</v>
      </c>
      <c r="B14" s="12" t="s">
        <v>15</v>
      </c>
      <c r="C14" s="9">
        <v>1</v>
      </c>
      <c r="D14" s="9">
        <v>9</v>
      </c>
      <c r="E14" s="9">
        <v>4</v>
      </c>
      <c r="F14" s="9">
        <f t="shared" si="0"/>
        <v>13</v>
      </c>
      <c r="G14" s="10">
        <f t="shared" si="1"/>
        <v>13</v>
      </c>
      <c r="H14" s="11">
        <f t="shared" si="2"/>
        <v>13</v>
      </c>
      <c r="I14" s="11">
        <v>3</v>
      </c>
      <c r="J14" s="10">
        <v>1</v>
      </c>
      <c r="K14" s="10">
        <v>1</v>
      </c>
      <c r="L14" s="10">
        <v>1</v>
      </c>
      <c r="M14" s="10">
        <v>1</v>
      </c>
      <c r="N14" s="10">
        <v>1</v>
      </c>
      <c r="O14" s="12" t="s">
        <v>51</v>
      </c>
    </row>
    <row r="15" spans="1:15" x14ac:dyDescent="0.25">
      <c r="A15" s="7">
        <v>10</v>
      </c>
      <c r="B15" s="12" t="s">
        <v>16</v>
      </c>
      <c r="C15" s="9">
        <v>1</v>
      </c>
      <c r="D15" s="9">
        <v>7</v>
      </c>
      <c r="E15" s="9">
        <v>2</v>
      </c>
      <c r="F15" s="9">
        <f t="shared" si="0"/>
        <v>9</v>
      </c>
      <c r="G15" s="10">
        <f t="shared" si="1"/>
        <v>9</v>
      </c>
      <c r="H15" s="11">
        <f t="shared" si="2"/>
        <v>9</v>
      </c>
      <c r="I15" s="11">
        <v>2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  <c r="O15" s="12" t="s">
        <v>52</v>
      </c>
    </row>
    <row r="16" spans="1:15" x14ac:dyDescent="0.25">
      <c r="A16" s="43" t="s">
        <v>17</v>
      </c>
      <c r="B16" s="43"/>
      <c r="C16" s="17">
        <f t="shared" ref="C16:N16" si="3">SUM(C6:C15)</f>
        <v>10</v>
      </c>
      <c r="D16" s="17">
        <f t="shared" si="3"/>
        <v>84</v>
      </c>
      <c r="E16" s="17">
        <f t="shared" si="3"/>
        <v>28</v>
      </c>
      <c r="F16" s="14">
        <f t="shared" si="3"/>
        <v>112</v>
      </c>
      <c r="G16" s="4">
        <f t="shared" si="3"/>
        <v>112</v>
      </c>
      <c r="H16" s="4">
        <f t="shared" si="3"/>
        <v>112</v>
      </c>
      <c r="I16" s="4">
        <f t="shared" si="3"/>
        <v>27</v>
      </c>
      <c r="J16" s="4">
        <f t="shared" si="3"/>
        <v>10</v>
      </c>
      <c r="K16" s="4">
        <f t="shared" si="3"/>
        <v>10</v>
      </c>
      <c r="L16" s="4">
        <f t="shared" si="3"/>
        <v>10</v>
      </c>
      <c r="M16" s="4">
        <f t="shared" si="3"/>
        <v>10</v>
      </c>
      <c r="N16" s="4">
        <f t="shared" si="3"/>
        <v>10</v>
      </c>
    </row>
    <row r="20" spans="1:14" ht="18.75" x14ac:dyDescent="0.3">
      <c r="A20" s="30" t="s">
        <v>39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</row>
    <row r="21" spans="1:14" x14ac:dyDescent="0.25">
      <c r="A21" s="31" t="s">
        <v>0</v>
      </c>
      <c r="B21" s="31" t="s">
        <v>1</v>
      </c>
      <c r="C21" s="44" t="s">
        <v>18</v>
      </c>
      <c r="D21" s="44" t="s">
        <v>23</v>
      </c>
      <c r="E21" s="44" t="s">
        <v>24</v>
      </c>
      <c r="F21" s="44" t="s">
        <v>26</v>
      </c>
      <c r="G21" s="35" t="s">
        <v>2</v>
      </c>
      <c r="H21" s="36"/>
      <c r="I21" s="36"/>
      <c r="J21" s="36"/>
      <c r="K21" s="36"/>
      <c r="L21" s="36"/>
      <c r="M21" s="36"/>
      <c r="N21" s="37"/>
    </row>
    <row r="22" spans="1:14" x14ac:dyDescent="0.25">
      <c r="A22" s="31"/>
      <c r="B22" s="31"/>
      <c r="C22" s="45"/>
      <c r="D22" s="45"/>
      <c r="E22" s="45"/>
      <c r="F22" s="45"/>
      <c r="G22" s="35" t="s">
        <v>37</v>
      </c>
      <c r="H22" s="36"/>
      <c r="I22" s="36"/>
      <c r="J22" s="36"/>
      <c r="K22" s="36"/>
      <c r="L22" s="36"/>
      <c r="M22" s="36"/>
      <c r="N22" s="37"/>
    </row>
    <row r="23" spans="1:14" ht="42.75" x14ac:dyDescent="0.25">
      <c r="A23" s="31"/>
      <c r="B23" s="31"/>
      <c r="C23" s="45"/>
      <c r="D23" s="45"/>
      <c r="E23" s="45"/>
      <c r="F23" s="45"/>
      <c r="G23" s="5" t="s">
        <v>28</v>
      </c>
      <c r="H23" s="6" t="s">
        <v>29</v>
      </c>
      <c r="I23" s="6" t="s">
        <v>30</v>
      </c>
      <c r="J23" s="5" t="s">
        <v>32</v>
      </c>
      <c r="K23" s="5" t="s">
        <v>33</v>
      </c>
      <c r="L23" s="5" t="s">
        <v>34</v>
      </c>
      <c r="M23" s="5" t="s">
        <v>35</v>
      </c>
      <c r="N23" s="5" t="s">
        <v>36</v>
      </c>
    </row>
    <row r="24" spans="1:14" ht="30" x14ac:dyDescent="0.25">
      <c r="A24" s="31"/>
      <c r="B24" s="4" t="s">
        <v>4</v>
      </c>
      <c r="C24" s="46"/>
      <c r="D24" s="46"/>
      <c r="E24" s="46"/>
      <c r="F24" s="46"/>
      <c r="G24" s="18" t="s">
        <v>27</v>
      </c>
      <c r="H24" s="18" t="s">
        <v>27</v>
      </c>
      <c r="I24" s="19" t="s">
        <v>31</v>
      </c>
      <c r="J24" s="18">
        <v>1</v>
      </c>
      <c r="K24" s="18">
        <v>1</v>
      </c>
      <c r="L24" s="18">
        <v>1</v>
      </c>
      <c r="M24" s="18">
        <v>1</v>
      </c>
      <c r="N24" s="18">
        <v>1</v>
      </c>
    </row>
    <row r="25" spans="1:14" x14ac:dyDescent="0.25">
      <c r="A25" s="7">
        <v>1</v>
      </c>
      <c r="B25" s="12" t="s">
        <v>7</v>
      </c>
      <c r="C25" s="13">
        <v>2</v>
      </c>
      <c r="D25" s="9">
        <f t="shared" ref="D25:D30" si="4">C25*9</f>
        <v>18</v>
      </c>
      <c r="E25" s="9">
        <f t="shared" ref="E25:E30" si="5">C25*3</f>
        <v>6</v>
      </c>
      <c r="F25" s="9">
        <f t="shared" ref="F25:F30" si="6">E25+D25</f>
        <v>24</v>
      </c>
      <c r="G25" s="10">
        <f t="shared" ref="G25:G30" si="7">F25*1</f>
        <v>24</v>
      </c>
      <c r="H25" s="11">
        <f t="shared" ref="H25:H30" si="8">F25*1</f>
        <v>24</v>
      </c>
      <c r="I25" s="11">
        <f>C25*3</f>
        <v>6</v>
      </c>
      <c r="J25" s="10">
        <f>C25*1</f>
        <v>2</v>
      </c>
      <c r="K25" s="10">
        <f>C25*1</f>
        <v>2</v>
      </c>
      <c r="L25" s="10">
        <f>C25*1</f>
        <v>2</v>
      </c>
      <c r="M25" s="10">
        <f>C25*1</f>
        <v>2</v>
      </c>
      <c r="N25" s="10">
        <f>C25*1</f>
        <v>2</v>
      </c>
    </row>
    <row r="26" spans="1:14" x14ac:dyDescent="0.25">
      <c r="A26" s="7">
        <v>2</v>
      </c>
      <c r="B26" s="12" t="s">
        <v>11</v>
      </c>
      <c r="C26" s="13">
        <v>4</v>
      </c>
      <c r="D26" s="9">
        <f t="shared" si="4"/>
        <v>36</v>
      </c>
      <c r="E26" s="9">
        <f t="shared" si="5"/>
        <v>12</v>
      </c>
      <c r="F26" s="9">
        <f t="shared" si="6"/>
        <v>48</v>
      </c>
      <c r="G26" s="10">
        <f t="shared" si="7"/>
        <v>48</v>
      </c>
      <c r="H26" s="11">
        <f t="shared" si="8"/>
        <v>48</v>
      </c>
      <c r="I26" s="11">
        <f t="shared" ref="I26:I30" si="9">C26*3</f>
        <v>12</v>
      </c>
      <c r="J26" s="10">
        <f t="shared" ref="J26:J30" si="10">C26*1</f>
        <v>4</v>
      </c>
      <c r="K26" s="10">
        <f t="shared" ref="K26:K30" si="11">C26*1</f>
        <v>4</v>
      </c>
      <c r="L26" s="10">
        <f t="shared" ref="L26:L30" si="12">C26*1</f>
        <v>4</v>
      </c>
      <c r="M26" s="10">
        <f t="shared" ref="M26:M30" si="13">C26*1</f>
        <v>4</v>
      </c>
      <c r="N26" s="10">
        <f t="shared" ref="N26:N30" si="14">C26*1</f>
        <v>4</v>
      </c>
    </row>
    <row r="27" spans="1:14" x14ac:dyDescent="0.25">
      <c r="A27" s="7">
        <v>3</v>
      </c>
      <c r="B27" s="12" t="s">
        <v>12</v>
      </c>
      <c r="C27" s="13">
        <v>3</v>
      </c>
      <c r="D27" s="9">
        <f t="shared" si="4"/>
        <v>27</v>
      </c>
      <c r="E27" s="9">
        <f t="shared" si="5"/>
        <v>9</v>
      </c>
      <c r="F27" s="9">
        <f t="shared" si="6"/>
        <v>36</v>
      </c>
      <c r="G27" s="10">
        <f t="shared" si="7"/>
        <v>36</v>
      </c>
      <c r="H27" s="11">
        <f t="shared" si="8"/>
        <v>36</v>
      </c>
      <c r="I27" s="11">
        <f t="shared" si="9"/>
        <v>9</v>
      </c>
      <c r="J27" s="10">
        <f t="shared" si="10"/>
        <v>3</v>
      </c>
      <c r="K27" s="10">
        <f t="shared" si="11"/>
        <v>3</v>
      </c>
      <c r="L27" s="10">
        <f t="shared" si="12"/>
        <v>3</v>
      </c>
      <c r="M27" s="10">
        <f t="shared" si="13"/>
        <v>3</v>
      </c>
      <c r="N27" s="10">
        <f t="shared" si="14"/>
        <v>3</v>
      </c>
    </row>
    <row r="28" spans="1:14" x14ac:dyDescent="0.25">
      <c r="A28" s="7">
        <v>4</v>
      </c>
      <c r="B28" s="12" t="s">
        <v>13</v>
      </c>
      <c r="C28" s="13">
        <v>15</v>
      </c>
      <c r="D28" s="9">
        <f t="shared" si="4"/>
        <v>135</v>
      </c>
      <c r="E28" s="9">
        <f t="shared" si="5"/>
        <v>45</v>
      </c>
      <c r="F28" s="9">
        <f t="shared" si="6"/>
        <v>180</v>
      </c>
      <c r="G28" s="10">
        <f t="shared" si="7"/>
        <v>180</v>
      </c>
      <c r="H28" s="11">
        <f t="shared" si="8"/>
        <v>180</v>
      </c>
      <c r="I28" s="11">
        <f t="shared" si="9"/>
        <v>45</v>
      </c>
      <c r="J28" s="10">
        <f t="shared" si="10"/>
        <v>15</v>
      </c>
      <c r="K28" s="10">
        <f t="shared" si="11"/>
        <v>15</v>
      </c>
      <c r="L28" s="10">
        <f t="shared" si="12"/>
        <v>15</v>
      </c>
      <c r="M28" s="10">
        <f t="shared" si="13"/>
        <v>15</v>
      </c>
      <c r="N28" s="10">
        <f t="shared" si="14"/>
        <v>15</v>
      </c>
    </row>
    <row r="29" spans="1:14" x14ac:dyDescent="0.25">
      <c r="A29" s="7">
        <v>5</v>
      </c>
      <c r="B29" s="12" t="s">
        <v>14</v>
      </c>
      <c r="C29" s="13">
        <v>6</v>
      </c>
      <c r="D29" s="9">
        <f t="shared" si="4"/>
        <v>54</v>
      </c>
      <c r="E29" s="9">
        <f t="shared" si="5"/>
        <v>18</v>
      </c>
      <c r="F29" s="9">
        <f t="shared" si="6"/>
        <v>72</v>
      </c>
      <c r="G29" s="10">
        <f t="shared" si="7"/>
        <v>72</v>
      </c>
      <c r="H29" s="11">
        <f t="shared" si="8"/>
        <v>72</v>
      </c>
      <c r="I29" s="11">
        <f t="shared" si="9"/>
        <v>18</v>
      </c>
      <c r="J29" s="10">
        <f t="shared" si="10"/>
        <v>6</v>
      </c>
      <c r="K29" s="10">
        <f t="shared" si="11"/>
        <v>6</v>
      </c>
      <c r="L29" s="10">
        <f t="shared" si="12"/>
        <v>6</v>
      </c>
      <c r="M29" s="10">
        <f t="shared" si="13"/>
        <v>6</v>
      </c>
      <c r="N29" s="10">
        <f t="shared" si="14"/>
        <v>6</v>
      </c>
    </row>
    <row r="30" spans="1:14" x14ac:dyDescent="0.25">
      <c r="A30" s="7">
        <v>6</v>
      </c>
      <c r="B30" s="12" t="s">
        <v>16</v>
      </c>
      <c r="C30" s="13">
        <v>4</v>
      </c>
      <c r="D30" s="9">
        <f t="shared" si="4"/>
        <v>36</v>
      </c>
      <c r="E30" s="9">
        <f t="shared" si="5"/>
        <v>12</v>
      </c>
      <c r="F30" s="9">
        <f t="shared" si="6"/>
        <v>48</v>
      </c>
      <c r="G30" s="10">
        <f t="shared" si="7"/>
        <v>48</v>
      </c>
      <c r="H30" s="11">
        <f t="shared" si="8"/>
        <v>48</v>
      </c>
      <c r="I30" s="11">
        <f t="shared" si="9"/>
        <v>12</v>
      </c>
      <c r="J30" s="10">
        <f t="shared" si="10"/>
        <v>4</v>
      </c>
      <c r="K30" s="10">
        <f t="shared" si="11"/>
        <v>4</v>
      </c>
      <c r="L30" s="10">
        <f t="shared" si="12"/>
        <v>4</v>
      </c>
      <c r="M30" s="10">
        <f t="shared" si="13"/>
        <v>4</v>
      </c>
      <c r="N30" s="10">
        <f t="shared" si="14"/>
        <v>4</v>
      </c>
    </row>
    <row r="31" spans="1:14" x14ac:dyDescent="0.25">
      <c r="A31" s="38" t="s">
        <v>17</v>
      </c>
      <c r="B31" s="38"/>
      <c r="C31" s="21">
        <f t="shared" ref="C31:N31" si="15">SUM(C25:C30)</f>
        <v>34</v>
      </c>
      <c r="D31" s="21">
        <f t="shared" si="15"/>
        <v>306</v>
      </c>
      <c r="E31" s="21">
        <f t="shared" si="15"/>
        <v>102</v>
      </c>
      <c r="F31" s="22">
        <f t="shared" si="15"/>
        <v>408</v>
      </c>
      <c r="G31" s="23">
        <f t="shared" si="15"/>
        <v>408</v>
      </c>
      <c r="H31" s="23">
        <f t="shared" si="15"/>
        <v>408</v>
      </c>
      <c r="I31" s="23">
        <f t="shared" si="15"/>
        <v>102</v>
      </c>
      <c r="J31" s="23">
        <f t="shared" si="15"/>
        <v>34</v>
      </c>
      <c r="K31" s="23">
        <f t="shared" si="15"/>
        <v>34</v>
      </c>
      <c r="L31" s="23">
        <f t="shared" si="15"/>
        <v>34</v>
      </c>
      <c r="M31" s="23">
        <f t="shared" si="15"/>
        <v>34</v>
      </c>
      <c r="N31" s="23">
        <f t="shared" si="15"/>
        <v>34</v>
      </c>
    </row>
    <row r="32" spans="1:14" ht="5.25" customHeight="1" x14ac:dyDescent="0.25">
      <c r="A32" s="26"/>
      <c r="B32" s="26"/>
      <c r="C32" s="27"/>
      <c r="D32" s="27"/>
      <c r="E32" s="27"/>
      <c r="F32" s="28"/>
      <c r="G32" s="28"/>
      <c r="H32" s="28"/>
      <c r="I32" s="28"/>
      <c r="J32" s="28"/>
      <c r="K32" s="28"/>
      <c r="L32" s="28"/>
      <c r="M32" s="28"/>
      <c r="N32" s="28"/>
    </row>
    <row r="33" spans="1:15" s="20" customFormat="1" ht="14.25" x14ac:dyDescent="0.2">
      <c r="A33" s="40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2"/>
      <c r="O33" s="24" t="s">
        <v>41</v>
      </c>
    </row>
    <row r="34" spans="1:15" s="20" customFormat="1" ht="14.25" x14ac:dyDescent="0.2">
      <c r="A34" s="39"/>
      <c r="B34" s="39"/>
      <c r="C34" s="39"/>
      <c r="D34" s="39"/>
      <c r="E34" s="39"/>
      <c r="F34" s="39"/>
      <c r="G34" s="17"/>
      <c r="H34" s="17"/>
      <c r="I34" s="17"/>
      <c r="J34" s="17"/>
      <c r="K34" s="17"/>
      <c r="L34" s="17"/>
      <c r="M34" s="17"/>
      <c r="N34" s="17"/>
      <c r="O34" s="25"/>
    </row>
  </sheetData>
  <mergeCells count="22">
    <mergeCell ref="A31:B31"/>
    <mergeCell ref="A34:F34"/>
    <mergeCell ref="A33:N33"/>
    <mergeCell ref="A16:B16"/>
    <mergeCell ref="A20:N20"/>
    <mergeCell ref="A21:A24"/>
    <mergeCell ref="B21:B23"/>
    <mergeCell ref="C21:C24"/>
    <mergeCell ref="D21:D24"/>
    <mergeCell ref="E21:E24"/>
    <mergeCell ref="F21:F24"/>
    <mergeCell ref="G21:N21"/>
    <mergeCell ref="G22:N22"/>
    <mergeCell ref="A1:N1"/>
    <mergeCell ref="A2:A5"/>
    <mergeCell ref="B2:B4"/>
    <mergeCell ref="C2:C5"/>
    <mergeCell ref="D2:D5"/>
    <mergeCell ref="E2:E5"/>
    <mergeCell ref="F2:F5"/>
    <mergeCell ref="G2:N2"/>
    <mergeCell ref="G3: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A10" sqref="A10:O11"/>
    </sheetView>
  </sheetViews>
  <sheetFormatPr defaultColWidth="10.7109375" defaultRowHeight="15" x14ac:dyDescent="0.25"/>
  <cols>
    <col min="1" max="1" width="6" style="1" customWidth="1"/>
    <col min="2" max="2" width="54.5703125" style="1" customWidth="1"/>
    <col min="3" max="3" width="7.140625" style="1" customWidth="1"/>
    <col min="4" max="4" width="9.7109375" style="1" customWidth="1"/>
    <col min="5" max="5" width="10.85546875" style="1" customWidth="1"/>
    <col min="6" max="6" width="10.28515625" style="1" customWidth="1"/>
    <col min="7" max="7" width="8.85546875" style="1" customWidth="1"/>
    <col min="8" max="8" width="13" style="1" customWidth="1"/>
    <col min="9" max="9" width="16.5703125" style="1" customWidth="1"/>
    <col min="10" max="10" width="13.28515625" style="1" customWidth="1"/>
    <col min="11" max="11" width="9.42578125" style="1" customWidth="1"/>
    <col min="12" max="12" width="6.7109375" style="1" customWidth="1"/>
    <col min="13" max="13" width="8.42578125" style="1" customWidth="1"/>
    <col min="14" max="14" width="12.42578125" style="1" customWidth="1"/>
    <col min="15" max="15" width="13.42578125" style="1" customWidth="1"/>
    <col min="16" max="16384" width="10.7109375" style="1"/>
  </cols>
  <sheetData>
    <row r="1" spans="1:15" ht="18.75" x14ac:dyDescent="0.3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15" customHeight="1" x14ac:dyDescent="0.25">
      <c r="A2" s="31" t="s">
        <v>0</v>
      </c>
      <c r="B2" s="31" t="s">
        <v>1</v>
      </c>
      <c r="C2" s="32" t="s">
        <v>20</v>
      </c>
      <c r="D2" s="32" t="s">
        <v>21</v>
      </c>
      <c r="E2" s="32" t="s">
        <v>22</v>
      </c>
      <c r="F2" s="32" t="s">
        <v>25</v>
      </c>
      <c r="G2" s="35" t="s">
        <v>2</v>
      </c>
      <c r="H2" s="36"/>
      <c r="I2" s="36"/>
      <c r="J2" s="36"/>
      <c r="K2" s="36"/>
      <c r="L2" s="36"/>
      <c r="M2" s="36"/>
      <c r="N2" s="37"/>
    </row>
    <row r="3" spans="1:15" ht="15" customHeight="1" x14ac:dyDescent="0.25">
      <c r="A3" s="31"/>
      <c r="B3" s="31"/>
      <c r="C3" s="33"/>
      <c r="D3" s="33"/>
      <c r="E3" s="33"/>
      <c r="F3" s="33"/>
      <c r="G3" s="35" t="s">
        <v>3</v>
      </c>
      <c r="H3" s="36"/>
      <c r="I3" s="36"/>
      <c r="J3" s="36"/>
      <c r="K3" s="36"/>
      <c r="L3" s="36"/>
      <c r="M3" s="36"/>
      <c r="N3" s="37"/>
    </row>
    <row r="4" spans="1:15" ht="70.5" customHeight="1" x14ac:dyDescent="0.25">
      <c r="A4" s="31"/>
      <c r="B4" s="31"/>
      <c r="C4" s="33"/>
      <c r="D4" s="33"/>
      <c r="E4" s="33"/>
      <c r="F4" s="33"/>
      <c r="G4" s="5" t="s">
        <v>28</v>
      </c>
      <c r="H4" s="6" t="s">
        <v>29</v>
      </c>
      <c r="I4" s="6" t="s">
        <v>30</v>
      </c>
      <c r="J4" s="5" t="s">
        <v>32</v>
      </c>
      <c r="K4" s="5" t="s">
        <v>33</v>
      </c>
      <c r="L4" s="5" t="s">
        <v>34</v>
      </c>
      <c r="M4" s="5" t="s">
        <v>35</v>
      </c>
      <c r="N4" s="5" t="s">
        <v>36</v>
      </c>
    </row>
    <row r="5" spans="1:15" ht="36" customHeight="1" x14ac:dyDescent="0.25">
      <c r="A5" s="31"/>
      <c r="B5" s="4" t="s">
        <v>4</v>
      </c>
      <c r="C5" s="34"/>
      <c r="D5" s="34"/>
      <c r="E5" s="34"/>
      <c r="F5" s="34"/>
      <c r="G5" s="18" t="s">
        <v>27</v>
      </c>
      <c r="H5" s="18" t="s">
        <v>27</v>
      </c>
      <c r="I5" s="19" t="s">
        <v>31</v>
      </c>
      <c r="J5" s="18">
        <v>1</v>
      </c>
      <c r="K5" s="18">
        <v>1</v>
      </c>
      <c r="L5" s="18">
        <v>1</v>
      </c>
      <c r="M5" s="18">
        <v>1</v>
      </c>
      <c r="N5" s="18">
        <v>1</v>
      </c>
    </row>
    <row r="6" spans="1:15" x14ac:dyDescent="0.25">
      <c r="A6" s="7">
        <v>1</v>
      </c>
      <c r="B6" s="8" t="s">
        <v>5</v>
      </c>
      <c r="C6" s="9">
        <v>1</v>
      </c>
      <c r="D6" s="9">
        <v>9</v>
      </c>
      <c r="E6" s="9">
        <v>4</v>
      </c>
      <c r="F6" s="9">
        <f>E6+D6</f>
        <v>13</v>
      </c>
      <c r="G6" s="10">
        <f>F6*1</f>
        <v>13</v>
      </c>
      <c r="H6" s="11">
        <f>F6</f>
        <v>13</v>
      </c>
      <c r="I6" s="11">
        <v>3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</row>
    <row r="7" spans="1:15" x14ac:dyDescent="0.25">
      <c r="A7" s="7">
        <v>5</v>
      </c>
      <c r="B7" s="12" t="s">
        <v>9</v>
      </c>
      <c r="C7" s="9">
        <v>1</v>
      </c>
      <c r="D7" s="9">
        <v>9</v>
      </c>
      <c r="E7" s="9">
        <v>4</v>
      </c>
      <c r="F7" s="9">
        <f t="shared" ref="F7" si="0">E7+D7</f>
        <v>13</v>
      </c>
      <c r="G7" s="10">
        <f t="shared" ref="G7" si="1">F7*1</f>
        <v>13</v>
      </c>
      <c r="H7" s="11">
        <f t="shared" ref="H7" si="2">F7</f>
        <v>13</v>
      </c>
      <c r="I7" s="11">
        <v>3</v>
      </c>
      <c r="J7" s="10">
        <v>1</v>
      </c>
      <c r="K7" s="10">
        <v>1</v>
      </c>
      <c r="L7" s="10">
        <v>1</v>
      </c>
      <c r="M7" s="10">
        <v>1</v>
      </c>
      <c r="N7" s="10">
        <v>1</v>
      </c>
    </row>
    <row r="8" spans="1:15" x14ac:dyDescent="0.25">
      <c r="A8" s="43" t="s">
        <v>17</v>
      </c>
      <c r="B8" s="43"/>
      <c r="C8" s="17">
        <f t="shared" ref="C8:N8" si="3">SUM(C6:C7)</f>
        <v>2</v>
      </c>
      <c r="D8" s="17">
        <f t="shared" si="3"/>
        <v>18</v>
      </c>
      <c r="E8" s="17">
        <f t="shared" si="3"/>
        <v>8</v>
      </c>
      <c r="F8" s="14">
        <f t="shared" si="3"/>
        <v>26</v>
      </c>
      <c r="G8" s="4">
        <f t="shared" si="3"/>
        <v>26</v>
      </c>
      <c r="H8" s="4">
        <f t="shared" si="3"/>
        <v>26</v>
      </c>
      <c r="I8" s="4">
        <f t="shared" si="3"/>
        <v>6</v>
      </c>
      <c r="J8" s="4">
        <f t="shared" si="3"/>
        <v>2</v>
      </c>
      <c r="K8" s="4">
        <f t="shared" si="3"/>
        <v>2</v>
      </c>
      <c r="L8" s="4">
        <f t="shared" si="3"/>
        <v>2</v>
      </c>
      <c r="M8" s="4">
        <f t="shared" si="3"/>
        <v>2</v>
      </c>
      <c r="N8" s="4">
        <f t="shared" si="3"/>
        <v>2</v>
      </c>
    </row>
    <row r="9" spans="1:15" ht="5.25" customHeight="1" x14ac:dyDescent="0.25">
      <c r="A9" s="26"/>
      <c r="B9" s="26"/>
      <c r="C9" s="27"/>
      <c r="D9" s="27"/>
      <c r="E9" s="27"/>
      <c r="F9" s="28"/>
      <c r="G9" s="28"/>
      <c r="H9" s="28"/>
      <c r="I9" s="28"/>
      <c r="J9" s="28"/>
      <c r="K9" s="28"/>
      <c r="L9" s="28"/>
      <c r="M9" s="28"/>
      <c r="N9" s="28"/>
    </row>
    <row r="10" spans="1:15" s="20" customFormat="1" ht="14.25" x14ac:dyDescent="0.2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2"/>
      <c r="O10" s="24"/>
    </row>
    <row r="11" spans="1:15" s="20" customFormat="1" ht="14.25" x14ac:dyDescent="0.2">
      <c r="A11" s="39"/>
      <c r="B11" s="39"/>
      <c r="C11" s="39"/>
      <c r="D11" s="39"/>
      <c r="E11" s="39"/>
      <c r="F11" s="39"/>
      <c r="G11" s="17"/>
      <c r="H11" s="17"/>
      <c r="I11" s="17"/>
      <c r="J11" s="17"/>
      <c r="K11" s="17"/>
      <c r="L11" s="17"/>
      <c r="M11" s="17"/>
      <c r="N11" s="17"/>
      <c r="O11" s="25"/>
    </row>
  </sheetData>
  <mergeCells count="12">
    <mergeCell ref="A10:N10"/>
    <mergeCell ref="A11:F11"/>
    <mergeCell ref="A8:B8"/>
    <mergeCell ref="A1:N1"/>
    <mergeCell ref="A2:A5"/>
    <mergeCell ref="B2:B4"/>
    <mergeCell ref="C2:C5"/>
    <mergeCell ref="D2:D5"/>
    <mergeCell ref="E2:E5"/>
    <mergeCell ref="F2:F5"/>
    <mergeCell ref="G2:N2"/>
    <mergeCell ref="G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zoomScaleNormal="100" workbookViewId="0">
      <selection activeCell="O27" sqref="O27"/>
    </sheetView>
  </sheetViews>
  <sheetFormatPr defaultColWidth="10.7109375" defaultRowHeight="15" x14ac:dyDescent="0.25"/>
  <cols>
    <col min="1" max="1" width="6" style="1" customWidth="1"/>
    <col min="2" max="2" width="54.5703125" style="1" customWidth="1"/>
    <col min="3" max="3" width="7.140625" style="1" customWidth="1"/>
    <col min="4" max="4" width="9.7109375" style="1" customWidth="1"/>
    <col min="5" max="5" width="10.85546875" style="1" customWidth="1"/>
    <col min="6" max="6" width="10.28515625" style="1" customWidth="1"/>
    <col min="7" max="7" width="8.85546875" style="1" customWidth="1"/>
    <col min="8" max="8" width="9.7109375" style="1" customWidth="1"/>
    <col min="9" max="9" width="16.5703125" style="1" customWidth="1"/>
    <col min="10" max="14" width="6.7109375" style="1" customWidth="1"/>
    <col min="15" max="16384" width="10.7109375" style="1"/>
  </cols>
  <sheetData>
    <row r="1" spans="1:14" ht="18.75" x14ac:dyDescent="0.3">
      <c r="A1" s="30" t="s">
        <v>38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15" customHeight="1" x14ac:dyDescent="0.25">
      <c r="A2" s="31" t="s">
        <v>0</v>
      </c>
      <c r="B2" s="31" t="s">
        <v>1</v>
      </c>
      <c r="C2" s="32" t="s">
        <v>20</v>
      </c>
      <c r="D2" s="32" t="s">
        <v>21</v>
      </c>
      <c r="E2" s="32" t="s">
        <v>22</v>
      </c>
      <c r="F2" s="32" t="s">
        <v>25</v>
      </c>
      <c r="G2" s="35" t="s">
        <v>2</v>
      </c>
      <c r="H2" s="36"/>
      <c r="I2" s="36"/>
      <c r="J2" s="36"/>
      <c r="K2" s="36"/>
      <c r="L2" s="36"/>
      <c r="M2" s="36"/>
      <c r="N2" s="37"/>
    </row>
    <row r="3" spans="1:14" ht="15" customHeight="1" x14ac:dyDescent="0.25">
      <c r="A3" s="31"/>
      <c r="B3" s="31"/>
      <c r="C3" s="33"/>
      <c r="D3" s="33"/>
      <c r="E3" s="33"/>
      <c r="F3" s="33"/>
      <c r="G3" s="35" t="s">
        <v>3</v>
      </c>
      <c r="H3" s="36"/>
      <c r="I3" s="36"/>
      <c r="J3" s="36"/>
      <c r="K3" s="36"/>
      <c r="L3" s="36"/>
      <c r="M3" s="36"/>
      <c r="N3" s="37"/>
    </row>
    <row r="4" spans="1:14" ht="70.5" customHeight="1" x14ac:dyDescent="0.25">
      <c r="A4" s="31"/>
      <c r="B4" s="31"/>
      <c r="C4" s="33"/>
      <c r="D4" s="33"/>
      <c r="E4" s="33"/>
      <c r="F4" s="33"/>
      <c r="G4" s="2" t="s">
        <v>28</v>
      </c>
      <c r="H4" s="3" t="s">
        <v>29</v>
      </c>
      <c r="I4" s="3" t="s">
        <v>30</v>
      </c>
      <c r="J4" s="2" t="s">
        <v>32</v>
      </c>
      <c r="K4" s="2" t="s">
        <v>33</v>
      </c>
      <c r="L4" s="2" t="s">
        <v>34</v>
      </c>
      <c r="M4" s="2" t="s">
        <v>35</v>
      </c>
      <c r="N4" s="2" t="s">
        <v>36</v>
      </c>
    </row>
    <row r="5" spans="1:14" ht="36" customHeight="1" x14ac:dyDescent="0.25">
      <c r="A5" s="31"/>
      <c r="B5" s="4" t="s">
        <v>4</v>
      </c>
      <c r="C5" s="34"/>
      <c r="D5" s="34"/>
      <c r="E5" s="34"/>
      <c r="F5" s="34"/>
      <c r="G5" s="18" t="s">
        <v>27</v>
      </c>
      <c r="H5" s="18" t="s">
        <v>27</v>
      </c>
      <c r="I5" s="19" t="s">
        <v>31</v>
      </c>
      <c r="J5" s="18">
        <v>1</v>
      </c>
      <c r="K5" s="18">
        <v>1</v>
      </c>
      <c r="L5" s="18">
        <v>1</v>
      </c>
      <c r="M5" s="18">
        <v>1</v>
      </c>
      <c r="N5" s="18">
        <v>1</v>
      </c>
    </row>
    <row r="6" spans="1:14" x14ac:dyDescent="0.25">
      <c r="A6" s="7">
        <v>1</v>
      </c>
      <c r="B6" s="8" t="s">
        <v>5</v>
      </c>
      <c r="C6" s="9">
        <v>1</v>
      </c>
      <c r="D6" s="9">
        <v>9</v>
      </c>
      <c r="E6" s="9">
        <v>4</v>
      </c>
      <c r="F6" s="9">
        <f>E6+D6</f>
        <v>13</v>
      </c>
      <c r="G6" s="10">
        <f>F6*1</f>
        <v>13</v>
      </c>
      <c r="H6" s="11">
        <f>F6</f>
        <v>13</v>
      </c>
      <c r="I6" s="11">
        <v>3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</row>
    <row r="7" spans="1:14" x14ac:dyDescent="0.25">
      <c r="A7" s="7">
        <v>2</v>
      </c>
      <c r="B7" s="12" t="s">
        <v>6</v>
      </c>
      <c r="C7" s="9">
        <v>1</v>
      </c>
      <c r="D7" s="9">
        <v>9</v>
      </c>
      <c r="E7" s="9">
        <v>4</v>
      </c>
      <c r="F7" s="9">
        <f t="shared" ref="F7:F17" si="0">E7+D7</f>
        <v>13</v>
      </c>
      <c r="G7" s="10">
        <f t="shared" ref="G7:G17" si="1">F7*1</f>
        <v>13</v>
      </c>
      <c r="H7" s="11">
        <f t="shared" ref="H7:H17" si="2">F7</f>
        <v>13</v>
      </c>
      <c r="I7" s="11">
        <v>3</v>
      </c>
      <c r="J7" s="10">
        <v>1</v>
      </c>
      <c r="K7" s="10">
        <v>1</v>
      </c>
      <c r="L7" s="10">
        <v>1</v>
      </c>
      <c r="M7" s="10">
        <v>1</v>
      </c>
      <c r="N7" s="10">
        <v>1</v>
      </c>
    </row>
    <row r="8" spans="1:14" x14ac:dyDescent="0.25">
      <c r="A8" s="7">
        <v>3</v>
      </c>
      <c r="B8" s="12" t="s">
        <v>7</v>
      </c>
      <c r="C8" s="9">
        <v>1</v>
      </c>
      <c r="D8" s="9">
        <v>9</v>
      </c>
      <c r="E8" s="9">
        <v>2</v>
      </c>
      <c r="F8" s="9">
        <f t="shared" si="0"/>
        <v>11</v>
      </c>
      <c r="G8" s="10">
        <f t="shared" si="1"/>
        <v>11</v>
      </c>
      <c r="H8" s="11">
        <f t="shared" si="2"/>
        <v>11</v>
      </c>
      <c r="I8" s="11">
        <v>3</v>
      </c>
      <c r="J8" s="10">
        <v>1</v>
      </c>
      <c r="K8" s="10">
        <v>1</v>
      </c>
      <c r="L8" s="10">
        <v>1</v>
      </c>
      <c r="M8" s="10">
        <v>1</v>
      </c>
      <c r="N8" s="10">
        <v>1</v>
      </c>
    </row>
    <row r="9" spans="1:14" x14ac:dyDescent="0.25">
      <c r="A9" s="7">
        <v>4</v>
      </c>
      <c r="B9" s="12" t="s">
        <v>8</v>
      </c>
      <c r="C9" s="9">
        <v>1</v>
      </c>
      <c r="D9" s="9">
        <v>9</v>
      </c>
      <c r="E9" s="9">
        <v>4</v>
      </c>
      <c r="F9" s="9">
        <f t="shared" si="0"/>
        <v>13</v>
      </c>
      <c r="G9" s="10">
        <f t="shared" si="1"/>
        <v>13</v>
      </c>
      <c r="H9" s="11">
        <f t="shared" si="2"/>
        <v>13</v>
      </c>
      <c r="I9" s="11">
        <v>3</v>
      </c>
      <c r="J9" s="10">
        <v>1</v>
      </c>
      <c r="K9" s="10">
        <v>1</v>
      </c>
      <c r="L9" s="10">
        <v>1</v>
      </c>
      <c r="M9" s="10">
        <v>1</v>
      </c>
      <c r="N9" s="10">
        <v>1</v>
      </c>
    </row>
    <row r="10" spans="1:14" x14ac:dyDescent="0.25">
      <c r="A10" s="7">
        <v>5</v>
      </c>
      <c r="B10" s="12" t="s">
        <v>9</v>
      </c>
      <c r="C10" s="9">
        <v>1</v>
      </c>
      <c r="D10" s="9">
        <v>9</v>
      </c>
      <c r="E10" s="9">
        <v>4</v>
      </c>
      <c r="F10" s="9">
        <f t="shared" si="0"/>
        <v>13</v>
      </c>
      <c r="G10" s="10">
        <f t="shared" si="1"/>
        <v>13</v>
      </c>
      <c r="H10" s="11">
        <f t="shared" si="2"/>
        <v>13</v>
      </c>
      <c r="I10" s="11">
        <v>3</v>
      </c>
      <c r="J10" s="10">
        <v>1</v>
      </c>
      <c r="K10" s="10">
        <v>1</v>
      </c>
      <c r="L10" s="10">
        <v>1</v>
      </c>
      <c r="M10" s="10">
        <v>1</v>
      </c>
      <c r="N10" s="10">
        <v>1</v>
      </c>
    </row>
    <row r="11" spans="1:14" x14ac:dyDescent="0.25">
      <c r="A11" s="7">
        <v>6</v>
      </c>
      <c r="B11" s="12" t="s">
        <v>10</v>
      </c>
      <c r="C11" s="9">
        <v>1</v>
      </c>
      <c r="D11" s="9">
        <v>9</v>
      </c>
      <c r="E11" s="9">
        <v>4</v>
      </c>
      <c r="F11" s="9">
        <f t="shared" si="0"/>
        <v>13</v>
      </c>
      <c r="G11" s="10">
        <f t="shared" si="1"/>
        <v>13</v>
      </c>
      <c r="H11" s="11">
        <f t="shared" si="2"/>
        <v>13</v>
      </c>
      <c r="I11" s="11">
        <v>3</v>
      </c>
      <c r="J11" s="10">
        <v>1</v>
      </c>
      <c r="K11" s="10">
        <v>1</v>
      </c>
      <c r="L11" s="10">
        <v>1</v>
      </c>
      <c r="M11" s="10">
        <v>1</v>
      </c>
      <c r="N11" s="10">
        <v>1</v>
      </c>
    </row>
    <row r="12" spans="1:14" x14ac:dyDescent="0.25">
      <c r="A12" s="7">
        <v>7</v>
      </c>
      <c r="B12" s="12" t="s">
        <v>11</v>
      </c>
      <c r="C12" s="9">
        <v>1</v>
      </c>
      <c r="D12" s="9">
        <v>9</v>
      </c>
      <c r="E12" s="9">
        <v>2</v>
      </c>
      <c r="F12" s="9">
        <f t="shared" si="0"/>
        <v>11</v>
      </c>
      <c r="G12" s="10">
        <f t="shared" si="1"/>
        <v>11</v>
      </c>
      <c r="H12" s="11">
        <f t="shared" si="2"/>
        <v>11</v>
      </c>
      <c r="I12" s="11">
        <v>3</v>
      </c>
      <c r="J12" s="10">
        <v>1</v>
      </c>
      <c r="K12" s="10">
        <v>1</v>
      </c>
      <c r="L12" s="10">
        <v>1</v>
      </c>
      <c r="M12" s="10">
        <v>1</v>
      </c>
      <c r="N12" s="10">
        <v>1</v>
      </c>
    </row>
    <row r="13" spans="1:14" x14ac:dyDescent="0.25">
      <c r="A13" s="7">
        <v>8</v>
      </c>
      <c r="B13" s="12" t="s">
        <v>12</v>
      </c>
      <c r="C13" s="9">
        <v>1</v>
      </c>
      <c r="D13" s="9">
        <v>7</v>
      </c>
      <c r="E13" s="9">
        <v>2</v>
      </c>
      <c r="F13" s="9">
        <f t="shared" si="0"/>
        <v>9</v>
      </c>
      <c r="G13" s="10">
        <f t="shared" si="1"/>
        <v>9</v>
      </c>
      <c r="H13" s="11">
        <f t="shared" si="2"/>
        <v>9</v>
      </c>
      <c r="I13" s="11">
        <v>2</v>
      </c>
      <c r="J13" s="10">
        <v>1</v>
      </c>
      <c r="K13" s="10">
        <v>1</v>
      </c>
      <c r="L13" s="10">
        <v>1</v>
      </c>
      <c r="M13" s="10">
        <v>1</v>
      </c>
      <c r="N13" s="10">
        <v>1</v>
      </c>
    </row>
    <row r="14" spans="1:14" x14ac:dyDescent="0.25">
      <c r="A14" s="7">
        <v>9</v>
      </c>
      <c r="B14" s="12" t="s">
        <v>13</v>
      </c>
      <c r="C14" s="9">
        <v>1</v>
      </c>
      <c r="D14" s="9">
        <v>9</v>
      </c>
      <c r="E14" s="9">
        <v>2</v>
      </c>
      <c r="F14" s="9">
        <f t="shared" si="0"/>
        <v>11</v>
      </c>
      <c r="G14" s="10">
        <f t="shared" si="1"/>
        <v>11</v>
      </c>
      <c r="H14" s="11">
        <f t="shared" si="2"/>
        <v>11</v>
      </c>
      <c r="I14" s="11">
        <v>3</v>
      </c>
      <c r="J14" s="10">
        <v>1</v>
      </c>
      <c r="K14" s="10">
        <v>1</v>
      </c>
      <c r="L14" s="10">
        <v>1</v>
      </c>
      <c r="M14" s="10">
        <v>1</v>
      </c>
      <c r="N14" s="10">
        <v>1</v>
      </c>
    </row>
    <row r="15" spans="1:14" x14ac:dyDescent="0.25">
      <c r="A15" s="7">
        <v>10</v>
      </c>
      <c r="B15" s="12" t="s">
        <v>14</v>
      </c>
      <c r="C15" s="9">
        <v>1</v>
      </c>
      <c r="D15" s="9">
        <v>7</v>
      </c>
      <c r="E15" s="9">
        <v>2</v>
      </c>
      <c r="F15" s="9">
        <f t="shared" si="0"/>
        <v>9</v>
      </c>
      <c r="G15" s="10">
        <f t="shared" si="1"/>
        <v>9</v>
      </c>
      <c r="H15" s="11">
        <f t="shared" si="2"/>
        <v>9</v>
      </c>
      <c r="I15" s="11">
        <v>2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</row>
    <row r="16" spans="1:14" x14ac:dyDescent="0.25">
      <c r="A16" s="7">
        <v>11</v>
      </c>
      <c r="B16" s="12" t="s">
        <v>15</v>
      </c>
      <c r="C16" s="9">
        <v>1</v>
      </c>
      <c r="D16" s="9">
        <v>9</v>
      </c>
      <c r="E16" s="9">
        <v>4</v>
      </c>
      <c r="F16" s="9">
        <f t="shared" si="0"/>
        <v>13</v>
      </c>
      <c r="G16" s="10">
        <f t="shared" si="1"/>
        <v>13</v>
      </c>
      <c r="H16" s="11">
        <f t="shared" si="2"/>
        <v>13</v>
      </c>
      <c r="I16" s="11">
        <v>3</v>
      </c>
      <c r="J16" s="10">
        <v>1</v>
      </c>
      <c r="K16" s="10">
        <v>1</v>
      </c>
      <c r="L16" s="10">
        <v>1</v>
      </c>
      <c r="M16" s="10">
        <v>1</v>
      </c>
      <c r="N16" s="10">
        <v>1</v>
      </c>
    </row>
    <row r="17" spans="1:14" x14ac:dyDescent="0.25">
      <c r="A17" s="7">
        <v>12</v>
      </c>
      <c r="B17" s="12" t="s">
        <v>16</v>
      </c>
      <c r="C17" s="9">
        <v>1</v>
      </c>
      <c r="D17" s="9">
        <v>7</v>
      </c>
      <c r="E17" s="9">
        <v>2</v>
      </c>
      <c r="F17" s="9">
        <f t="shared" si="0"/>
        <v>9</v>
      </c>
      <c r="G17" s="10">
        <f t="shared" si="1"/>
        <v>9</v>
      </c>
      <c r="H17" s="11">
        <f t="shared" si="2"/>
        <v>9</v>
      </c>
      <c r="I17" s="11">
        <v>2</v>
      </c>
      <c r="J17" s="10">
        <v>1</v>
      </c>
      <c r="K17" s="10">
        <v>1</v>
      </c>
      <c r="L17" s="10">
        <v>1</v>
      </c>
      <c r="M17" s="10">
        <v>1</v>
      </c>
      <c r="N17" s="10">
        <v>1</v>
      </c>
    </row>
    <row r="18" spans="1:14" x14ac:dyDescent="0.25">
      <c r="A18" s="43" t="s">
        <v>17</v>
      </c>
      <c r="B18" s="43"/>
      <c r="C18" s="17">
        <f t="shared" ref="C18:N18" si="3">SUM(C6:C17)</f>
        <v>12</v>
      </c>
      <c r="D18" s="17">
        <f t="shared" si="3"/>
        <v>102</v>
      </c>
      <c r="E18" s="17">
        <f t="shared" si="3"/>
        <v>36</v>
      </c>
      <c r="F18" s="14">
        <f t="shared" si="3"/>
        <v>138</v>
      </c>
      <c r="G18" s="4">
        <f t="shared" si="3"/>
        <v>138</v>
      </c>
      <c r="H18" s="4">
        <f t="shared" si="3"/>
        <v>138</v>
      </c>
      <c r="I18" s="4">
        <f t="shared" si="3"/>
        <v>33</v>
      </c>
      <c r="J18" s="4">
        <f t="shared" si="3"/>
        <v>12</v>
      </c>
      <c r="K18" s="4">
        <f t="shared" si="3"/>
        <v>12</v>
      </c>
      <c r="L18" s="4">
        <f t="shared" si="3"/>
        <v>12</v>
      </c>
      <c r="M18" s="4">
        <f t="shared" si="3"/>
        <v>12</v>
      </c>
      <c r="N18" s="4">
        <f t="shared" si="3"/>
        <v>12</v>
      </c>
    </row>
  </sheetData>
  <mergeCells count="10">
    <mergeCell ref="G2:N2"/>
    <mergeCell ref="G3:N3"/>
    <mergeCell ref="A18:B18"/>
    <mergeCell ref="A1:N1"/>
    <mergeCell ref="A2:A5"/>
    <mergeCell ref="B2:B4"/>
    <mergeCell ref="C2:C5"/>
    <mergeCell ref="D2:D5"/>
    <mergeCell ref="E2:E5"/>
    <mergeCell ref="F2:F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zoomScaleNormal="100" workbookViewId="0">
      <selection activeCell="B29" sqref="B29"/>
    </sheetView>
  </sheetViews>
  <sheetFormatPr defaultColWidth="10.7109375" defaultRowHeight="15" x14ac:dyDescent="0.25"/>
  <cols>
    <col min="1" max="1" width="6" style="1" customWidth="1"/>
    <col min="2" max="2" width="54.5703125" style="1" customWidth="1"/>
    <col min="3" max="3" width="6.7109375" style="1" customWidth="1"/>
    <col min="4" max="4" width="9.28515625" style="1" customWidth="1"/>
    <col min="5" max="5" width="11.42578125" style="1" customWidth="1"/>
    <col min="6" max="6" width="11.28515625" style="1" customWidth="1"/>
    <col min="7" max="7" width="8.7109375" style="1" customWidth="1"/>
    <col min="8" max="8" width="9.140625" style="1" customWidth="1"/>
    <col min="9" max="9" width="16" style="1" customWidth="1"/>
    <col min="10" max="10" width="12.85546875" style="1" customWidth="1"/>
    <col min="11" max="11" width="9.140625" style="1" customWidth="1"/>
    <col min="12" max="12" width="6.7109375" style="1" customWidth="1"/>
    <col min="13" max="13" width="7.85546875" style="1" customWidth="1"/>
    <col min="14" max="14" width="9.5703125" style="1" customWidth="1"/>
    <col min="15" max="16384" width="10.7109375" style="1"/>
  </cols>
  <sheetData>
    <row r="1" spans="1:14" ht="18.75" x14ac:dyDescent="0.3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15" customHeight="1" x14ac:dyDescent="0.25">
      <c r="A2" s="31" t="s">
        <v>0</v>
      </c>
      <c r="B2" s="31" t="s">
        <v>1</v>
      </c>
      <c r="C2" s="44" t="s">
        <v>18</v>
      </c>
      <c r="D2" s="44" t="s">
        <v>23</v>
      </c>
      <c r="E2" s="44" t="s">
        <v>24</v>
      </c>
      <c r="F2" s="44" t="s">
        <v>26</v>
      </c>
      <c r="G2" s="35" t="s">
        <v>2</v>
      </c>
      <c r="H2" s="36"/>
      <c r="I2" s="36"/>
      <c r="J2" s="36"/>
      <c r="K2" s="36"/>
      <c r="L2" s="36"/>
      <c r="M2" s="36"/>
      <c r="N2" s="37"/>
    </row>
    <row r="3" spans="1:14" ht="15" customHeight="1" x14ac:dyDescent="0.25">
      <c r="A3" s="31"/>
      <c r="B3" s="31"/>
      <c r="C3" s="45"/>
      <c r="D3" s="45"/>
      <c r="E3" s="45"/>
      <c r="F3" s="45"/>
      <c r="G3" s="35" t="s">
        <v>37</v>
      </c>
      <c r="H3" s="36"/>
      <c r="I3" s="36"/>
      <c r="J3" s="36"/>
      <c r="K3" s="36"/>
      <c r="L3" s="36"/>
      <c r="M3" s="36"/>
      <c r="N3" s="37"/>
    </row>
    <row r="4" spans="1:14" ht="69.75" customHeight="1" x14ac:dyDescent="0.25">
      <c r="A4" s="31"/>
      <c r="B4" s="31"/>
      <c r="C4" s="45"/>
      <c r="D4" s="45"/>
      <c r="E4" s="45"/>
      <c r="F4" s="45"/>
      <c r="G4" s="5" t="s">
        <v>28</v>
      </c>
      <c r="H4" s="6" t="s">
        <v>29</v>
      </c>
      <c r="I4" s="6" t="s">
        <v>30</v>
      </c>
      <c r="J4" s="5" t="s">
        <v>32</v>
      </c>
      <c r="K4" s="5" t="s">
        <v>33</v>
      </c>
      <c r="L4" s="5" t="s">
        <v>34</v>
      </c>
      <c r="M4" s="5" t="s">
        <v>35</v>
      </c>
      <c r="N4" s="5" t="s">
        <v>36</v>
      </c>
    </row>
    <row r="5" spans="1:14" ht="33" customHeight="1" x14ac:dyDescent="0.25">
      <c r="A5" s="31"/>
      <c r="B5" s="4" t="s">
        <v>4</v>
      </c>
      <c r="C5" s="46"/>
      <c r="D5" s="46"/>
      <c r="E5" s="46"/>
      <c r="F5" s="46"/>
      <c r="G5" s="18" t="s">
        <v>27</v>
      </c>
      <c r="H5" s="18" t="s">
        <v>27</v>
      </c>
      <c r="I5" s="19" t="s">
        <v>31</v>
      </c>
      <c r="J5" s="18">
        <v>1</v>
      </c>
      <c r="K5" s="18">
        <v>1</v>
      </c>
      <c r="L5" s="18">
        <v>1</v>
      </c>
      <c r="M5" s="18">
        <v>1</v>
      </c>
      <c r="N5" s="18">
        <v>1</v>
      </c>
    </row>
    <row r="6" spans="1:14" x14ac:dyDescent="0.25">
      <c r="A6" s="7">
        <v>1</v>
      </c>
      <c r="B6" s="12" t="s">
        <v>7</v>
      </c>
      <c r="C6" s="13">
        <v>2</v>
      </c>
      <c r="D6" s="9">
        <f t="shared" ref="D6:D11" si="0">C6*9</f>
        <v>18</v>
      </c>
      <c r="E6" s="9">
        <f t="shared" ref="E6:E11" si="1">C6*3</f>
        <v>6</v>
      </c>
      <c r="F6" s="9">
        <f t="shared" ref="F6:F11" si="2">E6+D6</f>
        <v>24</v>
      </c>
      <c r="G6" s="10">
        <f t="shared" ref="G6:G11" si="3">F6*1</f>
        <v>24</v>
      </c>
      <c r="H6" s="11">
        <f t="shared" ref="H6:H11" si="4">F6*1</f>
        <v>24</v>
      </c>
      <c r="I6" s="11">
        <f>C6*3</f>
        <v>6</v>
      </c>
      <c r="J6" s="10">
        <f>C6*1</f>
        <v>2</v>
      </c>
      <c r="K6" s="10">
        <f>C6*1</f>
        <v>2</v>
      </c>
      <c r="L6" s="10">
        <f>C6*1</f>
        <v>2</v>
      </c>
      <c r="M6" s="10">
        <f>C6*1</f>
        <v>2</v>
      </c>
      <c r="N6" s="10">
        <f>C6*1</f>
        <v>2</v>
      </c>
    </row>
    <row r="7" spans="1:14" x14ac:dyDescent="0.25">
      <c r="A7" s="7">
        <v>2</v>
      </c>
      <c r="B7" s="12" t="s">
        <v>11</v>
      </c>
      <c r="C7" s="13">
        <v>4</v>
      </c>
      <c r="D7" s="9">
        <f t="shared" si="0"/>
        <v>36</v>
      </c>
      <c r="E7" s="9">
        <f t="shared" si="1"/>
        <v>12</v>
      </c>
      <c r="F7" s="9">
        <f t="shared" si="2"/>
        <v>48</v>
      </c>
      <c r="G7" s="10">
        <f t="shared" si="3"/>
        <v>48</v>
      </c>
      <c r="H7" s="11">
        <f t="shared" si="4"/>
        <v>48</v>
      </c>
      <c r="I7" s="11">
        <f t="shared" ref="I7:I11" si="5">C7*3</f>
        <v>12</v>
      </c>
      <c r="J7" s="10">
        <f t="shared" ref="J7:J11" si="6">C7*1</f>
        <v>4</v>
      </c>
      <c r="K7" s="10">
        <f t="shared" ref="K7:K11" si="7">C7*1</f>
        <v>4</v>
      </c>
      <c r="L7" s="10">
        <f t="shared" ref="L7:L11" si="8">C7*1</f>
        <v>4</v>
      </c>
      <c r="M7" s="10">
        <f t="shared" ref="M7:M11" si="9">C7*1</f>
        <v>4</v>
      </c>
      <c r="N7" s="10">
        <f t="shared" ref="N7:N11" si="10">C7*1</f>
        <v>4</v>
      </c>
    </row>
    <row r="8" spans="1:14" x14ac:dyDescent="0.25">
      <c r="A8" s="7">
        <v>3</v>
      </c>
      <c r="B8" s="12" t="s">
        <v>12</v>
      </c>
      <c r="C8" s="13">
        <v>3</v>
      </c>
      <c r="D8" s="9">
        <f t="shared" si="0"/>
        <v>27</v>
      </c>
      <c r="E8" s="9">
        <f t="shared" si="1"/>
        <v>9</v>
      </c>
      <c r="F8" s="9">
        <f t="shared" si="2"/>
        <v>36</v>
      </c>
      <c r="G8" s="10">
        <f t="shared" si="3"/>
        <v>36</v>
      </c>
      <c r="H8" s="11">
        <f t="shared" si="4"/>
        <v>36</v>
      </c>
      <c r="I8" s="11">
        <f t="shared" si="5"/>
        <v>9</v>
      </c>
      <c r="J8" s="10">
        <f t="shared" si="6"/>
        <v>3</v>
      </c>
      <c r="K8" s="10">
        <f t="shared" si="7"/>
        <v>3</v>
      </c>
      <c r="L8" s="10">
        <f t="shared" si="8"/>
        <v>3</v>
      </c>
      <c r="M8" s="10">
        <f t="shared" si="9"/>
        <v>3</v>
      </c>
      <c r="N8" s="10">
        <f t="shared" si="10"/>
        <v>3</v>
      </c>
    </row>
    <row r="9" spans="1:14" x14ac:dyDescent="0.25">
      <c r="A9" s="7">
        <v>4</v>
      </c>
      <c r="B9" s="12" t="s">
        <v>13</v>
      </c>
      <c r="C9" s="13">
        <v>15</v>
      </c>
      <c r="D9" s="9">
        <f t="shared" si="0"/>
        <v>135</v>
      </c>
      <c r="E9" s="9">
        <f t="shared" si="1"/>
        <v>45</v>
      </c>
      <c r="F9" s="9">
        <f t="shared" si="2"/>
        <v>180</v>
      </c>
      <c r="G9" s="10">
        <f t="shared" si="3"/>
        <v>180</v>
      </c>
      <c r="H9" s="11">
        <f t="shared" si="4"/>
        <v>180</v>
      </c>
      <c r="I9" s="11">
        <f t="shared" si="5"/>
        <v>45</v>
      </c>
      <c r="J9" s="10">
        <f t="shared" si="6"/>
        <v>15</v>
      </c>
      <c r="K9" s="10">
        <f t="shared" si="7"/>
        <v>15</v>
      </c>
      <c r="L9" s="10">
        <f t="shared" si="8"/>
        <v>15</v>
      </c>
      <c r="M9" s="10">
        <f t="shared" si="9"/>
        <v>15</v>
      </c>
      <c r="N9" s="10">
        <f t="shared" si="10"/>
        <v>15</v>
      </c>
    </row>
    <row r="10" spans="1:14" x14ac:dyDescent="0.25">
      <c r="A10" s="7">
        <v>5</v>
      </c>
      <c r="B10" s="12" t="s">
        <v>14</v>
      </c>
      <c r="C10" s="13">
        <v>6</v>
      </c>
      <c r="D10" s="9">
        <f t="shared" si="0"/>
        <v>54</v>
      </c>
      <c r="E10" s="9">
        <f t="shared" si="1"/>
        <v>18</v>
      </c>
      <c r="F10" s="9">
        <f t="shared" si="2"/>
        <v>72</v>
      </c>
      <c r="G10" s="10">
        <f t="shared" si="3"/>
        <v>72</v>
      </c>
      <c r="H10" s="11">
        <f t="shared" si="4"/>
        <v>72</v>
      </c>
      <c r="I10" s="11">
        <f t="shared" si="5"/>
        <v>18</v>
      </c>
      <c r="J10" s="10">
        <f t="shared" si="6"/>
        <v>6</v>
      </c>
      <c r="K10" s="10">
        <f t="shared" si="7"/>
        <v>6</v>
      </c>
      <c r="L10" s="10">
        <f t="shared" si="8"/>
        <v>6</v>
      </c>
      <c r="M10" s="10">
        <f t="shared" si="9"/>
        <v>6</v>
      </c>
      <c r="N10" s="10">
        <f t="shared" si="10"/>
        <v>6</v>
      </c>
    </row>
    <row r="11" spans="1:14" x14ac:dyDescent="0.25">
      <c r="A11" s="7">
        <v>6</v>
      </c>
      <c r="B11" s="12" t="s">
        <v>16</v>
      </c>
      <c r="C11" s="13">
        <v>4</v>
      </c>
      <c r="D11" s="9">
        <f t="shared" si="0"/>
        <v>36</v>
      </c>
      <c r="E11" s="9">
        <f t="shared" si="1"/>
        <v>12</v>
      </c>
      <c r="F11" s="9">
        <f t="shared" si="2"/>
        <v>48</v>
      </c>
      <c r="G11" s="10">
        <f t="shared" si="3"/>
        <v>48</v>
      </c>
      <c r="H11" s="11">
        <f t="shared" si="4"/>
        <v>48</v>
      </c>
      <c r="I11" s="11">
        <f t="shared" si="5"/>
        <v>12</v>
      </c>
      <c r="J11" s="10">
        <f t="shared" si="6"/>
        <v>4</v>
      </c>
      <c r="K11" s="10">
        <f t="shared" si="7"/>
        <v>4</v>
      </c>
      <c r="L11" s="10">
        <f t="shared" si="8"/>
        <v>4</v>
      </c>
      <c r="M11" s="10">
        <f t="shared" si="9"/>
        <v>4</v>
      </c>
      <c r="N11" s="10">
        <f t="shared" si="10"/>
        <v>4</v>
      </c>
    </row>
    <row r="12" spans="1:14" x14ac:dyDescent="0.25">
      <c r="A12" s="43" t="s">
        <v>17</v>
      </c>
      <c r="B12" s="43"/>
      <c r="C12" s="16">
        <f t="shared" ref="C12:N12" si="11">SUM(C6:C11)</f>
        <v>34</v>
      </c>
      <c r="D12" s="16">
        <f t="shared" si="11"/>
        <v>306</v>
      </c>
      <c r="E12" s="16">
        <f t="shared" si="11"/>
        <v>102</v>
      </c>
      <c r="F12" s="15">
        <f t="shared" si="11"/>
        <v>408</v>
      </c>
      <c r="G12" s="4">
        <f t="shared" si="11"/>
        <v>408</v>
      </c>
      <c r="H12" s="4">
        <f t="shared" si="11"/>
        <v>408</v>
      </c>
      <c r="I12" s="4">
        <f t="shared" si="11"/>
        <v>102</v>
      </c>
      <c r="J12" s="4">
        <f t="shared" si="11"/>
        <v>34</v>
      </c>
      <c r="K12" s="4">
        <f t="shared" si="11"/>
        <v>34</v>
      </c>
      <c r="L12" s="4">
        <f t="shared" si="11"/>
        <v>34</v>
      </c>
      <c r="M12" s="4">
        <f t="shared" si="11"/>
        <v>34</v>
      </c>
      <c r="N12" s="4">
        <f t="shared" si="11"/>
        <v>34</v>
      </c>
    </row>
  </sheetData>
  <mergeCells count="10">
    <mergeCell ref="F2:F5"/>
    <mergeCell ref="G2:N2"/>
    <mergeCell ref="G3:N3"/>
    <mergeCell ref="A12:B12"/>
    <mergeCell ref="A1:N1"/>
    <mergeCell ref="A2:A5"/>
    <mergeCell ref="B2:B4"/>
    <mergeCell ref="C2:C5"/>
    <mergeCell ref="D2:D5"/>
    <mergeCell ref="E2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ALN 17.05.2026</vt:lpstr>
      <vt:lpstr>REF 17.05.2026</vt:lpstr>
      <vt:lpstr>CECE I</vt:lpstr>
      <vt:lpstr>BESV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2026-04-22T15:20:20Z</dcterms:modified>
</cp:coreProperties>
</file>