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99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Toc392180207" localSheetId="0">'Лист1'!$B$1</definedName>
  </definedNames>
  <calcPr calcId="124519" refMode="R1C1"/>
</workbook>
</file>

<file path=xl/sharedStrings.xml><?xml version="1.0" encoding="utf-8"?>
<sst xmlns="http://schemas.openxmlformats.org/spreadsheetml/2006/main" count="216" uniqueCount="77">
  <si>
    <t>Specificații de preț (F4.2)</t>
  </si>
  <si>
    <t>Cod CPV</t>
  </si>
  <si>
    <t xml:space="preserve">Denumirea serviciilor </t>
  </si>
  <si>
    <t>Unitatea de măsură</t>
  </si>
  <si>
    <t>Canti-tatea</t>
  </si>
  <si>
    <t>Preţ unitar (fără TVA)</t>
  </si>
  <si>
    <t>Preţ unitar (cu TVA)</t>
  </si>
  <si>
    <t>Suma</t>
  </si>
  <si>
    <t>fără</t>
  </si>
  <si>
    <t>TVA</t>
  </si>
  <si>
    <t>cu TVA</t>
  </si>
  <si>
    <t xml:space="preserve">Termenul de </t>
  </si>
  <si>
    <t xml:space="preserve">prestare </t>
  </si>
  <si>
    <t>Clasificație bugetară (IBAN)</t>
  </si>
  <si>
    <t>Semnat:_______________ Numele, Prenumele:___Bruma Olga___ În calitate de: contabil_</t>
  </si>
  <si>
    <t>Ofertantul: __Depasaros SRL____ Adresa: __or. Chisinau , bd Stefan cel Mare 196/3_</t>
  </si>
  <si>
    <t>Denumirea licitaţiei:  : Baza de păstrare combustibil a AN</t>
  </si>
  <si>
    <t>Numărul procedurii de achiziție: Achizitii.md ID 21038550                                din 16 apr 2021
MTender ID ocds-b3wdp1-MD-1618478700729</t>
  </si>
  <si>
    <t>LOTUL nr.1</t>
  </si>
  <si>
    <t>34300000-0</t>
  </si>
  <si>
    <t>Oglinzi</t>
  </si>
  <si>
    <t>buc</t>
  </si>
  <si>
    <t>Amplificator pneumo-hidraulic (PGU)</t>
  </si>
  <si>
    <t>Pompă de combustibil manuală</t>
  </si>
  <si>
    <t>Energocamere</t>
  </si>
  <si>
    <t>Cleme AKB</t>
  </si>
  <si>
    <t>c-t</t>
  </si>
  <si>
    <t>Separator (deliteli) cutiei de viteze în complet</t>
  </si>
  <si>
    <t>Inel la chiulasă (gazouplo-tnitelinîe colita) în complet</t>
  </si>
  <si>
    <t>Robinetul de la sistemul de frînare</t>
  </si>
  <si>
    <t>Rulumenti a puntii din fată 7610</t>
  </si>
  <si>
    <t>Rulumenti a puntii din fată 7613</t>
  </si>
  <si>
    <t>Comutator separatorului (perecliceateli delitelea) hidraulic</t>
  </si>
  <si>
    <t>Regulatorul de aer</t>
  </si>
  <si>
    <t>Boltul tijei de directie în complet</t>
  </si>
  <si>
    <t>Bulon fixator pentru arborele cardanic</t>
  </si>
  <si>
    <t>Plăcute de frînă</t>
  </si>
  <si>
    <t>Soboti de frînă</t>
  </si>
  <si>
    <t>Garnitura de ulei hub spate</t>
  </si>
  <si>
    <t>Garnitura de ulei hub fată</t>
  </si>
  <si>
    <t>Gofra la teava de esapament</t>
  </si>
  <si>
    <t>Suport pentru motor</t>
  </si>
  <si>
    <t>Furtun de presiune înaltă la  amplificatorul pneumo-hidraulic (PGU)</t>
  </si>
  <si>
    <t>Furtun de frînă de presiune înaltă</t>
  </si>
  <si>
    <t>Garnitură chiulasă RTI</t>
  </si>
  <si>
    <t>Garnitură capacului chiulasă RTI</t>
  </si>
  <si>
    <t>Garnitura tractului de răcire (vodianovo tracta)</t>
  </si>
  <si>
    <t>Fară în complect</t>
  </si>
  <si>
    <t>Robinetul frînei de mînă (rabocii cran rucinica)</t>
  </si>
  <si>
    <t>Angrenajul (sesterionca bolisaia i malaia) mare si mic de 49 de dinti</t>
  </si>
  <si>
    <t>Becuri H4 24V</t>
  </si>
  <si>
    <t>Becuri H1 24V</t>
  </si>
  <si>
    <t>Stergător de parbriz în complet</t>
  </si>
  <si>
    <t>Parbriz</t>
  </si>
  <si>
    <t>LOTUL nr.2</t>
  </si>
  <si>
    <t>Carburator</t>
  </si>
  <si>
    <t>Pompă de combustibil</t>
  </si>
  <si>
    <t>Bugii</t>
  </si>
  <si>
    <t>Complet de garnituri chiulasă</t>
  </si>
  <si>
    <t>LOTUL nr.3</t>
  </si>
  <si>
    <t>Fară în complet</t>
  </si>
  <si>
    <t>Pompă de apă</t>
  </si>
  <si>
    <t>Filtru de ulei</t>
  </si>
  <si>
    <t>Filtru de combustibil</t>
  </si>
  <si>
    <t>Filtru de aer</t>
  </si>
  <si>
    <t>Curea la generator</t>
  </si>
  <si>
    <t>LOTUL nr.4</t>
  </si>
  <si>
    <t>Garnitura de la colectorul de aspiratie(vsasuvaiuscii colector)</t>
  </si>
  <si>
    <t>Rolă de tensionare (natejnoi rolic)</t>
  </si>
  <si>
    <t>Releu de semnalizare</t>
  </si>
  <si>
    <t>Complet curea GRM</t>
  </si>
  <si>
    <t>Becuri H4 12V</t>
  </si>
  <si>
    <t>Becuri H1 12V</t>
  </si>
  <si>
    <t>LOTUL nr.5</t>
  </si>
  <si>
    <t>Valoarea estimativă totală:</t>
  </si>
  <si>
    <t>nr de ord</t>
  </si>
  <si>
    <t>14 zile lucratoare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</si>
</sst>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7" fillId="0" borderId="6" xfId="0" applyFont="1" applyBorder="1" applyAlignment="1">
      <alignment vertical="top" shrinkToFit="1"/>
    </xf>
    <xf numFmtId="0" fontId="8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8" fillId="0" borderId="6" xfId="0" applyFont="1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justify" vertical="top" shrinkToFit="1"/>
    </xf>
    <xf numFmtId="0" fontId="5" fillId="0" borderId="0" xfId="0" applyFont="1" applyBorder="1" applyAlignment="1">
      <alignment horizontal="justify" vertical="top" shrinkToFit="1"/>
    </xf>
    <xf numFmtId="0" fontId="6" fillId="0" borderId="1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6" fillId="0" borderId="1" xfId="0" applyFont="1" applyBorder="1" applyAlignment="1">
      <alignment vertical="top" shrinkToFit="1"/>
    </xf>
    <xf numFmtId="0" fontId="7" fillId="0" borderId="1" xfId="0" applyFont="1" applyBorder="1" applyAlignment="1">
      <alignment horizontal="center" vertical="top" shrinkToFit="1"/>
    </xf>
    <xf numFmtId="0" fontId="0" fillId="0" borderId="1" xfId="0" applyBorder="1" applyAlignment="1">
      <alignment vertical="top" shrinkToFit="1"/>
    </xf>
    <xf numFmtId="0" fontId="6" fillId="0" borderId="1" xfId="0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vertical="top" shrinkToFi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view="pageLayout" workbookViewId="0" topLeftCell="A53">
      <selection activeCell="J58" sqref="J58"/>
    </sheetView>
  </sheetViews>
  <sheetFormatPr defaultColWidth="9.140625" defaultRowHeight="15"/>
  <cols>
    <col min="1" max="1" width="6.8515625" style="43" customWidth="1"/>
    <col min="2" max="2" width="8.7109375" style="0" customWidth="1"/>
    <col min="3" max="3" width="47.140625" style="0" customWidth="1"/>
    <col min="4" max="4" width="6.57421875" style="0" customWidth="1"/>
    <col min="5" max="5" width="5.421875" style="0" customWidth="1"/>
    <col min="6" max="6" width="7.8515625" style="0" customWidth="1"/>
    <col min="7" max="7" width="6.7109375" style="0" customWidth="1"/>
    <col min="8" max="8" width="7.28125" style="35" customWidth="1"/>
    <col min="9" max="9" width="7.7109375" style="0" customWidth="1"/>
    <col min="10" max="10" width="12.8515625" style="43" customWidth="1"/>
  </cols>
  <sheetData>
    <row r="1" spans="2:11" ht="15.75">
      <c r="B1" s="17"/>
      <c r="C1" s="17"/>
      <c r="D1" s="17"/>
      <c r="E1" s="17"/>
      <c r="F1" s="17"/>
      <c r="G1" s="17"/>
      <c r="H1" s="17"/>
      <c r="I1" s="17"/>
      <c r="J1" s="58"/>
      <c r="K1" s="19"/>
    </row>
    <row r="2" spans="2:11" ht="16.5" customHeight="1">
      <c r="B2" s="74" t="s">
        <v>0</v>
      </c>
      <c r="C2" s="74"/>
      <c r="D2" s="74"/>
      <c r="E2" s="74"/>
      <c r="F2" s="74"/>
      <c r="G2" s="74"/>
      <c r="H2" s="18"/>
      <c r="I2" s="18"/>
      <c r="J2" s="59"/>
      <c r="K2" s="19"/>
    </row>
    <row r="3" spans="2:11" ht="15" customHeight="1">
      <c r="B3" s="20"/>
      <c r="C3" s="20"/>
      <c r="D3" s="20"/>
      <c r="E3" s="20"/>
      <c r="F3" s="20"/>
      <c r="G3" s="20"/>
      <c r="H3" s="20"/>
      <c r="I3" s="20"/>
      <c r="J3" s="60"/>
      <c r="K3" s="20"/>
    </row>
    <row r="4" spans="2:11" ht="7.5" customHeight="1">
      <c r="B4" s="21"/>
      <c r="C4" s="21"/>
      <c r="D4" s="21"/>
      <c r="E4" s="21"/>
      <c r="F4" s="21"/>
      <c r="G4" s="21"/>
      <c r="H4" s="21"/>
      <c r="I4" s="21"/>
      <c r="J4" s="61"/>
      <c r="K4" s="21"/>
    </row>
    <row r="5" spans="1:11" ht="43.5" customHeight="1">
      <c r="A5" s="44"/>
      <c r="B5" s="72" t="s">
        <v>17</v>
      </c>
      <c r="C5" s="73"/>
      <c r="D5" s="22"/>
      <c r="E5" s="22"/>
      <c r="F5" s="22"/>
      <c r="G5" s="22"/>
      <c r="H5" s="22"/>
      <c r="I5" s="22"/>
      <c r="J5" s="62"/>
      <c r="K5" s="22"/>
    </row>
    <row r="6" spans="1:11" ht="15.75" customHeight="1">
      <c r="A6" s="44"/>
      <c r="B6" s="75" t="s">
        <v>16</v>
      </c>
      <c r="C6" s="76"/>
      <c r="D6" s="23"/>
      <c r="E6" s="23"/>
      <c r="F6" s="23"/>
      <c r="G6" s="23"/>
      <c r="H6" s="23"/>
      <c r="I6" s="23"/>
      <c r="J6" s="63"/>
      <c r="K6" s="23"/>
    </row>
    <row r="7" spans="1:11" ht="15.75" customHeight="1">
      <c r="A7" s="44"/>
      <c r="B7" s="24"/>
      <c r="C7" s="24"/>
      <c r="D7" s="24"/>
      <c r="E7" s="24"/>
      <c r="F7" s="24"/>
      <c r="G7" s="24"/>
      <c r="H7" s="24"/>
      <c r="I7" s="24"/>
      <c r="J7" s="64"/>
      <c r="K7" s="24"/>
    </row>
    <row r="8" spans="1:11" ht="15" customHeight="1">
      <c r="A8" s="44"/>
      <c r="B8" s="25" t="s">
        <v>1</v>
      </c>
      <c r="C8" s="16" t="s">
        <v>2</v>
      </c>
      <c r="D8" s="16" t="s">
        <v>3</v>
      </c>
      <c r="E8" s="77" t="s">
        <v>4</v>
      </c>
      <c r="F8" s="77" t="s">
        <v>5</v>
      </c>
      <c r="G8" s="77" t="s">
        <v>6</v>
      </c>
      <c r="H8" s="32" t="s">
        <v>7</v>
      </c>
      <c r="I8" s="16" t="s">
        <v>7</v>
      </c>
      <c r="J8" s="65" t="s">
        <v>11</v>
      </c>
      <c r="K8" s="26" t="s">
        <v>13</v>
      </c>
    </row>
    <row r="9" spans="1:11" ht="15" customHeight="1">
      <c r="A9" s="44"/>
      <c r="B9" s="25"/>
      <c r="C9" s="16"/>
      <c r="D9" s="16"/>
      <c r="E9" s="78"/>
      <c r="F9" s="78"/>
      <c r="G9" s="78"/>
      <c r="H9" s="32" t="s">
        <v>8</v>
      </c>
      <c r="I9" s="16" t="s">
        <v>10</v>
      </c>
      <c r="J9" s="65" t="s">
        <v>12</v>
      </c>
      <c r="K9" s="26"/>
    </row>
    <row r="10" spans="1:11" ht="24" customHeight="1">
      <c r="A10" s="44"/>
      <c r="B10" s="25"/>
      <c r="C10" s="16"/>
      <c r="D10" s="16"/>
      <c r="E10" s="79"/>
      <c r="F10" s="79"/>
      <c r="G10" s="79"/>
      <c r="H10" s="32" t="s">
        <v>9</v>
      </c>
      <c r="I10" s="6"/>
      <c r="J10" s="66" t="s">
        <v>76</v>
      </c>
      <c r="K10" s="26"/>
    </row>
    <row r="11" spans="1:11" ht="14.25" customHeight="1">
      <c r="A11" s="44" t="s">
        <v>75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33">
        <v>7</v>
      </c>
      <c r="I11" s="7">
        <v>8</v>
      </c>
      <c r="J11" s="67">
        <v>9</v>
      </c>
      <c r="K11" s="10">
        <v>10</v>
      </c>
    </row>
    <row r="12" spans="1:11" ht="14.25" customHeight="1">
      <c r="A12" s="45" t="s">
        <v>18</v>
      </c>
      <c r="B12" s="41"/>
      <c r="C12" s="41"/>
      <c r="D12" s="41"/>
      <c r="E12" s="41"/>
      <c r="F12" s="42"/>
      <c r="G12" s="16"/>
      <c r="H12" s="34"/>
      <c r="I12" s="22"/>
      <c r="J12" s="64"/>
      <c r="K12" s="24"/>
    </row>
    <row r="13" spans="1:11" ht="14.25" customHeight="1">
      <c r="A13" s="46">
        <v>1</v>
      </c>
      <c r="B13" s="8" t="s">
        <v>19</v>
      </c>
      <c r="C13" s="7" t="s">
        <v>20</v>
      </c>
      <c r="D13" s="7" t="s">
        <v>21</v>
      </c>
      <c r="E13" s="7">
        <v>6</v>
      </c>
      <c r="F13" s="9">
        <f>G13-G13/6</f>
        <v>49.166666666666664</v>
      </c>
      <c r="G13" s="40">
        <v>59</v>
      </c>
      <c r="H13" s="34">
        <f>F13*E13</f>
        <v>295</v>
      </c>
      <c r="I13" s="22">
        <f>G13*E13</f>
        <v>354</v>
      </c>
      <c r="J13" s="64"/>
      <c r="K13" s="24"/>
    </row>
    <row r="14" spans="1:11" ht="14.25" customHeight="1">
      <c r="A14" s="46">
        <v>2</v>
      </c>
      <c r="B14" s="8" t="s">
        <v>19</v>
      </c>
      <c r="C14" s="7" t="s">
        <v>22</v>
      </c>
      <c r="D14" s="10" t="s">
        <v>21</v>
      </c>
      <c r="E14" s="7">
        <v>4</v>
      </c>
      <c r="F14" s="9">
        <f aca="true" t="shared" si="0" ref="F14:F89">G14-G14/6</f>
        <v>932.5</v>
      </c>
      <c r="G14" s="40">
        <v>1119</v>
      </c>
      <c r="H14" s="34">
        <f aca="true" t="shared" si="1" ref="H14:H89">F14*E14</f>
        <v>3730</v>
      </c>
      <c r="I14" s="22">
        <f aca="true" t="shared" si="2" ref="I14:I89">G14*E14</f>
        <v>4476</v>
      </c>
      <c r="J14" s="64"/>
      <c r="K14" s="24"/>
    </row>
    <row r="15" spans="1:11" ht="14.25" customHeight="1">
      <c r="A15" s="46">
        <v>3</v>
      </c>
      <c r="B15" s="8" t="s">
        <v>19</v>
      </c>
      <c r="C15" s="7" t="s">
        <v>23</v>
      </c>
      <c r="D15" s="10" t="s">
        <v>21</v>
      </c>
      <c r="E15" s="7">
        <v>3</v>
      </c>
      <c r="F15" s="9">
        <f t="shared" si="0"/>
        <v>290.8333333333333</v>
      </c>
      <c r="G15" s="38">
        <v>349</v>
      </c>
      <c r="H15" s="34">
        <f t="shared" si="1"/>
        <v>872.5</v>
      </c>
      <c r="I15" s="22">
        <f t="shared" si="2"/>
        <v>1047</v>
      </c>
      <c r="J15" s="64"/>
      <c r="K15" s="24"/>
    </row>
    <row r="16" spans="1:11" ht="14.25" customHeight="1">
      <c r="A16" s="46">
        <v>4</v>
      </c>
      <c r="B16" s="8" t="s">
        <v>19</v>
      </c>
      <c r="C16" s="7" t="s">
        <v>24</v>
      </c>
      <c r="D16" s="7" t="s">
        <v>21</v>
      </c>
      <c r="E16" s="7">
        <v>12</v>
      </c>
      <c r="F16" s="9">
        <f t="shared" si="0"/>
        <v>957.5</v>
      </c>
      <c r="G16" s="38">
        <v>1149</v>
      </c>
      <c r="H16" s="34">
        <f t="shared" si="1"/>
        <v>11490</v>
      </c>
      <c r="I16" s="22">
        <f t="shared" si="2"/>
        <v>13788</v>
      </c>
      <c r="J16" s="64"/>
      <c r="K16" s="24"/>
    </row>
    <row r="17" spans="1:11" ht="14.25" customHeight="1">
      <c r="A17" s="46">
        <v>5</v>
      </c>
      <c r="B17" s="8" t="s">
        <v>19</v>
      </c>
      <c r="C17" s="7" t="s">
        <v>25</v>
      </c>
      <c r="D17" s="10" t="s">
        <v>26</v>
      </c>
      <c r="E17" s="7">
        <v>14</v>
      </c>
      <c r="F17" s="9">
        <f t="shared" si="0"/>
        <v>291.6666666666667</v>
      </c>
      <c r="G17" s="38">
        <v>350</v>
      </c>
      <c r="H17" s="34">
        <f t="shared" si="1"/>
        <v>4083.3333333333335</v>
      </c>
      <c r="I17" s="22">
        <f t="shared" si="2"/>
        <v>4900</v>
      </c>
      <c r="J17" s="44"/>
      <c r="K17" s="5"/>
    </row>
    <row r="18" spans="1:11" ht="14.25" customHeight="1">
      <c r="A18" s="46">
        <v>6</v>
      </c>
      <c r="B18" s="8" t="s">
        <v>19</v>
      </c>
      <c r="C18" s="7" t="s">
        <v>27</v>
      </c>
      <c r="D18" s="10" t="s">
        <v>26</v>
      </c>
      <c r="E18" s="7">
        <v>3</v>
      </c>
      <c r="F18" s="9">
        <f t="shared" si="0"/>
        <v>1165.8333333333333</v>
      </c>
      <c r="G18" s="38">
        <v>1399</v>
      </c>
      <c r="H18" s="34">
        <f t="shared" si="1"/>
        <v>3497.5</v>
      </c>
      <c r="I18" s="22">
        <f t="shared" si="2"/>
        <v>4197</v>
      </c>
      <c r="J18" s="44"/>
      <c r="K18" s="5"/>
    </row>
    <row r="19" spans="1:11" ht="14.25" customHeight="1">
      <c r="A19" s="46">
        <v>7</v>
      </c>
      <c r="B19" s="8" t="s">
        <v>19</v>
      </c>
      <c r="C19" s="7" t="s">
        <v>28</v>
      </c>
      <c r="D19" s="7" t="s">
        <v>26</v>
      </c>
      <c r="E19" s="7">
        <v>3</v>
      </c>
      <c r="F19" s="9">
        <f t="shared" si="0"/>
        <v>593.3333333333334</v>
      </c>
      <c r="G19" s="38">
        <v>712</v>
      </c>
      <c r="H19" s="34">
        <f t="shared" si="1"/>
        <v>1780</v>
      </c>
      <c r="I19" s="22">
        <f t="shared" si="2"/>
        <v>2136</v>
      </c>
      <c r="J19" s="44"/>
      <c r="K19" s="5"/>
    </row>
    <row r="20" spans="1:11" ht="14.25" customHeight="1">
      <c r="A20" s="46">
        <v>8</v>
      </c>
      <c r="B20" s="8" t="s">
        <v>19</v>
      </c>
      <c r="C20" s="7" t="s">
        <v>29</v>
      </c>
      <c r="D20" s="7" t="s">
        <v>21</v>
      </c>
      <c r="E20" s="7">
        <v>2</v>
      </c>
      <c r="F20" s="9">
        <f t="shared" si="0"/>
        <v>965.8333333333334</v>
      </c>
      <c r="G20" s="38">
        <v>1159</v>
      </c>
      <c r="H20" s="34">
        <f t="shared" si="1"/>
        <v>1931.6666666666667</v>
      </c>
      <c r="I20" s="22">
        <f t="shared" si="2"/>
        <v>2318</v>
      </c>
      <c r="J20" s="44"/>
      <c r="K20" s="5"/>
    </row>
    <row r="21" spans="1:11" ht="14.25" customHeight="1">
      <c r="A21" s="46">
        <v>9</v>
      </c>
      <c r="B21" s="8" t="s">
        <v>19</v>
      </c>
      <c r="C21" s="7" t="s">
        <v>30</v>
      </c>
      <c r="D21" s="7" t="s">
        <v>26</v>
      </c>
      <c r="E21" s="7">
        <v>3</v>
      </c>
      <c r="F21" s="9">
        <f t="shared" si="0"/>
        <v>315</v>
      </c>
      <c r="G21" s="38">
        <v>378</v>
      </c>
      <c r="H21" s="34">
        <f t="shared" si="1"/>
        <v>945</v>
      </c>
      <c r="I21" s="22">
        <f t="shared" si="2"/>
        <v>1134</v>
      </c>
      <c r="J21" s="44"/>
      <c r="K21" s="5"/>
    </row>
    <row r="22" spans="1:11" ht="14.25" customHeight="1">
      <c r="A22" s="46">
        <v>10</v>
      </c>
      <c r="B22" s="8" t="s">
        <v>19</v>
      </c>
      <c r="C22" s="7" t="s">
        <v>31</v>
      </c>
      <c r="D22" s="7" t="s">
        <v>26</v>
      </c>
      <c r="E22" s="7">
        <v>3</v>
      </c>
      <c r="F22" s="9">
        <f t="shared" si="0"/>
        <v>481.6666666666667</v>
      </c>
      <c r="G22" s="38">
        <v>578</v>
      </c>
      <c r="H22" s="34">
        <f t="shared" si="1"/>
        <v>1445</v>
      </c>
      <c r="I22" s="22">
        <f t="shared" si="2"/>
        <v>1734</v>
      </c>
      <c r="J22" s="44"/>
      <c r="K22" s="5"/>
    </row>
    <row r="23" spans="1:11" ht="14.25" customHeight="1">
      <c r="A23" s="46">
        <v>11</v>
      </c>
      <c r="B23" s="8" t="s">
        <v>19</v>
      </c>
      <c r="C23" s="7" t="s">
        <v>32</v>
      </c>
      <c r="D23" s="7" t="s">
        <v>26</v>
      </c>
      <c r="E23" s="7">
        <v>3</v>
      </c>
      <c r="F23" s="9">
        <f t="shared" si="0"/>
        <v>49.166666666666664</v>
      </c>
      <c r="G23" s="38">
        <v>59</v>
      </c>
      <c r="H23" s="34">
        <f t="shared" si="1"/>
        <v>147.5</v>
      </c>
      <c r="I23" s="22">
        <f t="shared" si="2"/>
        <v>177</v>
      </c>
      <c r="J23" s="44"/>
      <c r="K23" s="5"/>
    </row>
    <row r="24" spans="1:11" ht="14.25" customHeight="1">
      <c r="A24" s="46">
        <v>12</v>
      </c>
      <c r="B24" s="8" t="s">
        <v>19</v>
      </c>
      <c r="C24" s="7" t="s">
        <v>33</v>
      </c>
      <c r="D24" s="7" t="s">
        <v>21</v>
      </c>
      <c r="E24" s="7">
        <v>2</v>
      </c>
      <c r="F24" s="9">
        <f t="shared" si="0"/>
        <v>624.1666666666666</v>
      </c>
      <c r="G24" s="38">
        <v>749</v>
      </c>
      <c r="H24" s="34">
        <f t="shared" si="1"/>
        <v>1248.3333333333333</v>
      </c>
      <c r="I24" s="22">
        <f t="shared" si="2"/>
        <v>1498</v>
      </c>
      <c r="J24" s="44"/>
      <c r="K24" s="5"/>
    </row>
    <row r="25" spans="1:11" ht="14.25" customHeight="1">
      <c r="A25" s="46">
        <v>13</v>
      </c>
      <c r="B25" s="8" t="s">
        <v>19</v>
      </c>
      <c r="C25" s="7" t="s">
        <v>34</v>
      </c>
      <c r="D25" s="7" t="s">
        <v>26</v>
      </c>
      <c r="E25" s="7">
        <v>3</v>
      </c>
      <c r="F25" s="9">
        <f t="shared" si="0"/>
        <v>563.3333333333334</v>
      </c>
      <c r="G25" s="38">
        <v>676</v>
      </c>
      <c r="H25" s="34">
        <f t="shared" si="1"/>
        <v>1690</v>
      </c>
      <c r="I25" s="22">
        <f t="shared" si="2"/>
        <v>2028</v>
      </c>
      <c r="J25" s="44"/>
      <c r="K25" s="5"/>
    </row>
    <row r="26" spans="1:11" ht="14.25" customHeight="1">
      <c r="A26" s="46">
        <v>14</v>
      </c>
      <c r="B26" s="8" t="s">
        <v>19</v>
      </c>
      <c r="C26" s="7" t="s">
        <v>35</v>
      </c>
      <c r="D26" s="7" t="s">
        <v>21</v>
      </c>
      <c r="E26" s="7">
        <v>20</v>
      </c>
      <c r="F26" s="9">
        <f t="shared" si="0"/>
        <v>11.583333333333334</v>
      </c>
      <c r="G26" s="38">
        <v>13.9</v>
      </c>
      <c r="H26" s="34">
        <f t="shared" si="1"/>
        <v>231.66666666666669</v>
      </c>
      <c r="I26" s="22">
        <f t="shared" si="2"/>
        <v>278</v>
      </c>
      <c r="J26" s="44"/>
      <c r="K26" s="5"/>
    </row>
    <row r="27" spans="1:11" ht="14.25" customHeight="1">
      <c r="A27" s="46">
        <v>15</v>
      </c>
      <c r="B27" s="8" t="s">
        <v>19</v>
      </c>
      <c r="C27" s="7" t="s">
        <v>36</v>
      </c>
      <c r="D27" s="7" t="s">
        <v>26</v>
      </c>
      <c r="E27" s="7">
        <v>2</v>
      </c>
      <c r="F27" s="9">
        <f t="shared" si="0"/>
        <v>1560</v>
      </c>
      <c r="G27" s="38">
        <v>1872</v>
      </c>
      <c r="H27" s="34">
        <f t="shared" si="1"/>
        <v>3120</v>
      </c>
      <c r="I27" s="22">
        <f t="shared" si="2"/>
        <v>3744</v>
      </c>
      <c r="J27" s="44"/>
      <c r="K27" s="5"/>
    </row>
    <row r="28" spans="1:11" ht="14.25" customHeight="1">
      <c r="A28" s="46">
        <v>16</v>
      </c>
      <c r="B28" s="8" t="s">
        <v>19</v>
      </c>
      <c r="C28" s="7" t="s">
        <v>37</v>
      </c>
      <c r="D28" s="7" t="s">
        <v>21</v>
      </c>
      <c r="E28" s="7">
        <v>12</v>
      </c>
      <c r="F28" s="9">
        <f t="shared" si="0"/>
        <v>415.8333333333333</v>
      </c>
      <c r="G28" s="38">
        <v>499</v>
      </c>
      <c r="H28" s="34">
        <f t="shared" si="1"/>
        <v>4990</v>
      </c>
      <c r="I28" s="22">
        <f t="shared" si="2"/>
        <v>5988</v>
      </c>
      <c r="J28" s="44"/>
      <c r="K28" s="5"/>
    </row>
    <row r="29" spans="1:11" ht="14.25" customHeight="1">
      <c r="A29" s="46">
        <v>17</v>
      </c>
      <c r="B29" s="8" t="s">
        <v>19</v>
      </c>
      <c r="C29" s="7" t="s">
        <v>38</v>
      </c>
      <c r="D29" s="7" t="s">
        <v>21</v>
      </c>
      <c r="E29" s="7">
        <v>8</v>
      </c>
      <c r="F29" s="9">
        <f t="shared" si="0"/>
        <v>32.5</v>
      </c>
      <c r="G29" s="38">
        <v>39</v>
      </c>
      <c r="H29" s="34">
        <f t="shared" si="1"/>
        <v>260</v>
      </c>
      <c r="I29" s="22">
        <f t="shared" si="2"/>
        <v>312</v>
      </c>
      <c r="J29" s="44"/>
      <c r="K29" s="5"/>
    </row>
    <row r="30" spans="1:11" ht="14.25" customHeight="1">
      <c r="A30" s="46">
        <v>18</v>
      </c>
      <c r="B30" s="8" t="s">
        <v>19</v>
      </c>
      <c r="C30" s="7" t="s">
        <v>39</v>
      </c>
      <c r="D30" s="7" t="s">
        <v>21</v>
      </c>
      <c r="E30" s="7">
        <v>4</v>
      </c>
      <c r="F30" s="9">
        <f t="shared" si="0"/>
        <v>27.5</v>
      </c>
      <c r="G30" s="38">
        <v>33</v>
      </c>
      <c r="H30" s="34">
        <f t="shared" si="1"/>
        <v>110</v>
      </c>
      <c r="I30" s="22">
        <f t="shared" si="2"/>
        <v>132</v>
      </c>
      <c r="J30" s="44"/>
      <c r="K30" s="5"/>
    </row>
    <row r="31" spans="1:11" ht="14.25" customHeight="1">
      <c r="A31" s="46">
        <v>19</v>
      </c>
      <c r="B31" s="8" t="s">
        <v>19</v>
      </c>
      <c r="C31" s="7" t="s">
        <v>40</v>
      </c>
      <c r="D31" s="7" t="s">
        <v>26</v>
      </c>
      <c r="E31" s="7">
        <v>2</v>
      </c>
      <c r="F31" s="9">
        <f t="shared" si="0"/>
        <v>215.83333333333334</v>
      </c>
      <c r="G31" s="38">
        <v>259</v>
      </c>
      <c r="H31" s="34">
        <f t="shared" si="1"/>
        <v>431.6666666666667</v>
      </c>
      <c r="I31" s="22">
        <f t="shared" si="2"/>
        <v>518</v>
      </c>
      <c r="J31" s="44"/>
      <c r="K31" s="5"/>
    </row>
    <row r="32" spans="1:11" ht="14.25" customHeight="1">
      <c r="A32" s="46">
        <v>20</v>
      </c>
      <c r="B32" s="8" t="s">
        <v>19</v>
      </c>
      <c r="C32" s="7" t="s">
        <v>41</v>
      </c>
      <c r="D32" s="7" t="s">
        <v>21</v>
      </c>
      <c r="E32" s="7">
        <v>4</v>
      </c>
      <c r="F32" s="9">
        <f t="shared" si="0"/>
        <v>82.5</v>
      </c>
      <c r="G32" s="38">
        <v>99</v>
      </c>
      <c r="H32" s="34">
        <f t="shared" si="1"/>
        <v>330</v>
      </c>
      <c r="I32" s="22">
        <f t="shared" si="2"/>
        <v>396</v>
      </c>
      <c r="J32" s="44"/>
      <c r="K32" s="5"/>
    </row>
    <row r="33" spans="1:11" ht="14.25" customHeight="1">
      <c r="A33" s="46">
        <v>21</v>
      </c>
      <c r="B33" s="8" t="s">
        <v>19</v>
      </c>
      <c r="C33" s="7" t="s">
        <v>42</v>
      </c>
      <c r="D33" s="7" t="s">
        <v>21</v>
      </c>
      <c r="E33" s="7">
        <v>4</v>
      </c>
      <c r="F33" s="9">
        <f t="shared" si="0"/>
        <v>40.833333333333336</v>
      </c>
      <c r="G33" s="38">
        <v>49</v>
      </c>
      <c r="H33" s="34">
        <f t="shared" si="1"/>
        <v>163.33333333333334</v>
      </c>
      <c r="I33" s="22">
        <f t="shared" si="2"/>
        <v>196</v>
      </c>
      <c r="J33" s="44"/>
      <c r="K33" s="5"/>
    </row>
    <row r="34" spans="1:11" ht="14.25" customHeight="1">
      <c r="A34" s="46">
        <v>22</v>
      </c>
      <c r="B34" s="8" t="s">
        <v>19</v>
      </c>
      <c r="C34" s="7" t="s">
        <v>43</v>
      </c>
      <c r="D34" s="7" t="s">
        <v>21</v>
      </c>
      <c r="E34" s="7">
        <v>12</v>
      </c>
      <c r="F34" s="9">
        <f t="shared" si="0"/>
        <v>57.5</v>
      </c>
      <c r="G34" s="38">
        <v>69</v>
      </c>
      <c r="H34" s="34">
        <f t="shared" si="1"/>
        <v>690</v>
      </c>
      <c r="I34" s="22">
        <f t="shared" si="2"/>
        <v>828</v>
      </c>
      <c r="J34" s="44"/>
      <c r="K34" s="5"/>
    </row>
    <row r="35" spans="1:11" ht="14.25" customHeight="1">
      <c r="A35" s="46">
        <v>23</v>
      </c>
      <c r="B35" s="8" t="s">
        <v>19</v>
      </c>
      <c r="C35" s="7" t="s">
        <v>44</v>
      </c>
      <c r="D35" s="7" t="s">
        <v>26</v>
      </c>
      <c r="E35" s="7">
        <v>2</v>
      </c>
      <c r="F35" s="9">
        <f t="shared" si="0"/>
        <v>107.5</v>
      </c>
      <c r="G35" s="38">
        <v>129</v>
      </c>
      <c r="H35" s="34">
        <f t="shared" si="1"/>
        <v>215</v>
      </c>
      <c r="I35" s="22">
        <f t="shared" si="2"/>
        <v>258</v>
      </c>
      <c r="J35" s="44"/>
      <c r="K35" s="5"/>
    </row>
    <row r="36" spans="1:11" ht="14.25" customHeight="1">
      <c r="A36" s="46">
        <v>24</v>
      </c>
      <c r="B36" s="8" t="s">
        <v>19</v>
      </c>
      <c r="C36" s="7" t="s">
        <v>45</v>
      </c>
      <c r="D36" s="7" t="s">
        <v>26</v>
      </c>
      <c r="E36" s="7">
        <v>2</v>
      </c>
      <c r="F36" s="9">
        <f t="shared" si="0"/>
        <v>49.166666666666664</v>
      </c>
      <c r="G36" s="38">
        <v>59</v>
      </c>
      <c r="H36" s="34">
        <f t="shared" si="1"/>
        <v>98.33333333333333</v>
      </c>
      <c r="I36" s="22">
        <f t="shared" si="2"/>
        <v>118</v>
      </c>
      <c r="J36" s="44"/>
      <c r="K36" s="5"/>
    </row>
    <row r="37" spans="1:11" ht="14.25" customHeight="1">
      <c r="A37" s="46">
        <v>25</v>
      </c>
      <c r="B37" s="8" t="s">
        <v>19</v>
      </c>
      <c r="C37" s="7" t="s">
        <v>46</v>
      </c>
      <c r="D37" s="7" t="s">
        <v>26</v>
      </c>
      <c r="E37" s="7">
        <v>4</v>
      </c>
      <c r="F37" s="9">
        <f t="shared" si="0"/>
        <v>15.833333333333334</v>
      </c>
      <c r="G37" s="38">
        <v>19</v>
      </c>
      <c r="H37" s="34">
        <f t="shared" si="1"/>
        <v>63.333333333333336</v>
      </c>
      <c r="I37" s="22">
        <f t="shared" si="2"/>
        <v>76</v>
      </c>
      <c r="J37" s="44"/>
      <c r="K37" s="5"/>
    </row>
    <row r="38" spans="1:11" ht="14.25" customHeight="1">
      <c r="A38" s="46">
        <v>26</v>
      </c>
      <c r="B38" s="8" t="s">
        <v>19</v>
      </c>
      <c r="C38" s="7" t="s">
        <v>47</v>
      </c>
      <c r="D38" s="7" t="s">
        <v>21</v>
      </c>
      <c r="E38" s="7">
        <v>12</v>
      </c>
      <c r="F38" s="9">
        <f t="shared" si="0"/>
        <v>224.16666666666666</v>
      </c>
      <c r="G38" s="38">
        <v>269</v>
      </c>
      <c r="H38" s="34">
        <f t="shared" si="1"/>
        <v>2690</v>
      </c>
      <c r="I38" s="22">
        <f t="shared" si="2"/>
        <v>3228</v>
      </c>
      <c r="J38" s="44"/>
      <c r="K38" s="5"/>
    </row>
    <row r="39" spans="1:11" ht="14.25" customHeight="1">
      <c r="A39" s="46">
        <v>27</v>
      </c>
      <c r="B39" s="8" t="s">
        <v>19</v>
      </c>
      <c r="C39" s="7" t="s">
        <v>48</v>
      </c>
      <c r="D39" s="7" t="s">
        <v>21</v>
      </c>
      <c r="E39" s="7">
        <v>3</v>
      </c>
      <c r="F39" s="9">
        <f t="shared" si="0"/>
        <v>482.5</v>
      </c>
      <c r="G39" s="38">
        <v>579</v>
      </c>
      <c r="H39" s="34">
        <f t="shared" si="1"/>
        <v>1447.5</v>
      </c>
      <c r="I39" s="22">
        <f t="shared" si="2"/>
        <v>1737</v>
      </c>
      <c r="J39" s="44"/>
      <c r="K39" s="5"/>
    </row>
    <row r="40" spans="1:11" ht="30" customHeight="1">
      <c r="A40" s="46">
        <v>28</v>
      </c>
      <c r="B40" s="8" t="s">
        <v>19</v>
      </c>
      <c r="C40" s="7" t="s">
        <v>49</v>
      </c>
      <c r="D40" s="7" t="s">
        <v>21</v>
      </c>
      <c r="E40" s="7">
        <v>4</v>
      </c>
      <c r="F40" s="9">
        <f t="shared" si="0"/>
        <v>1733.3333333333333</v>
      </c>
      <c r="G40" s="38">
        <v>2080</v>
      </c>
      <c r="H40" s="34">
        <f t="shared" si="1"/>
        <v>6933.333333333333</v>
      </c>
      <c r="I40" s="22">
        <f t="shared" si="2"/>
        <v>8320</v>
      </c>
      <c r="J40" s="44"/>
      <c r="K40" s="5"/>
    </row>
    <row r="41" spans="1:11" ht="14.25" customHeight="1">
      <c r="A41" s="46">
        <v>29</v>
      </c>
      <c r="B41" s="8" t="s">
        <v>19</v>
      </c>
      <c r="C41" s="7" t="s">
        <v>50</v>
      </c>
      <c r="D41" s="10" t="s">
        <v>21</v>
      </c>
      <c r="E41" s="7">
        <v>30</v>
      </c>
      <c r="F41" s="9">
        <f t="shared" si="0"/>
        <v>32.5</v>
      </c>
      <c r="G41" s="38">
        <v>39</v>
      </c>
      <c r="H41" s="34">
        <f t="shared" si="1"/>
        <v>975</v>
      </c>
      <c r="I41" s="22">
        <f t="shared" si="2"/>
        <v>1170</v>
      </c>
      <c r="J41" s="44"/>
      <c r="K41" s="5"/>
    </row>
    <row r="42" spans="1:11" ht="14.25" customHeight="1">
      <c r="A42" s="46">
        <v>30</v>
      </c>
      <c r="B42" s="8" t="s">
        <v>19</v>
      </c>
      <c r="C42" s="7" t="s">
        <v>51</v>
      </c>
      <c r="D42" s="10" t="s">
        <v>21</v>
      </c>
      <c r="E42" s="7">
        <v>10</v>
      </c>
      <c r="F42" s="9">
        <f t="shared" si="0"/>
        <v>15.833333333333334</v>
      </c>
      <c r="G42" s="38">
        <v>19</v>
      </c>
      <c r="H42" s="34">
        <f t="shared" si="1"/>
        <v>158.33333333333334</v>
      </c>
      <c r="I42" s="22">
        <f t="shared" si="2"/>
        <v>190</v>
      </c>
      <c r="J42" s="44"/>
      <c r="K42" s="5"/>
    </row>
    <row r="43" spans="1:11" ht="14.25" customHeight="1">
      <c r="A43" s="46">
        <v>31</v>
      </c>
      <c r="B43" s="8" t="s">
        <v>19</v>
      </c>
      <c r="C43" s="7" t="s">
        <v>52</v>
      </c>
      <c r="D43" s="7" t="s">
        <v>26</v>
      </c>
      <c r="E43" s="7">
        <v>8</v>
      </c>
      <c r="F43" s="9">
        <f t="shared" si="0"/>
        <v>90</v>
      </c>
      <c r="G43" s="38">
        <v>108</v>
      </c>
      <c r="H43" s="34">
        <f t="shared" si="1"/>
        <v>720</v>
      </c>
      <c r="I43" s="22">
        <f t="shared" si="2"/>
        <v>864</v>
      </c>
      <c r="J43" s="44"/>
      <c r="K43" s="5"/>
    </row>
    <row r="44" spans="1:11" ht="14.25" customHeight="1">
      <c r="A44" s="46">
        <v>32</v>
      </c>
      <c r="B44" s="8" t="s">
        <v>19</v>
      </c>
      <c r="C44" s="7" t="s">
        <v>53</v>
      </c>
      <c r="D44" s="7" t="s">
        <v>21</v>
      </c>
      <c r="E44" s="7">
        <v>6</v>
      </c>
      <c r="F44" s="9">
        <f t="shared" si="0"/>
        <v>365.8333333333333</v>
      </c>
      <c r="G44" s="38">
        <v>439</v>
      </c>
      <c r="H44" s="34">
        <f t="shared" si="1"/>
        <v>2195</v>
      </c>
      <c r="I44" s="22">
        <f t="shared" si="2"/>
        <v>2634</v>
      </c>
      <c r="J44" s="44"/>
      <c r="K44" s="5"/>
    </row>
    <row r="45" spans="1:11" ht="14.25" customHeight="1">
      <c r="A45" s="46"/>
      <c r="B45" s="8"/>
      <c r="C45" s="7"/>
      <c r="D45" s="7"/>
      <c r="E45" s="7"/>
      <c r="F45" s="9"/>
      <c r="G45" s="54"/>
      <c r="H45" s="57">
        <f>SUM(H13:H44)</f>
        <v>58978.333333333336</v>
      </c>
      <c r="I45" s="57">
        <f>SUM(I13:I44)</f>
        <v>70774</v>
      </c>
      <c r="J45" s="44"/>
      <c r="K45" s="5"/>
    </row>
    <row r="46" spans="1:11" ht="14.25" customHeight="1">
      <c r="A46" s="46"/>
      <c r="B46" s="8"/>
      <c r="C46" s="7"/>
      <c r="D46" s="7"/>
      <c r="E46" s="7"/>
      <c r="F46" s="9"/>
      <c r="G46" s="54"/>
      <c r="H46" s="34"/>
      <c r="I46" s="22"/>
      <c r="J46" s="44"/>
      <c r="K46" s="5"/>
    </row>
    <row r="47" spans="1:11" ht="14.25" customHeight="1">
      <c r="A47" s="46"/>
      <c r="B47" s="8"/>
      <c r="C47" s="7"/>
      <c r="D47" s="7"/>
      <c r="E47" s="7"/>
      <c r="F47" s="9"/>
      <c r="G47" s="54"/>
      <c r="H47" s="34"/>
      <c r="I47" s="22"/>
      <c r="J47" s="44"/>
      <c r="K47" s="5"/>
    </row>
    <row r="48" spans="1:11" ht="14.25" customHeight="1">
      <c r="A48" s="47" t="s">
        <v>54</v>
      </c>
      <c r="B48" s="15"/>
      <c r="C48" s="15"/>
      <c r="D48" s="15"/>
      <c r="E48" s="15"/>
      <c r="F48" s="9">
        <f t="shared" si="0"/>
        <v>0</v>
      </c>
      <c r="G48" s="15"/>
      <c r="H48" s="34">
        <f t="shared" si="1"/>
        <v>0</v>
      </c>
      <c r="I48" s="22">
        <f t="shared" si="2"/>
        <v>0</v>
      </c>
      <c r="J48" s="44"/>
      <c r="K48" s="5"/>
    </row>
    <row r="49" spans="1:11" ht="14.25" customHeight="1">
      <c r="A49" s="46">
        <v>1</v>
      </c>
      <c r="B49" s="8" t="s">
        <v>19</v>
      </c>
      <c r="C49" s="7" t="s">
        <v>55</v>
      </c>
      <c r="D49" s="7" t="s">
        <v>21</v>
      </c>
      <c r="E49" s="7">
        <v>2</v>
      </c>
      <c r="F49" s="9">
        <f t="shared" si="0"/>
        <v>1665.8333333333333</v>
      </c>
      <c r="G49" s="38">
        <v>1999</v>
      </c>
      <c r="H49" s="34">
        <f t="shared" si="1"/>
        <v>3331.6666666666665</v>
      </c>
      <c r="I49" s="22">
        <f t="shared" si="2"/>
        <v>3998</v>
      </c>
      <c r="J49" s="44"/>
      <c r="K49" s="5"/>
    </row>
    <row r="50" spans="1:11" ht="14.25" customHeight="1">
      <c r="A50" s="46">
        <v>2</v>
      </c>
      <c r="B50" s="8" t="s">
        <v>19</v>
      </c>
      <c r="C50" s="7" t="s">
        <v>56</v>
      </c>
      <c r="D50" s="7" t="s">
        <v>21</v>
      </c>
      <c r="E50" s="7">
        <v>2</v>
      </c>
      <c r="F50" s="9">
        <f t="shared" si="0"/>
        <v>249.16666666666666</v>
      </c>
      <c r="G50" s="38">
        <v>299</v>
      </c>
      <c r="H50" s="34">
        <f t="shared" si="1"/>
        <v>498.3333333333333</v>
      </c>
      <c r="I50" s="22">
        <f t="shared" si="2"/>
        <v>598</v>
      </c>
      <c r="J50" s="44"/>
      <c r="K50" s="5"/>
    </row>
    <row r="51" spans="1:11" ht="14.25" customHeight="1">
      <c r="A51" s="46">
        <v>3</v>
      </c>
      <c r="B51" s="8" t="s">
        <v>19</v>
      </c>
      <c r="C51" s="7" t="s">
        <v>57</v>
      </c>
      <c r="D51" s="7" t="s">
        <v>21</v>
      </c>
      <c r="E51" s="7">
        <v>32</v>
      </c>
      <c r="F51" s="9">
        <f t="shared" si="0"/>
        <v>12.491666666666667</v>
      </c>
      <c r="G51" s="38">
        <v>14.99</v>
      </c>
      <c r="H51" s="34">
        <f t="shared" si="1"/>
        <v>399.73333333333335</v>
      </c>
      <c r="I51" s="22">
        <f t="shared" si="2"/>
        <v>479.68</v>
      </c>
      <c r="J51" s="44"/>
      <c r="K51" s="5"/>
    </row>
    <row r="52" spans="1:11" ht="14.25" customHeight="1">
      <c r="A52" s="46">
        <v>4</v>
      </c>
      <c r="B52" s="8" t="s">
        <v>19</v>
      </c>
      <c r="C52" s="7" t="s">
        <v>58</v>
      </c>
      <c r="D52" s="7" t="s">
        <v>26</v>
      </c>
      <c r="E52" s="7">
        <v>2</v>
      </c>
      <c r="F52" s="9">
        <f t="shared" si="0"/>
        <v>408.3333333333333</v>
      </c>
      <c r="G52" s="38">
        <v>490</v>
      </c>
      <c r="H52" s="34">
        <f t="shared" si="1"/>
        <v>816.6666666666666</v>
      </c>
      <c r="I52" s="22">
        <f t="shared" si="2"/>
        <v>980</v>
      </c>
      <c r="J52" s="44"/>
      <c r="K52" s="5"/>
    </row>
    <row r="53" spans="1:11" ht="14.25" customHeight="1">
      <c r="A53" s="46"/>
      <c r="B53" s="8"/>
      <c r="C53" s="7"/>
      <c r="D53" s="7"/>
      <c r="E53" s="7"/>
      <c r="F53" s="9"/>
      <c r="G53" s="54"/>
      <c r="H53" s="57">
        <f>SUM(H49:H52)</f>
        <v>5046.400000000001</v>
      </c>
      <c r="I53" s="57">
        <f>SUM(I49:I52)</f>
        <v>6055.68</v>
      </c>
      <c r="J53" s="44"/>
      <c r="K53" s="5"/>
    </row>
    <row r="54" spans="1:11" ht="14.25" customHeight="1">
      <c r="A54" s="46"/>
      <c r="B54" s="8"/>
      <c r="C54" s="7"/>
      <c r="D54" s="7"/>
      <c r="E54" s="7"/>
      <c r="F54" s="9"/>
      <c r="G54" s="54"/>
      <c r="H54" s="55"/>
      <c r="I54" s="22"/>
      <c r="J54" s="44"/>
      <c r="K54" s="5"/>
    </row>
    <row r="55" spans="1:11" ht="14.25" customHeight="1">
      <c r="A55" s="46"/>
      <c r="B55" s="8"/>
      <c r="C55" s="7"/>
      <c r="D55" s="7"/>
      <c r="E55" s="7"/>
      <c r="F55" s="9"/>
      <c r="G55" s="54"/>
      <c r="H55" s="55"/>
      <c r="I55" s="22"/>
      <c r="J55" s="44"/>
      <c r="K55" s="5"/>
    </row>
    <row r="56" spans="1:11" ht="14.25" customHeight="1">
      <c r="A56" s="47" t="s">
        <v>59</v>
      </c>
      <c r="B56" s="15"/>
      <c r="C56" s="15"/>
      <c r="D56" s="15"/>
      <c r="E56" s="15"/>
      <c r="F56" s="9">
        <f t="shared" si="0"/>
        <v>0</v>
      </c>
      <c r="G56" s="15"/>
      <c r="H56" s="34">
        <f t="shared" si="1"/>
        <v>0</v>
      </c>
      <c r="I56" s="22">
        <f t="shared" si="2"/>
        <v>0</v>
      </c>
      <c r="J56" s="44"/>
      <c r="K56" s="5"/>
    </row>
    <row r="57" spans="1:11" ht="14.25" customHeight="1">
      <c r="A57" s="46">
        <v>1</v>
      </c>
      <c r="B57" s="8" t="s">
        <v>19</v>
      </c>
      <c r="C57" s="7" t="s">
        <v>20</v>
      </c>
      <c r="D57" s="7" t="s">
        <v>21</v>
      </c>
      <c r="E57" s="7">
        <v>6</v>
      </c>
      <c r="F57" s="9">
        <f t="shared" si="0"/>
        <v>247.5</v>
      </c>
      <c r="G57" s="38">
        <v>297</v>
      </c>
      <c r="H57" s="34">
        <f t="shared" si="1"/>
        <v>1485</v>
      </c>
      <c r="I57" s="22">
        <f t="shared" si="2"/>
        <v>1782</v>
      </c>
      <c r="J57" s="44"/>
      <c r="K57" s="5"/>
    </row>
    <row r="58" spans="1:11" ht="14.25" customHeight="1">
      <c r="A58" s="46">
        <v>2</v>
      </c>
      <c r="B58" s="8" t="s">
        <v>19</v>
      </c>
      <c r="C58" s="7" t="s">
        <v>52</v>
      </c>
      <c r="D58" s="7" t="s">
        <v>21</v>
      </c>
      <c r="E58" s="7">
        <v>6</v>
      </c>
      <c r="F58" s="9">
        <f t="shared" si="0"/>
        <v>360</v>
      </c>
      <c r="G58" s="38">
        <v>432</v>
      </c>
      <c r="H58" s="34">
        <f t="shared" si="1"/>
        <v>2160</v>
      </c>
      <c r="I58" s="22">
        <f t="shared" si="2"/>
        <v>2592</v>
      </c>
      <c r="J58" s="44"/>
      <c r="K58" s="5"/>
    </row>
    <row r="59" spans="1:11" ht="14.25" customHeight="1">
      <c r="A59" s="46">
        <v>3</v>
      </c>
      <c r="B59" s="8" t="s">
        <v>19</v>
      </c>
      <c r="C59" s="7" t="s">
        <v>60</v>
      </c>
      <c r="D59" s="7" t="s">
        <v>21</v>
      </c>
      <c r="E59" s="7">
        <v>6</v>
      </c>
      <c r="F59" s="9">
        <f t="shared" si="0"/>
        <v>610</v>
      </c>
      <c r="G59" s="38">
        <v>732</v>
      </c>
      <c r="H59" s="34">
        <f t="shared" si="1"/>
        <v>3660</v>
      </c>
      <c r="I59" s="22">
        <f t="shared" si="2"/>
        <v>4392</v>
      </c>
      <c r="J59" s="44"/>
      <c r="K59" s="5"/>
    </row>
    <row r="60" spans="1:11" ht="14.25" customHeight="1">
      <c r="A60" s="46">
        <v>4</v>
      </c>
      <c r="B60" s="8" t="s">
        <v>19</v>
      </c>
      <c r="C60" s="7" t="s">
        <v>53</v>
      </c>
      <c r="D60" s="7" t="s">
        <v>21</v>
      </c>
      <c r="E60" s="7">
        <v>1</v>
      </c>
      <c r="F60" s="9">
        <f t="shared" si="0"/>
        <v>1058.3333333333333</v>
      </c>
      <c r="G60" s="38">
        <v>1270</v>
      </c>
      <c r="H60" s="34">
        <f t="shared" si="1"/>
        <v>1058.3333333333333</v>
      </c>
      <c r="I60" s="22">
        <f t="shared" si="2"/>
        <v>1270</v>
      </c>
      <c r="J60" s="44"/>
      <c r="K60" s="5"/>
    </row>
    <row r="61" spans="1:11" ht="14.25" customHeight="1">
      <c r="A61" s="46">
        <v>5</v>
      </c>
      <c r="B61" s="8" t="s">
        <v>19</v>
      </c>
      <c r="C61" s="7" t="s">
        <v>61</v>
      </c>
      <c r="D61" s="7" t="s">
        <v>21</v>
      </c>
      <c r="E61" s="7">
        <v>1</v>
      </c>
      <c r="F61" s="9">
        <f t="shared" si="0"/>
        <v>0</v>
      </c>
      <c r="G61" s="38">
        <v>0</v>
      </c>
      <c r="H61" s="34">
        <f t="shared" si="1"/>
        <v>0</v>
      </c>
      <c r="I61" s="22">
        <f t="shared" si="2"/>
        <v>0</v>
      </c>
      <c r="J61" s="44"/>
      <c r="K61" s="5"/>
    </row>
    <row r="62" spans="1:11" ht="14.25" customHeight="1">
      <c r="A62" s="46">
        <v>6</v>
      </c>
      <c r="B62" s="8" t="s">
        <v>19</v>
      </c>
      <c r="C62" s="7" t="s">
        <v>62</v>
      </c>
      <c r="D62" s="7" t="s">
        <v>21</v>
      </c>
      <c r="E62" s="7">
        <v>3</v>
      </c>
      <c r="F62" s="9">
        <f t="shared" si="0"/>
        <v>183.33333333333334</v>
      </c>
      <c r="G62" s="38">
        <v>220</v>
      </c>
      <c r="H62" s="34">
        <f t="shared" si="1"/>
        <v>550</v>
      </c>
      <c r="I62" s="22">
        <f t="shared" si="2"/>
        <v>660</v>
      </c>
      <c r="J62" s="44"/>
      <c r="K62" s="5"/>
    </row>
    <row r="63" spans="1:11" ht="14.25" customHeight="1">
      <c r="A63" s="46">
        <v>7</v>
      </c>
      <c r="B63" s="8" t="s">
        <v>19</v>
      </c>
      <c r="C63" s="7" t="s">
        <v>63</v>
      </c>
      <c r="D63" s="7" t="s">
        <v>21</v>
      </c>
      <c r="E63" s="7">
        <v>3</v>
      </c>
      <c r="F63" s="9">
        <f t="shared" si="0"/>
        <v>41.666666666666664</v>
      </c>
      <c r="G63" s="38">
        <v>50</v>
      </c>
      <c r="H63" s="34">
        <f t="shared" si="1"/>
        <v>125</v>
      </c>
      <c r="I63" s="22">
        <f t="shared" si="2"/>
        <v>150</v>
      </c>
      <c r="J63" s="44"/>
      <c r="K63" s="5"/>
    </row>
    <row r="64" spans="1:11" ht="14.25" customHeight="1">
      <c r="A64" s="46">
        <v>8</v>
      </c>
      <c r="B64" s="8" t="s">
        <v>19</v>
      </c>
      <c r="C64" s="7" t="s">
        <v>64</v>
      </c>
      <c r="D64" s="7" t="s">
        <v>21</v>
      </c>
      <c r="E64" s="7">
        <v>3</v>
      </c>
      <c r="F64" s="9">
        <f t="shared" si="0"/>
        <v>233.33333333333334</v>
      </c>
      <c r="G64" s="38">
        <v>280</v>
      </c>
      <c r="H64" s="34">
        <f t="shared" si="1"/>
        <v>700</v>
      </c>
      <c r="I64" s="22">
        <f t="shared" si="2"/>
        <v>840</v>
      </c>
      <c r="J64" s="44"/>
      <c r="K64" s="5"/>
    </row>
    <row r="65" spans="1:11" ht="14.25" customHeight="1">
      <c r="A65" s="46">
        <v>9</v>
      </c>
      <c r="B65" s="8" t="s">
        <v>19</v>
      </c>
      <c r="C65" s="7" t="s">
        <v>65</v>
      </c>
      <c r="D65" s="7" t="s">
        <v>21</v>
      </c>
      <c r="E65" s="7">
        <v>3</v>
      </c>
      <c r="F65" s="9">
        <f t="shared" si="0"/>
        <v>83.33333333333333</v>
      </c>
      <c r="G65" s="38">
        <v>100</v>
      </c>
      <c r="H65" s="34">
        <f t="shared" si="1"/>
        <v>250</v>
      </c>
      <c r="I65" s="22">
        <f t="shared" si="2"/>
        <v>300</v>
      </c>
      <c r="J65" s="44"/>
      <c r="K65" s="5"/>
    </row>
    <row r="66" spans="1:11" ht="14.25" customHeight="1">
      <c r="A66" s="51"/>
      <c r="B66" s="52"/>
      <c r="C66" s="53"/>
      <c r="D66" s="53"/>
      <c r="E66" s="53"/>
      <c r="F66" s="9"/>
      <c r="G66" s="54"/>
      <c r="H66" s="57">
        <f>SUM(H57:H65)</f>
        <v>9988.333333333334</v>
      </c>
      <c r="I66" s="57">
        <f>SUM(I57:I65)</f>
        <v>11986</v>
      </c>
      <c r="J66" s="44"/>
      <c r="K66" s="5"/>
    </row>
    <row r="67" spans="1:11" ht="14.25" customHeight="1">
      <c r="A67" s="51"/>
      <c r="B67" s="52"/>
      <c r="C67" s="53"/>
      <c r="D67" s="53"/>
      <c r="E67" s="53"/>
      <c r="F67" s="9"/>
      <c r="G67" s="54"/>
      <c r="H67" s="34"/>
      <c r="I67" s="22"/>
      <c r="J67" s="44"/>
      <c r="K67" s="5"/>
    </row>
    <row r="68" spans="1:11" ht="14.25" customHeight="1">
      <c r="A68" s="51"/>
      <c r="B68" s="52"/>
      <c r="C68" s="53"/>
      <c r="D68" s="53"/>
      <c r="E68" s="53"/>
      <c r="F68" s="9"/>
      <c r="G68" s="54"/>
      <c r="H68" s="34"/>
      <c r="I68" s="22"/>
      <c r="J68" s="44"/>
      <c r="K68" s="5"/>
    </row>
    <row r="69" spans="1:11" ht="14.25" customHeight="1">
      <c r="A69" s="48" t="s">
        <v>66</v>
      </c>
      <c r="B69" s="31"/>
      <c r="C69" s="31"/>
      <c r="D69" s="31"/>
      <c r="E69" s="31"/>
      <c r="F69" s="9">
        <f t="shared" si="0"/>
        <v>0</v>
      </c>
      <c r="G69" s="15"/>
      <c r="H69" s="34">
        <f t="shared" si="1"/>
        <v>0</v>
      </c>
      <c r="I69" s="22">
        <f t="shared" si="2"/>
        <v>0</v>
      </c>
      <c r="J69" s="44"/>
      <c r="K69" s="5"/>
    </row>
    <row r="70" spans="1:11" ht="14.25" customHeight="1">
      <c r="A70" s="46">
        <v>1</v>
      </c>
      <c r="B70" s="8" t="s">
        <v>19</v>
      </c>
      <c r="C70" s="7" t="s">
        <v>67</v>
      </c>
      <c r="D70" s="7" t="s">
        <v>21</v>
      </c>
      <c r="E70" s="7">
        <v>1</v>
      </c>
      <c r="F70" s="9">
        <f t="shared" si="0"/>
        <v>41.666666666666664</v>
      </c>
      <c r="G70" s="38">
        <v>50</v>
      </c>
      <c r="H70" s="34">
        <f t="shared" si="1"/>
        <v>41.666666666666664</v>
      </c>
      <c r="I70" s="22">
        <f t="shared" si="2"/>
        <v>50</v>
      </c>
      <c r="J70" s="44"/>
      <c r="K70" s="5"/>
    </row>
    <row r="71" spans="1:11" ht="14.25" customHeight="1">
      <c r="A71" s="46">
        <v>2</v>
      </c>
      <c r="B71" s="8" t="s">
        <v>19</v>
      </c>
      <c r="C71" s="7" t="s">
        <v>68</v>
      </c>
      <c r="D71" s="7" t="s">
        <v>21</v>
      </c>
      <c r="E71" s="7">
        <v>1</v>
      </c>
      <c r="F71" s="9">
        <f t="shared" si="0"/>
        <v>358.3333333333333</v>
      </c>
      <c r="G71" s="38">
        <v>430</v>
      </c>
      <c r="H71" s="34">
        <f t="shared" si="1"/>
        <v>358.3333333333333</v>
      </c>
      <c r="I71" s="22">
        <f t="shared" si="2"/>
        <v>430</v>
      </c>
      <c r="J71" s="44"/>
      <c r="K71" s="5"/>
    </row>
    <row r="72" spans="1:11" ht="14.25" customHeight="1">
      <c r="A72" s="46">
        <v>3</v>
      </c>
      <c r="B72" s="8" t="s">
        <v>19</v>
      </c>
      <c r="C72" s="7" t="s">
        <v>65</v>
      </c>
      <c r="D72" s="7" t="s">
        <v>21</v>
      </c>
      <c r="E72" s="7">
        <v>1</v>
      </c>
      <c r="F72" s="9">
        <f t="shared" si="0"/>
        <v>250</v>
      </c>
      <c r="G72" s="38">
        <v>300</v>
      </c>
      <c r="H72" s="34">
        <f t="shared" si="1"/>
        <v>250</v>
      </c>
      <c r="I72" s="22">
        <f t="shared" si="2"/>
        <v>300</v>
      </c>
      <c r="J72" s="44"/>
      <c r="K72" s="5"/>
    </row>
    <row r="73" spans="1:11" ht="14.25" customHeight="1">
      <c r="A73" s="46">
        <v>4</v>
      </c>
      <c r="B73" s="8" t="s">
        <v>19</v>
      </c>
      <c r="C73" s="7" t="s">
        <v>69</v>
      </c>
      <c r="D73" s="7" t="s">
        <v>21</v>
      </c>
      <c r="E73" s="7">
        <v>1</v>
      </c>
      <c r="F73" s="9">
        <f t="shared" si="0"/>
        <v>166.66666666666666</v>
      </c>
      <c r="G73" s="38">
        <v>200</v>
      </c>
      <c r="H73" s="34">
        <f t="shared" si="1"/>
        <v>166.66666666666666</v>
      </c>
      <c r="I73" s="22">
        <f t="shared" si="2"/>
        <v>200</v>
      </c>
      <c r="J73" s="44"/>
      <c r="K73" s="5"/>
    </row>
    <row r="74" spans="1:11" ht="14.25" customHeight="1">
      <c r="A74" s="46">
        <v>5</v>
      </c>
      <c r="B74" s="8" t="s">
        <v>19</v>
      </c>
      <c r="C74" s="7" t="s">
        <v>62</v>
      </c>
      <c r="D74" s="7" t="s">
        <v>21</v>
      </c>
      <c r="E74" s="7">
        <v>1</v>
      </c>
      <c r="F74" s="9">
        <f t="shared" si="0"/>
        <v>66.66666666666667</v>
      </c>
      <c r="G74" s="38">
        <v>80</v>
      </c>
      <c r="H74" s="34">
        <f t="shared" si="1"/>
        <v>66.66666666666667</v>
      </c>
      <c r="I74" s="22">
        <f t="shared" si="2"/>
        <v>80</v>
      </c>
      <c r="J74" s="44"/>
      <c r="K74" s="5"/>
    </row>
    <row r="75" spans="1:11" ht="14.25" customHeight="1">
      <c r="A75" s="46">
        <v>6</v>
      </c>
      <c r="B75" s="8" t="s">
        <v>19</v>
      </c>
      <c r="C75" s="7" t="s">
        <v>63</v>
      </c>
      <c r="D75" s="7" t="s">
        <v>21</v>
      </c>
      <c r="E75" s="7">
        <v>1</v>
      </c>
      <c r="F75" s="9">
        <f t="shared" si="0"/>
        <v>183.33333333333334</v>
      </c>
      <c r="G75" s="38">
        <v>220</v>
      </c>
      <c r="H75" s="34">
        <f t="shared" si="1"/>
        <v>183.33333333333334</v>
      </c>
      <c r="I75" s="22">
        <f t="shared" si="2"/>
        <v>220</v>
      </c>
      <c r="J75" s="44"/>
      <c r="K75" s="5"/>
    </row>
    <row r="76" spans="1:11" ht="14.25" customHeight="1">
      <c r="A76" s="46">
        <v>7</v>
      </c>
      <c r="B76" s="8" t="s">
        <v>19</v>
      </c>
      <c r="C76" s="7" t="s">
        <v>64</v>
      </c>
      <c r="D76" s="7" t="s">
        <v>21</v>
      </c>
      <c r="E76" s="7">
        <v>1</v>
      </c>
      <c r="F76" s="9">
        <f t="shared" si="0"/>
        <v>125</v>
      </c>
      <c r="G76" s="38">
        <v>150</v>
      </c>
      <c r="H76" s="34">
        <f t="shared" si="1"/>
        <v>125</v>
      </c>
      <c r="I76" s="22">
        <f t="shared" si="2"/>
        <v>150</v>
      </c>
      <c r="J76" s="44"/>
      <c r="K76" s="5"/>
    </row>
    <row r="77" spans="1:11" ht="14.25" customHeight="1">
      <c r="A77" s="49">
        <v>8</v>
      </c>
      <c r="B77" s="12" t="s">
        <v>19</v>
      </c>
      <c r="C77" s="13" t="s">
        <v>70</v>
      </c>
      <c r="D77" s="13" t="s">
        <v>26</v>
      </c>
      <c r="E77" s="13">
        <v>1</v>
      </c>
      <c r="F77" s="9">
        <f t="shared" si="0"/>
        <v>708.3333333333334</v>
      </c>
      <c r="G77" s="39">
        <v>850</v>
      </c>
      <c r="H77" s="34">
        <f t="shared" si="1"/>
        <v>708.3333333333334</v>
      </c>
      <c r="I77" s="22">
        <f t="shared" si="2"/>
        <v>850</v>
      </c>
      <c r="J77" s="44"/>
      <c r="K77" s="5"/>
    </row>
    <row r="78" spans="1:11" ht="14.25" customHeight="1">
      <c r="A78" s="46">
        <v>9</v>
      </c>
      <c r="B78" s="8" t="s">
        <v>19</v>
      </c>
      <c r="C78" s="7" t="s">
        <v>65</v>
      </c>
      <c r="D78" s="7" t="s">
        <v>26</v>
      </c>
      <c r="E78" s="7">
        <v>1</v>
      </c>
      <c r="F78" s="9">
        <f t="shared" si="0"/>
        <v>483.3333333333333</v>
      </c>
      <c r="G78" s="38">
        <v>580</v>
      </c>
      <c r="H78" s="34">
        <f t="shared" si="1"/>
        <v>483.3333333333333</v>
      </c>
      <c r="I78" s="22">
        <f t="shared" si="2"/>
        <v>580</v>
      </c>
      <c r="J78" s="44"/>
      <c r="K78" s="5"/>
    </row>
    <row r="79" spans="1:11" ht="14.25" customHeight="1">
      <c r="A79" s="46">
        <v>10</v>
      </c>
      <c r="B79" s="8" t="s">
        <v>19</v>
      </c>
      <c r="C79" s="7" t="s">
        <v>62</v>
      </c>
      <c r="D79" s="7" t="s">
        <v>21</v>
      </c>
      <c r="E79" s="7">
        <v>1</v>
      </c>
      <c r="F79" s="9">
        <f t="shared" si="0"/>
        <v>41.666666666666664</v>
      </c>
      <c r="G79" s="38">
        <v>50</v>
      </c>
      <c r="H79" s="34">
        <f t="shared" si="1"/>
        <v>41.666666666666664</v>
      </c>
      <c r="I79" s="22">
        <f t="shared" si="2"/>
        <v>50</v>
      </c>
      <c r="J79" s="44"/>
      <c r="K79" s="5"/>
    </row>
    <row r="80" spans="1:11" ht="14.25" customHeight="1">
      <c r="A80" s="46">
        <v>11</v>
      </c>
      <c r="B80" s="8" t="s">
        <v>19</v>
      </c>
      <c r="C80" s="7" t="s">
        <v>63</v>
      </c>
      <c r="D80" s="7" t="s">
        <v>21</v>
      </c>
      <c r="E80" s="7">
        <v>1</v>
      </c>
      <c r="F80" s="9">
        <f t="shared" si="0"/>
        <v>66.66666666666667</v>
      </c>
      <c r="G80" s="38">
        <v>80</v>
      </c>
      <c r="H80" s="34">
        <f t="shared" si="1"/>
        <v>66.66666666666667</v>
      </c>
      <c r="I80" s="22">
        <f t="shared" si="2"/>
        <v>80</v>
      </c>
      <c r="J80" s="44"/>
      <c r="K80" s="5"/>
    </row>
    <row r="81" spans="1:11" ht="14.25" customHeight="1">
      <c r="A81" s="46">
        <v>12</v>
      </c>
      <c r="B81" s="8" t="s">
        <v>19</v>
      </c>
      <c r="C81" s="7" t="s">
        <v>64</v>
      </c>
      <c r="D81" s="7" t="s">
        <v>21</v>
      </c>
      <c r="E81" s="7">
        <v>1</v>
      </c>
      <c r="F81" s="9">
        <f t="shared" si="0"/>
        <v>150</v>
      </c>
      <c r="G81" s="38">
        <v>180</v>
      </c>
      <c r="H81" s="34">
        <f t="shared" si="1"/>
        <v>150</v>
      </c>
      <c r="I81" s="22">
        <f t="shared" si="2"/>
        <v>180</v>
      </c>
      <c r="J81" s="44"/>
      <c r="K81" s="5"/>
    </row>
    <row r="82" spans="1:11" ht="14.25" customHeight="1">
      <c r="A82" s="46">
        <v>13</v>
      </c>
      <c r="B82" s="8" t="s">
        <v>19</v>
      </c>
      <c r="C82" s="7" t="s">
        <v>71</v>
      </c>
      <c r="D82" s="7" t="s">
        <v>21</v>
      </c>
      <c r="E82" s="7">
        <v>30</v>
      </c>
      <c r="F82" s="9">
        <f t="shared" si="0"/>
        <v>45.833333333333336</v>
      </c>
      <c r="G82" s="38">
        <v>55</v>
      </c>
      <c r="H82" s="34">
        <f t="shared" si="1"/>
        <v>1375</v>
      </c>
      <c r="I82" s="22">
        <f t="shared" si="2"/>
        <v>1650</v>
      </c>
      <c r="J82" s="44"/>
      <c r="K82" s="5"/>
    </row>
    <row r="83" spans="1:11" ht="14.25" customHeight="1">
      <c r="A83" s="46">
        <v>14</v>
      </c>
      <c r="B83" s="8" t="s">
        <v>19</v>
      </c>
      <c r="C83" s="7" t="s">
        <v>72</v>
      </c>
      <c r="D83" s="7" t="s">
        <v>21</v>
      </c>
      <c r="E83" s="7">
        <v>10</v>
      </c>
      <c r="F83" s="9">
        <f t="shared" si="0"/>
        <v>24.166666666666668</v>
      </c>
      <c r="G83" s="38">
        <v>29</v>
      </c>
      <c r="H83" s="34">
        <f t="shared" si="1"/>
        <v>241.66666666666669</v>
      </c>
      <c r="I83" s="22">
        <f t="shared" si="2"/>
        <v>290</v>
      </c>
      <c r="J83" s="44"/>
      <c r="K83" s="5"/>
    </row>
    <row r="84" spans="1:11" ht="14.25" customHeight="1">
      <c r="A84" s="46"/>
      <c r="B84" s="8"/>
      <c r="C84" s="7"/>
      <c r="D84" s="7"/>
      <c r="E84" s="7"/>
      <c r="F84" s="9"/>
      <c r="G84" s="54"/>
      <c r="H84" s="57">
        <f>SUM(H70:H83)</f>
        <v>4258.333333333333</v>
      </c>
      <c r="I84" s="57">
        <f>SUM(I70:I83)</f>
        <v>5110</v>
      </c>
      <c r="J84" s="44"/>
      <c r="K84" s="5"/>
    </row>
    <row r="85" spans="1:11" ht="14.25" customHeight="1">
      <c r="A85" s="46"/>
      <c r="B85" s="8"/>
      <c r="C85" s="7"/>
      <c r="D85" s="7"/>
      <c r="E85" s="7"/>
      <c r="F85" s="9"/>
      <c r="G85" s="54"/>
      <c r="H85" s="34"/>
      <c r="I85" s="22"/>
      <c r="J85" s="44"/>
      <c r="K85" s="5"/>
    </row>
    <row r="86" spans="1:11" ht="14.25" customHeight="1">
      <c r="A86" s="46"/>
      <c r="B86" s="8"/>
      <c r="C86" s="7"/>
      <c r="D86" s="7"/>
      <c r="E86" s="7"/>
      <c r="F86" s="9"/>
      <c r="G86" s="54"/>
      <c r="H86" s="34"/>
      <c r="I86" s="22"/>
      <c r="J86" s="44"/>
      <c r="K86" s="5"/>
    </row>
    <row r="87" spans="1:11" ht="14.25" customHeight="1">
      <c r="A87" s="47" t="s">
        <v>73</v>
      </c>
      <c r="B87" s="15"/>
      <c r="C87" s="15"/>
      <c r="D87" s="15"/>
      <c r="E87" s="15"/>
      <c r="F87" s="9">
        <f t="shared" si="0"/>
        <v>0</v>
      </c>
      <c r="G87" s="56"/>
      <c r="H87" s="34">
        <f t="shared" si="1"/>
        <v>0</v>
      </c>
      <c r="I87" s="22">
        <f t="shared" si="2"/>
        <v>0</v>
      </c>
      <c r="J87" s="44"/>
      <c r="K87" s="5"/>
    </row>
    <row r="88" spans="1:11" ht="14.25" customHeight="1">
      <c r="A88" s="46">
        <v>1</v>
      </c>
      <c r="B88" s="8" t="s">
        <v>19</v>
      </c>
      <c r="C88" s="7" t="s">
        <v>65</v>
      </c>
      <c r="D88" s="7" t="s">
        <v>26</v>
      </c>
      <c r="E88" s="7">
        <v>1</v>
      </c>
      <c r="F88" s="9">
        <f t="shared" si="0"/>
        <v>0</v>
      </c>
      <c r="G88" s="54"/>
      <c r="H88" s="34">
        <f t="shared" si="1"/>
        <v>0</v>
      </c>
      <c r="I88" s="22">
        <f t="shared" si="2"/>
        <v>0</v>
      </c>
      <c r="J88" s="44"/>
      <c r="K88" s="5"/>
    </row>
    <row r="89" spans="1:11" ht="14.25" customHeight="1">
      <c r="A89" s="46">
        <v>2</v>
      </c>
      <c r="B89" s="8" t="s">
        <v>19</v>
      </c>
      <c r="C89" s="7" t="s">
        <v>62</v>
      </c>
      <c r="D89" s="7" t="s">
        <v>21</v>
      </c>
      <c r="E89" s="7">
        <v>1</v>
      </c>
      <c r="F89" s="9">
        <f t="shared" si="0"/>
        <v>0</v>
      </c>
      <c r="G89" s="11"/>
      <c r="H89" s="34">
        <f t="shared" si="1"/>
        <v>0</v>
      </c>
      <c r="I89" s="22">
        <f t="shared" si="2"/>
        <v>0</v>
      </c>
      <c r="J89" s="44"/>
      <c r="K89" s="5"/>
    </row>
    <row r="90" spans="1:11" ht="14.25" customHeight="1">
      <c r="A90" s="46">
        <v>3</v>
      </c>
      <c r="B90" s="8" t="s">
        <v>19</v>
      </c>
      <c r="C90" s="7" t="s">
        <v>63</v>
      </c>
      <c r="D90" s="7" t="s">
        <v>21</v>
      </c>
      <c r="E90" s="7">
        <v>1</v>
      </c>
      <c r="F90" s="9">
        <f aca="true" t="shared" si="3" ref="F90:F93">G90-G90/6</f>
        <v>0</v>
      </c>
      <c r="G90" s="11"/>
      <c r="H90" s="34">
        <f aca="true" t="shared" si="4" ref="H90:H93">F90*E90</f>
        <v>0</v>
      </c>
      <c r="I90" s="22">
        <f aca="true" t="shared" si="5" ref="I90:I93">G90*E90</f>
        <v>0</v>
      </c>
      <c r="J90" s="44"/>
      <c r="K90" s="5"/>
    </row>
    <row r="91" spans="1:11" ht="14.25" customHeight="1">
      <c r="A91" s="46">
        <v>4</v>
      </c>
      <c r="B91" s="8" t="s">
        <v>19</v>
      </c>
      <c r="C91" s="7" t="s">
        <v>64</v>
      </c>
      <c r="D91" s="7" t="s">
        <v>21</v>
      </c>
      <c r="E91" s="7">
        <v>1</v>
      </c>
      <c r="F91" s="9">
        <f t="shared" si="3"/>
        <v>0</v>
      </c>
      <c r="G91" s="11"/>
      <c r="H91" s="34">
        <f t="shared" si="4"/>
        <v>0</v>
      </c>
      <c r="I91" s="22">
        <f t="shared" si="5"/>
        <v>0</v>
      </c>
      <c r="J91" s="44"/>
      <c r="K91" s="5"/>
    </row>
    <row r="92" spans="1:11" ht="14.25" customHeight="1">
      <c r="A92" s="47" t="s">
        <v>74</v>
      </c>
      <c r="B92" s="14"/>
      <c r="C92" s="14"/>
      <c r="D92" s="14"/>
      <c r="E92" s="14"/>
      <c r="F92" s="9">
        <f t="shared" si="3"/>
        <v>0</v>
      </c>
      <c r="G92" s="14"/>
      <c r="H92" s="34">
        <f t="shared" si="4"/>
        <v>0</v>
      </c>
      <c r="I92" s="22">
        <f t="shared" si="5"/>
        <v>0</v>
      </c>
      <c r="J92" s="44"/>
      <c r="K92" s="5"/>
    </row>
    <row r="93" spans="6:9" ht="15.75" thickBot="1">
      <c r="F93" s="9">
        <f t="shared" si="3"/>
        <v>0</v>
      </c>
      <c r="H93" s="34">
        <f t="shared" si="4"/>
        <v>0</v>
      </c>
      <c r="I93" s="22">
        <f t="shared" si="5"/>
        <v>0</v>
      </c>
    </row>
    <row r="94" spans="2:11" ht="15" customHeight="1">
      <c r="B94" s="30"/>
      <c r="C94" s="30"/>
      <c r="D94" s="30"/>
      <c r="E94" s="30"/>
      <c r="F94" s="30"/>
      <c r="G94" s="30"/>
      <c r="H94" s="30">
        <f>H84+H66+H53+H45</f>
        <v>78271.40000000001</v>
      </c>
      <c r="I94" s="30">
        <f>I84+I66+I53+I45</f>
        <v>93925.68</v>
      </c>
      <c r="J94" s="68"/>
      <c r="K94" s="28"/>
    </row>
    <row r="95" spans="2:11" ht="25.5" customHeight="1">
      <c r="B95" s="71" t="s">
        <v>14</v>
      </c>
      <c r="C95" s="71"/>
      <c r="D95" s="71"/>
      <c r="E95" s="71"/>
      <c r="F95" s="71"/>
      <c r="G95" s="71"/>
      <c r="H95" s="27"/>
      <c r="I95" s="27"/>
      <c r="J95" s="69"/>
      <c r="K95" s="29"/>
    </row>
    <row r="96" spans="2:11" ht="15" customHeight="1">
      <c r="B96" s="27"/>
      <c r="C96" s="27"/>
      <c r="D96" s="27"/>
      <c r="E96" s="27"/>
      <c r="F96" s="27"/>
      <c r="G96" s="27"/>
      <c r="H96" s="27"/>
      <c r="I96" s="27"/>
      <c r="J96" s="69"/>
      <c r="K96" s="29"/>
    </row>
    <row r="97" spans="2:11" ht="25.5" customHeight="1">
      <c r="B97" s="71" t="s">
        <v>15</v>
      </c>
      <c r="C97" s="71"/>
      <c r="D97" s="71"/>
      <c r="E97" s="71"/>
      <c r="F97" s="71"/>
      <c r="G97" s="27"/>
      <c r="H97" s="27"/>
      <c r="I97" s="27"/>
      <c r="J97" s="69"/>
      <c r="K97" s="29"/>
    </row>
    <row r="98" spans="2:11" ht="15" customHeight="1">
      <c r="B98" s="1"/>
      <c r="C98" s="1"/>
      <c r="D98" s="1"/>
      <c r="E98" s="1"/>
      <c r="F98" s="1"/>
      <c r="G98" s="1"/>
      <c r="H98" s="36"/>
      <c r="I98" s="1"/>
      <c r="K98" s="1"/>
    </row>
    <row r="210" spans="1:11" s="4" customFormat="1" ht="15">
      <c r="A210" s="50"/>
      <c r="B210" s="30"/>
      <c r="C210" s="3"/>
      <c r="D210" s="30"/>
      <c r="E210" s="30"/>
      <c r="F210" s="30"/>
      <c r="G210" s="30"/>
      <c r="H210" s="37"/>
      <c r="I210" s="30"/>
      <c r="J210" s="70"/>
      <c r="K210" s="2"/>
    </row>
  </sheetData>
  <mergeCells count="8">
    <mergeCell ref="B95:G95"/>
    <mergeCell ref="B97:F97"/>
    <mergeCell ref="B5:C5"/>
    <mergeCell ref="B2:G2"/>
    <mergeCell ref="B6:C6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2021-04-24T08:33:07Z</cp:lastPrinted>
  <dcterms:created xsi:type="dcterms:W3CDTF">2021-04-23T08:56:00Z</dcterms:created>
  <dcterms:modified xsi:type="dcterms:W3CDTF">2021-04-24T08:33:33Z</dcterms:modified>
  <cp:category/>
  <cp:version/>
  <cp:contentType/>
  <cp:contentStatus/>
</cp:coreProperties>
</file>