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Consumabile pentru Omni Braun, Sirma Gigli si Teste\"/>
    </mc:Choice>
  </mc:AlternateContent>
  <xr:revisionPtr revIDLastSave="0" documentId="13_ncr:1_{4B634B8F-693C-44A0-BE33-252506F6A509}" xr6:coauthVersionLast="47" xr6:coauthVersionMax="47" xr10:uidLastSave="{00000000-0000-0000-0000-000000000000}"/>
  <bookViews>
    <workbookView xWindow="1335" yWindow="975" windowWidth="16995" windowHeight="13005"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5" l="1"/>
  <c r="K16" i="5"/>
  <c r="M15" i="5"/>
  <c r="J11" i="5"/>
  <c r="K11" i="5"/>
  <c r="J12" i="5"/>
  <c r="K12" i="5"/>
  <c r="J13" i="5"/>
  <c r="K13" i="5"/>
  <c r="J14" i="5"/>
  <c r="K14" i="5"/>
  <c r="J9" i="5" l="1"/>
  <c r="K9" i="5"/>
  <c r="J10" i="5"/>
  <c r="K10" i="5"/>
  <c r="K8" i="5"/>
  <c r="J8" i="5"/>
  <c r="K12" i="7" l="1"/>
  <c r="J12" i="7"/>
</calcChain>
</file>

<file path=xl/sharedStrings.xml><?xml version="1.0" encoding="utf-8"?>
<sst xmlns="http://schemas.openxmlformats.org/spreadsheetml/2006/main" count="116" uniqueCount="59">
  <si>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</si>
  <si>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</si>
  <si>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</si>
  <si>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</si>
  <si>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</si>
  <si>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</si>
  <si>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</si>
  <si>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</si>
  <si>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</si>
  <si>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</si>
  <si>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</si>
  <si>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</si>
  <si>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</si>
  <si>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</si>
  <si>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</si>
  <si>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</si>
  <si>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</si>
  <si>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</si>
  <si>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</si>
  <si>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</si>
  <si>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</si>
  <si>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</si>
  <si>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</si>
  <si>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</si>
  <si>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</si>
  <si>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</si>
  <si>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</si>
  <si>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</si>
  <si>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</si>
  <si>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</si>
  <si>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</si>
  <si>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</si>
  <si>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</si>
  <si>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Suma TOTALĂ</t>
  </si>
  <si>
    <t xml:space="preserve">În conformitate cu cerințele/ condițiile de livrare stipulate la pct.11 din anunțul de participare
</t>
  </si>
  <si>
    <t>Bucată</t>
  </si>
  <si>
    <t xml:space="preserve">Achiziționarea Consumabile p/u hemodiafiltrare B.Braun Omni, Sârma “GIGLI” și Teste Cromatografice  conform necesităților IMSP pentru anul 2024  </t>
  </si>
  <si>
    <t>Sârma “GIGLI” nesterilă</t>
  </si>
  <si>
    <t>Test expres p/u determinarea calitativă Ag Helycobacter Pylori în mase fecale</t>
  </si>
  <si>
    <t>Test rapid pentru determinarea digidrogenezei (DGH) + toxinelor A si B a Clostridium difficile in materii fecale prin metoda imunocromatografica</t>
  </si>
  <si>
    <t>Consumabile p/u hemodiafiltrare B.Braun Omni</t>
  </si>
  <si>
    <t>4.1</t>
  </si>
  <si>
    <t>4.2</t>
  </si>
  <si>
    <t>4.3</t>
  </si>
  <si>
    <t>4.4</t>
  </si>
  <si>
    <t>Omniset kit 1.6 MP Plus, Omni Bbraun</t>
  </si>
  <si>
    <t>Collecting Bag Omniset 7 L, Omni Bbraun</t>
  </si>
  <si>
    <t>Cateter Wit Mandrin, Omni Bbraun</t>
  </si>
  <si>
    <t>Soluție Bicarbonat Sterilă 2MMOL/L Potassium, Omni Bbraun</t>
  </si>
  <si>
    <t>Metoda Imunocromatografică.  Teste pentru determinarea Ag Helicobacter pylori  în mase fecale, cu o sensibilitate și specificitate de peste 90%, ambalate individual, termen de valabilitate indicat, regenți și consumabile necesari pentru efectuare.</t>
  </si>
  <si>
    <t>Pungă de golire (Colecting bag Omniset) - cu volum de 7000ml p/u colectarea efluentului.</t>
  </si>
  <si>
    <t>1.3.Cateter cu mandren (set) - Cateter cu dublu lumen, adaptat p/u flux sporit, calibru 11Fr, lungime 200mm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t>
  </si>
  <si>
    <t>1.4.Pungă cu soluție de dializant - Pungă bicamerală, sterilă (1 cameră p/u soluția de bicarbonat, cealaltă cameră p/u soluția de potasiu, concentrație de 2mmol/l); Volumul pungii bicamerale: 5000ml; Fiecare cameră a pungii să fie dotată cu porturi de intrare separate (conectare tip clemă și Luer-Lock).</t>
  </si>
  <si>
    <t>1.1.Kit terapii CRRT (Omniset Kit) - Kit integrat de unică folosință p/u procedura de hemodiafiltrare veno-venoasă continuă; Circuit integrat, inclusiv hemofiltru, cu suprafața între 1,2m² și 1,6m²; Totate conexiunile circuitului, inclusiv cu pungile de dializat, lichide de substituție, primer, efluent, să dispună de cleme și conectoare de tip Luer-Lock; Circuitul arterial și cel venos să dispună de porturi de injectare atât pe linie arterială, cât și pe linie venoasă; Circuitul trebuie să dispună de 5 filtre cu pori 2µm p/u protejarea senzorului de presiune al dispozitivului; Circuitul trebuie să dispună de 1 pungă de încălzitor și 1 pungă de colectare p/u priming, cu volum de 2000ml cu conector Luer-Lock și cleme.</t>
  </si>
  <si>
    <t>Sârma “GIGLI” nesterilă.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Se acceptă și produs nesteril.</t>
  </si>
  <si>
    <t xml:space="preserve">Sârma “GIGLI” </t>
  </si>
  <si>
    <t>Sârma “GIGLI”</t>
  </si>
  <si>
    <t>test</t>
  </si>
  <si>
    <t>În conformitate cu cerințele/ condițiile de livrare stipulate la pct.11 din anunțul de participare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</si>
</sst>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name val="Times New Roman"/>
      <family val="1"/>
      <charset val="204"/>
    </font>
    <font>
      <sz val="12"/>
      <color theme="1"/>
      <name val="Times New Roman"/>
      <family val="1"/>
      <charset val="204"/>
    </font>
    <font>
      <sz val="9"/>
      <name val="Times New Roman"/>
      <family val="1"/>
      <charset val="204"/>
    </font>
    <font>
      <sz val="11"/>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39" fontId="31" fillId="0" borderId="1" xfId="70" applyNumberFormat="1" applyFont="1" applyBorder="1"/>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2" fillId="0" borderId="1" xfId="0" applyFont="1" applyBorder="1" applyAlignment="1">
      <alignment horizontal="center" vertical="center" wrapText="1"/>
    </xf>
    <xf numFmtId="0" fontId="30" fillId="3" borderId="1" xfId="0" applyFont="1" applyFill="1" applyBorder="1" applyAlignment="1">
      <alignment horizontal="left" vertical="center" wrapText="1"/>
    </xf>
    <xf numFmtId="0" fontId="33" fillId="0" borderId="1" xfId="1" applyFont="1" applyBorder="1" applyAlignment="1" applyProtection="1">
      <alignment horizontal="left" wrapText="1"/>
      <protection locked="0"/>
    </xf>
    <xf numFmtId="0" fontId="33" fillId="0" borderId="1" xfId="10" applyFont="1" applyBorder="1" applyAlignment="1">
      <alignment horizontal="left" wrapText="1"/>
    </xf>
    <xf numFmtId="0" fontId="34" fillId="7" borderId="1"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left" wrapText="1"/>
    </xf>
    <xf numFmtId="0" fontId="30" fillId="3" borderId="1" xfId="0" applyFont="1" applyFill="1" applyBorder="1" applyAlignment="1">
      <alignment horizontal="center" vertical="center" wrapText="1"/>
    </xf>
    <xf numFmtId="0" fontId="34" fillId="0" borderId="1" xfId="0" applyFont="1" applyBorder="1" applyAlignment="1">
      <alignment wrapText="1"/>
    </xf>
    <xf numFmtId="0" fontId="33" fillId="0" borderId="1" xfId="1" applyFont="1" applyBorder="1" applyAlignment="1" applyProtection="1">
      <alignment horizontal="center" vertical="center"/>
      <protection locked="0"/>
    </xf>
    <xf numFmtId="0" fontId="33" fillId="0" borderId="1" xfId="10" applyFont="1" applyBorder="1" applyAlignment="1">
      <alignment horizontal="center" vertical="center"/>
    </xf>
    <xf numFmtId="0" fontId="34" fillId="0" borderId="1" xfId="0" applyFont="1" applyBorder="1"/>
    <xf numFmtId="39" fontId="6" fillId="0" borderId="0" xfId="1"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5"/>
  <sheetViews>
    <sheetView zoomScaleNormal="100" workbookViewId="0">
      <selection activeCell="D9" sqref="D9"/>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51" t="s">
        <v>27</v>
      </c>
      <c r="D1" s="52"/>
      <c r="E1" s="52"/>
      <c r="F1" s="52"/>
      <c r="G1" s="52"/>
      <c r="H1" s="52"/>
      <c r="I1" s="52"/>
      <c r="J1" s="52"/>
      <c r="K1" s="53"/>
    </row>
    <row r="2" spans="1:11">
      <c r="D2" s="57" t="s">
        <v>14</v>
      </c>
      <c r="E2" s="58"/>
      <c r="F2" s="58"/>
      <c r="G2" s="58"/>
      <c r="H2" s="59"/>
    </row>
    <row r="3" spans="1:11">
      <c r="A3" s="60" t="s">
        <v>9</v>
      </c>
      <c r="B3" s="61"/>
      <c r="C3" s="62"/>
      <c r="D3" s="63" t="s">
        <v>29</v>
      </c>
      <c r="E3" s="64"/>
      <c r="F3" s="64"/>
      <c r="G3" s="64"/>
      <c r="H3" s="65"/>
      <c r="I3" s="13" t="s">
        <v>10</v>
      </c>
      <c r="J3" s="21" t="s">
        <v>12</v>
      </c>
    </row>
    <row r="4" spans="1:11" s="19" customFormat="1">
      <c r="A4" s="66" t="s">
        <v>8</v>
      </c>
      <c r="B4" s="67"/>
      <c r="C4" s="68"/>
      <c r="D4" s="69" t="s">
        <v>36</v>
      </c>
      <c r="E4" s="70"/>
      <c r="F4" s="70"/>
      <c r="G4" s="70"/>
      <c r="H4" s="70"/>
      <c r="I4" s="71"/>
      <c r="J4" s="17" t="s">
        <v>13</v>
      </c>
      <c r="K4" s="18"/>
    </row>
    <row r="5" spans="1:11" s="20" customFormat="1">
      <c r="D5" s="54"/>
      <c r="E5" s="55"/>
      <c r="F5" s="55"/>
      <c r="G5" s="55"/>
      <c r="H5" s="56"/>
      <c r="I5" s="54"/>
      <c r="J5" s="56"/>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141.75">
      <c r="A8" s="32" t="s">
        <v>30</v>
      </c>
      <c r="B8" s="81">
        <v>1</v>
      </c>
      <c r="C8" s="82" t="s">
        <v>55</v>
      </c>
      <c r="D8" s="82" t="s">
        <v>56</v>
      </c>
      <c r="E8" s="24"/>
      <c r="F8" s="24"/>
      <c r="G8" s="28"/>
      <c r="H8" s="88" t="s">
        <v>54</v>
      </c>
      <c r="I8" s="29"/>
      <c r="J8" s="30"/>
      <c r="K8" s="34"/>
    </row>
    <row r="9" spans="1:11" ht="75">
      <c r="A9" s="32" t="s">
        <v>30</v>
      </c>
      <c r="B9" s="81">
        <v>2</v>
      </c>
      <c r="C9" s="83" t="s">
        <v>38</v>
      </c>
      <c r="D9" s="83" t="s">
        <v>38</v>
      </c>
      <c r="E9" s="24"/>
      <c r="F9" s="24"/>
      <c r="G9" s="28"/>
      <c r="H9" s="83" t="s">
        <v>49</v>
      </c>
      <c r="I9" s="29"/>
      <c r="J9" s="30"/>
      <c r="K9" s="36"/>
    </row>
    <row r="10" spans="1:11" ht="120">
      <c r="A10" s="32" t="s">
        <v>30</v>
      </c>
      <c r="B10" s="81">
        <v>3</v>
      </c>
      <c r="C10" s="84" t="s">
        <v>39</v>
      </c>
      <c r="D10" s="84" t="s">
        <v>39</v>
      </c>
      <c r="H10" s="84" t="s">
        <v>39</v>
      </c>
    </row>
    <row r="11" spans="1:11" ht="195">
      <c r="A11" s="32" t="s">
        <v>30</v>
      </c>
      <c r="B11" s="85" t="s">
        <v>41</v>
      </c>
      <c r="C11" s="86" t="s">
        <v>40</v>
      </c>
      <c r="D11" s="87" t="s">
        <v>45</v>
      </c>
      <c r="H11" s="89" t="s">
        <v>53</v>
      </c>
    </row>
    <row r="12" spans="1:11" ht="45">
      <c r="A12" s="32" t="s">
        <v>30</v>
      </c>
      <c r="B12" s="85" t="s">
        <v>42</v>
      </c>
      <c r="C12" s="86" t="s">
        <v>40</v>
      </c>
      <c r="D12" s="87" t="s">
        <v>46</v>
      </c>
      <c r="H12" s="89" t="s">
        <v>50</v>
      </c>
    </row>
    <row r="13" spans="1:11" ht="120">
      <c r="A13" s="32" t="s">
        <v>30</v>
      </c>
      <c r="B13" s="85" t="s">
        <v>43</v>
      </c>
      <c r="C13" s="86" t="s">
        <v>40</v>
      </c>
      <c r="D13" s="87" t="s">
        <v>47</v>
      </c>
      <c r="H13" s="89" t="s">
        <v>51</v>
      </c>
    </row>
    <row r="14" spans="1:11" ht="90">
      <c r="A14" s="32" t="s">
        <v>30</v>
      </c>
      <c r="B14" s="85" t="s">
        <v>44</v>
      </c>
      <c r="C14" s="86" t="s">
        <v>40</v>
      </c>
      <c r="D14" s="87" t="s">
        <v>48</v>
      </c>
      <c r="H14" s="89" t="s">
        <v>52</v>
      </c>
    </row>
    <row r="15" spans="1:11">
      <c r="D15" s="13"/>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conditionalFormatting sqref="C8">
    <cfRule type="duplicateValues" dxfId="7" priority="3"/>
    <cfRule type="duplicateValues" dxfId="6" priority="4"/>
  </conditionalFormatting>
  <conditionalFormatting sqref="D8">
    <cfRule type="duplicateValues" dxfId="5" priority="1"/>
    <cfRule type="duplicateValues" dxfId="4" priority="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
  <sheetViews>
    <sheetView tabSelected="1" topLeftCell="A13" zoomScale="70" zoomScaleNormal="70" workbookViewId="0">
      <selection activeCell="L10" sqref="L10"/>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0.8554687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74" t="s">
        <v>26</v>
      </c>
      <c r="E1" s="74"/>
      <c r="F1" s="74"/>
      <c r="G1" s="74"/>
      <c r="H1" s="74"/>
      <c r="I1" s="74"/>
      <c r="J1" s="74"/>
      <c r="K1" s="74"/>
      <c r="L1" s="74"/>
      <c r="M1" s="35"/>
    </row>
    <row r="2" spans="1:21">
      <c r="D2" s="75" t="s">
        <v>17</v>
      </c>
      <c r="E2" s="75"/>
      <c r="F2" s="75"/>
      <c r="G2" s="75"/>
      <c r="H2" s="75"/>
      <c r="I2" s="75"/>
      <c r="J2" s="75"/>
      <c r="K2" s="14"/>
    </row>
    <row r="3" spans="1:21">
      <c r="B3" s="76" t="s">
        <v>9</v>
      </c>
      <c r="C3" s="76"/>
      <c r="D3" s="76"/>
      <c r="E3" s="77" t="s">
        <v>29</v>
      </c>
      <c r="F3" s="77"/>
      <c r="G3" s="77"/>
      <c r="H3" s="77"/>
      <c r="I3" s="77"/>
      <c r="K3" s="1" t="s">
        <v>10</v>
      </c>
      <c r="L3" s="1" t="s">
        <v>12</v>
      </c>
    </row>
    <row r="4" spans="1:21" s="3" customFormat="1" ht="31.5">
      <c r="A4" s="2"/>
      <c r="B4" s="78" t="s">
        <v>8</v>
      </c>
      <c r="C4" s="78"/>
      <c r="D4" s="78"/>
      <c r="E4" s="79" t="s">
        <v>36</v>
      </c>
      <c r="F4" s="79"/>
      <c r="G4" s="79"/>
      <c r="H4" s="79"/>
      <c r="I4" s="79"/>
      <c r="J4" s="79"/>
      <c r="K4" s="26" t="s">
        <v>11</v>
      </c>
      <c r="L4" s="26" t="s">
        <v>13</v>
      </c>
      <c r="M4" s="37"/>
    </row>
    <row r="5" spans="1:21" s="4" customFormat="1">
      <c r="A5" s="2"/>
      <c r="E5" s="72"/>
      <c r="F5" s="72"/>
      <c r="G5" s="72"/>
      <c r="H5" s="72"/>
      <c r="I5" s="72"/>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3">
        <v>2</v>
      </c>
      <c r="D7" s="73"/>
      <c r="E7" s="73"/>
      <c r="F7" s="42">
        <v>3</v>
      </c>
      <c r="G7" s="15">
        <v>4</v>
      </c>
      <c r="H7" s="42">
        <v>5</v>
      </c>
      <c r="I7" s="42">
        <v>6</v>
      </c>
      <c r="J7" s="42">
        <v>7</v>
      </c>
      <c r="K7" s="42">
        <v>8</v>
      </c>
      <c r="L7" s="23">
        <v>9</v>
      </c>
      <c r="M7" s="40"/>
    </row>
    <row r="8" spans="1:21" ht="76.5" customHeight="1">
      <c r="A8" s="33"/>
      <c r="B8" s="32" t="s">
        <v>30</v>
      </c>
      <c r="C8" s="81">
        <v>1</v>
      </c>
      <c r="D8" s="82" t="s">
        <v>37</v>
      </c>
      <c r="E8" s="82" t="s">
        <v>37</v>
      </c>
      <c r="F8" s="89" t="s">
        <v>35</v>
      </c>
      <c r="G8" s="89">
        <v>200</v>
      </c>
      <c r="H8" s="44"/>
      <c r="I8" s="43"/>
      <c r="J8" s="43">
        <f>H8*G8</f>
        <v>0</v>
      </c>
      <c r="K8" s="43">
        <f>I8*G8</f>
        <v>0</v>
      </c>
      <c r="L8" s="49" t="s">
        <v>58</v>
      </c>
      <c r="M8" s="50">
        <v>8500</v>
      </c>
      <c r="N8" s="41"/>
      <c r="O8" s="41"/>
      <c r="P8" s="41"/>
      <c r="Q8" s="41"/>
      <c r="R8" s="41"/>
      <c r="S8" s="41"/>
      <c r="T8" s="41"/>
      <c r="U8" s="41"/>
    </row>
    <row r="9" spans="1:21" ht="72" customHeight="1">
      <c r="B9" s="32" t="s">
        <v>30</v>
      </c>
      <c r="C9" s="81">
        <v>2</v>
      </c>
      <c r="D9" s="83" t="s">
        <v>38</v>
      </c>
      <c r="E9" s="83" t="s">
        <v>38</v>
      </c>
      <c r="F9" s="90" t="s">
        <v>57</v>
      </c>
      <c r="G9" s="92">
        <v>100</v>
      </c>
      <c r="H9" s="44"/>
      <c r="I9" s="43"/>
      <c r="J9" s="43">
        <f t="shared" ref="J9:J10" si="0">H9*G9</f>
        <v>0</v>
      </c>
      <c r="K9" s="43">
        <f t="shared" ref="K9:K10" si="1">I9*G9</f>
        <v>0</v>
      </c>
      <c r="L9" s="49" t="s">
        <v>58</v>
      </c>
      <c r="M9" s="50">
        <v>1434</v>
      </c>
      <c r="N9" s="41"/>
      <c r="O9" s="41"/>
      <c r="P9" s="41"/>
      <c r="Q9" s="41"/>
      <c r="R9" s="41"/>
      <c r="S9" s="41"/>
      <c r="T9" s="41"/>
      <c r="U9" s="41"/>
    </row>
    <row r="10" spans="1:21" ht="120">
      <c r="B10" s="32" t="s">
        <v>30</v>
      </c>
      <c r="C10" s="81">
        <v>3</v>
      </c>
      <c r="D10" s="84" t="s">
        <v>39</v>
      </c>
      <c r="E10" s="84" t="s">
        <v>39</v>
      </c>
      <c r="F10" s="91" t="s">
        <v>35</v>
      </c>
      <c r="G10" s="92">
        <v>60</v>
      </c>
      <c r="H10" s="44"/>
      <c r="I10" s="43"/>
      <c r="J10" s="43">
        <f t="shared" si="0"/>
        <v>0</v>
      </c>
      <c r="K10" s="43">
        <f t="shared" si="1"/>
        <v>0</v>
      </c>
      <c r="L10" s="49" t="s">
        <v>34</v>
      </c>
      <c r="M10" s="50">
        <v>12000</v>
      </c>
    </row>
    <row r="11" spans="1:21" ht="95.25" customHeight="1">
      <c r="B11" s="32" t="s">
        <v>30</v>
      </c>
      <c r="C11" s="85" t="s">
        <v>41</v>
      </c>
      <c r="D11" s="86" t="s">
        <v>40</v>
      </c>
      <c r="E11" s="87" t="s">
        <v>45</v>
      </c>
      <c r="F11" s="91" t="s">
        <v>35</v>
      </c>
      <c r="G11" s="92">
        <v>4</v>
      </c>
      <c r="H11" s="44"/>
      <c r="I11" s="43"/>
      <c r="J11" s="43">
        <f t="shared" ref="J11:J14" si="2">H11*G11</f>
        <v>0</v>
      </c>
      <c r="K11" s="43">
        <f t="shared" ref="K11:K14" si="3">I11*G11</f>
        <v>0</v>
      </c>
      <c r="L11" s="49" t="s">
        <v>34</v>
      </c>
      <c r="M11" s="50">
        <v>130000</v>
      </c>
    </row>
    <row r="12" spans="1:21" ht="82.5" customHeight="1">
      <c r="B12" s="32" t="s">
        <v>30</v>
      </c>
      <c r="C12" s="85" t="s">
        <v>42</v>
      </c>
      <c r="D12" s="86" t="s">
        <v>40</v>
      </c>
      <c r="E12" s="87" t="s">
        <v>46</v>
      </c>
      <c r="F12" s="91" t="s">
        <v>35</v>
      </c>
      <c r="G12" s="92">
        <v>15</v>
      </c>
      <c r="H12" s="44"/>
      <c r="I12" s="43"/>
      <c r="J12" s="43">
        <f t="shared" si="2"/>
        <v>0</v>
      </c>
      <c r="K12" s="43">
        <f t="shared" si="3"/>
        <v>0</v>
      </c>
      <c r="L12" s="49" t="s">
        <v>34</v>
      </c>
      <c r="M12" s="44"/>
    </row>
    <row r="13" spans="1:21" ht="82.5" customHeight="1">
      <c r="B13" s="32" t="s">
        <v>30</v>
      </c>
      <c r="C13" s="85" t="s">
        <v>43</v>
      </c>
      <c r="D13" s="86" t="s">
        <v>40</v>
      </c>
      <c r="E13" s="87" t="s">
        <v>47</v>
      </c>
      <c r="F13" s="91" t="s">
        <v>35</v>
      </c>
      <c r="G13" s="92">
        <v>4</v>
      </c>
      <c r="H13" s="44"/>
      <c r="I13" s="43"/>
      <c r="J13" s="43">
        <f t="shared" si="2"/>
        <v>0</v>
      </c>
      <c r="K13" s="43">
        <f t="shared" si="3"/>
        <v>0</v>
      </c>
      <c r="L13" s="49" t="s">
        <v>34</v>
      </c>
      <c r="M13" s="44"/>
    </row>
    <row r="14" spans="1:21" ht="87.75" customHeight="1">
      <c r="B14" s="32" t="s">
        <v>30</v>
      </c>
      <c r="C14" s="85" t="s">
        <v>44</v>
      </c>
      <c r="D14" s="86" t="s">
        <v>40</v>
      </c>
      <c r="E14" s="87" t="s">
        <v>48</v>
      </c>
      <c r="F14" s="91" t="s">
        <v>35</v>
      </c>
      <c r="G14" s="92">
        <v>100</v>
      </c>
      <c r="H14" s="44"/>
      <c r="I14" s="43"/>
      <c r="J14" s="43">
        <f t="shared" si="2"/>
        <v>0</v>
      </c>
      <c r="K14" s="43">
        <f t="shared" si="3"/>
        <v>0</v>
      </c>
      <c r="L14" s="49" t="s">
        <v>34</v>
      </c>
      <c r="M14" s="44"/>
    </row>
    <row r="15" spans="1:21">
      <c r="M15" s="93">
        <f>SUM(M8:M11)</f>
        <v>151934</v>
      </c>
    </row>
    <row r="16" spans="1:21">
      <c r="H16" s="1" t="s">
        <v>33</v>
      </c>
      <c r="J16" s="1">
        <f>SUM(J8:J14)</f>
        <v>0</v>
      </c>
      <c r="K16" s="41">
        <f>SUM(K8:K14)</f>
        <v>0</v>
      </c>
    </row>
  </sheetData>
  <mergeCells count="8">
    <mergeCell ref="E5:I5"/>
    <mergeCell ref="C7:E7"/>
    <mergeCell ref="D1:L1"/>
    <mergeCell ref="D2:J2"/>
    <mergeCell ref="B3:D3"/>
    <mergeCell ref="E3:I3"/>
    <mergeCell ref="B4:D4"/>
    <mergeCell ref="E4:J4"/>
  </mergeCells>
  <phoneticPr fontId="14" type="noConversion"/>
  <conditionalFormatting sqref="E8">
    <cfRule type="duplicateValues" dxfId="3" priority="3"/>
    <cfRule type="duplicateValues" dxfId="2" priority="4"/>
  </conditionalFormatting>
  <conditionalFormatting sqref="D8">
    <cfRule type="duplicateValues" dxfId="1" priority="1"/>
    <cfRule type="duplicateValues" dxfId="0" priority="2"/>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0" t="s">
        <v>25</v>
      </c>
      <c r="I12" s="8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2024-08-22T09:54:57Z</dcterms:modified>
</cp:coreProperties>
</file>