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192.168.110.2\Dispozitive\+LP ADM 2026\+PROCEDURI CENTRALIZATE\+ 21380166 AC Consumabile medicale de protecție\- Procedura subsecventă 5\Documente pentru demarare subsecvent\"/>
    </mc:Choice>
  </mc:AlternateContent>
  <xr:revisionPtr revIDLastSave="0" documentId="13_ncr:1_{8AC07097-367A-4B06-8971-AC112A7FB2CE}" xr6:coauthVersionLast="47" xr6:coauthVersionMax="47" xr10:uidLastSave="{00000000-0000-0000-0000-000000000000}"/>
  <bookViews>
    <workbookView xWindow="19740" yWindow="7335" windowWidth="21600" windowHeight="11295" activeTab="1" xr2:uid="{00000000-000D-0000-FFFF-FFFF00000000}"/>
  </bookViews>
  <sheets>
    <sheet name="Specificaţii tehnice         " sheetId="4" r:id="rId1"/>
    <sheet name="Specificaţii de preț        " sheetId="5" r:id="rId2"/>
    <sheet name="Sheet2" sheetId="7" r:id="rId3"/>
  </sheets>
  <definedNames>
    <definedName name="_Hlk125125747" localSheetId="1">'Specificaţii de preț        '!#REF!</definedName>
    <definedName name="_xlnm._FilterDatabase" localSheetId="0" hidden="1">'Specificaţii tehnice         '!$A$6:$P$7</definedName>
  </definedNames>
  <calcPr calcId="191029" refMode="R1C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M23" i="5" l="1"/>
  <c r="J8" i="5" l="1"/>
  <c r="K8" i="5"/>
  <c r="J9" i="5"/>
  <c r="K9" i="5"/>
  <c r="J10" i="5"/>
  <c r="K10" i="5"/>
  <c r="J11" i="5"/>
  <c r="K11" i="5"/>
  <c r="J12" i="5"/>
  <c r="K12" i="5"/>
  <c r="J13" i="5"/>
  <c r="K13" i="5"/>
  <c r="J14" i="5"/>
  <c r="K14" i="5"/>
  <c r="J15" i="5"/>
  <c r="K15" i="5"/>
  <c r="J16" i="5"/>
  <c r="K16" i="5"/>
  <c r="J17" i="5"/>
  <c r="K17" i="5"/>
  <c r="J18" i="5"/>
  <c r="K18" i="5"/>
  <c r="J19" i="5"/>
  <c r="K19" i="5"/>
  <c r="J20" i="5"/>
  <c r="K20" i="5"/>
  <c r="J21" i="5"/>
  <c r="K21" i="5"/>
  <c r="J22" i="5"/>
  <c r="K22" i="5"/>
  <c r="J23" i="5" l="1"/>
  <c r="K23" i="5"/>
  <c r="K12" i="7"/>
  <c r="J12" i="7"/>
</calcChain>
</file>

<file path=xl/sharedStrings.xml><?xml version="1.0" encoding="utf-8"?>
<sst xmlns="http://schemas.openxmlformats.org/spreadsheetml/2006/main" count="180" uniqueCount="70">
  <si>
    <t>Nr. Lot</t>
  </si>
  <si>
    <t>Denumire Lot</t>
  </si>
  <si>
    <t>Cod CPV</t>
  </si>
  <si>
    <t>Denumirea poziției</t>
  </si>
  <si>
    <t>Modelul articolului</t>
  </si>
  <si>
    <t>Ţara de origine</t>
  </si>
  <si>
    <t>Produ-cătorul</t>
  </si>
  <si>
    <t>Specificarea tehnică deplină solicitată de către autoritatea contractantă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</si>
  <si>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</si>
  <si>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</si>
  <si>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</si>
  <si>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</si>
  <si>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</si>
  <si>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</si>
  <si>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</si>
  <si>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</si>
  <si>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</si>
  <si>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</si>
  <si>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</si>
  <si>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</si>
  <si>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</si>
  <si>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</si>
  <si>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</si>
  <si>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</si>
  <si>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</si>
  <si>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</si>
  <si>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</si>
  <si>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</si>
  <si>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Specificația tehnică propusă de operatorul economic</t>
  </si>
  <si>
    <t xml:space="preserve">LP nr.     </t>
  </si>
  <si>
    <t>33100000-1</t>
  </si>
  <si>
    <t>Standarde de referință/ Număr de înregistrare AMDM</t>
  </si>
  <si>
    <t>Total</t>
  </si>
  <si>
    <t xml:space="preserve">Valoarea estimativă </t>
  </si>
  <si>
    <t>În conformitate cu cerințele/ condițiile de livrare stipulate în anunțul de participare</t>
  </si>
  <si>
    <t>ACORD-CADRU Achiziționarea consumabilelor medicale de protecție pentru anii 2026-2028 (Subsecvent 5)</t>
  </si>
  <si>
    <t>Bonetă chirurgicală bărbați cu bandă absorbantă</t>
  </si>
  <si>
    <t>Bonetă chirurgicală bărbați cu bandă absorbantă (002719) TRANȘA 1</t>
  </si>
  <si>
    <t>Bonetă chirurgicală bărbați cu bandă absorbantă (002719) TRANȘA 2</t>
  </si>
  <si>
    <t xml:space="preserve">Câmp chirurgical </t>
  </si>
  <si>
    <t>Câmp chirurgical  (002731) TRANȘA 1</t>
  </si>
  <si>
    <t>Câmp chirurgical  (002731) TRANȘA 2</t>
  </si>
  <si>
    <t xml:space="preserve">Câmp chirurgical utilitar steril 75x75cm cu bandă adezivă </t>
  </si>
  <si>
    <t>Câmp chirurgical utilitar steril 75x75cm cu bandă adezivă  (002733) TRANȘA 1</t>
  </si>
  <si>
    <t>Câmp chirurgical utilitar steril 75x75cm cu bandă adezivă  (002733) TRANȘA 2</t>
  </si>
  <si>
    <t>Cearșaf medical 200*100cm</t>
  </si>
  <si>
    <t>Cearșaf medical 200*100cm (002926) TRANȘA 1</t>
  </si>
  <si>
    <t>Cearșaf medical 200*160cm (steril)</t>
  </si>
  <si>
    <t>Cearșaf medical 200*160cm (steril) (002929) TRANȘA 1</t>
  </si>
  <si>
    <t>Cearșaf medical 200*160cm (steril) (002929) TRANȘA 2</t>
  </si>
  <si>
    <t>Husă pentru cameră video sterilă</t>
  </si>
  <si>
    <t>Husă pentru cameră video sterilă (003031) TRANȘA 1</t>
  </si>
  <si>
    <t>Ochelari de protecție</t>
  </si>
  <si>
    <t>Ochelari de protecție (003126) TRANȘA 1</t>
  </si>
  <si>
    <t xml:space="preserve">Ochelari de protecție (003126) TRANȘA 2 </t>
  </si>
  <si>
    <t xml:space="preserve">Set steril jetabil subclaviar </t>
  </si>
  <si>
    <t>Set steril jetabil subclaviar  (003436) TRANȘA 1</t>
  </si>
  <si>
    <t>Șorț protector nesteril din polietilenă</t>
  </si>
  <si>
    <t>Șorț protector nesteril din polietilenă (003518) TRANȘA 1</t>
  </si>
  <si>
    <t>Șorț protector nesteril din polietilenă (003518) TRANȘA 2</t>
  </si>
  <si>
    <t xml:space="preserve">1.Unică folosință cu marcaj catalog și ambalaj uz medical pentru sala de operații.
2.Material nețesut polistratificat (minim trei straturi) densitatea minim 25g/m2, zona absorbantă din celuloză pe toată suprafața laterală, spunbond pe partea superioară, cu legare la spate
3. Mărimea universală
4. Ambalate câte 100 buc.
5. Ne sterile
Nu se admit bonete pentru uz industrial sau vizitatori. </t>
  </si>
  <si>
    <t>Câmp chirurgical steril, dimensiuni 50x40 cm (±2cm)</t>
  </si>
  <si>
    <t xml:space="preserve">Câmp chirurgical utilitar steril 75x75cm (±5cm) cu bandă adezivă, material - nețesut SMS, utilitar steril 75x75cm (±5cm) cu bandă adezivă. Ambalajul și eticheta conform Directivei 93/42 CEE (modificată prin Directiva 2007/47/CE), cu indicarea denumirii și adresei producătorului, denumirea și codul produsului, numărului lotului, data fabricării lotului, data expirării lotului, țara de origine. </t>
  </si>
  <si>
    <t xml:space="preserve">Cearșaf medical de uz medical unic - dimensiuni 200x100cm (deviere admisibilă ±5cm), culoare albastră, din material nețesut SMS densitatea minim 29 g/m². NU se vor admite cearșafuri în rulou cu perforare </t>
  </si>
  <si>
    <t xml:space="preserve">Cearșaf steril densitatea minim 29 g/m². Material nețesut, dimensiuni 200*160cm (deviere admisibilă ±5cm), ambalat individual </t>
  </si>
  <si>
    <t xml:space="preserve">14cmx250cm (±10cm)  structura materialului transparentă. Material - Polietilenă. închidere ermetică a tijei endoscopului cu lipici rezistent la apă. </t>
  </si>
  <si>
    <t>Ochelari de protecție medicinali. Vizualizare panoramică; Lentile tratate pentru a nu se aburi și oferă prin forma panoramică un câmp vizual mare. Produsul respectiv nu este un dispozitiv medical. Nu este obligatorie înregistrarea acestuia la AMDM.</t>
  </si>
  <si>
    <t>Câmp absorbant cu aparat adeziv 45x75 (±5cm) (cu orificiu), Câmp absorbant 75 x 90 (±5cm) (cu orificiu), Bisturiu N 11, Bol – 2 bucăți, volum 60 ml, Pensa 2 bucăți, Forceps tip Kocher 13 cm 1 bucata, Tampon absorbant 10x10cm (±1cm)10 bucăți, Tampon absorbant 7.5x7.5cm (±0,5cm)10 bucăți</t>
  </si>
  <si>
    <t>De unică folosință, cu suprafață protectoare impermeabilă pentru murdarii (lichide și a.), lungimea 140cm (±10cm), lățime 80cm (±5cm), densitatea 40 g/m2, din polietilenă rezistentă la umiditate, hidrofobă, fără scame</t>
  </si>
  <si>
    <t>Bucată</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</si>
</sst>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_(* #,##0.00_);_(* \(#,##0.00\);_(* &quot;-&quot;??_);_(@_)"/>
    <numFmt numFmtId="165" formatCode="#,##0.0000"/>
  </numFmts>
  <fonts count="36">
    <font>
      <sz val="10"/>
      <name val="Arial"/>
    </font>
    <font>
      <sz val="11"/>
      <color theme="1"/>
      <name val="Calibri"/>
      <family val="2"/>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0"/>
      <name val="Arial"/>
      <family val="2"/>
      <charset val="204"/>
    </font>
    <font>
      <sz val="10"/>
      <name val="Arial Cyr"/>
      <charset val="204"/>
    </font>
    <font>
      <sz val="10"/>
      <color indexed="8"/>
      <name val="Arial1"/>
    </font>
    <font>
      <b/>
      <sz val="12"/>
      <color theme="0"/>
      <name val="Calibri"/>
      <family val="2"/>
      <scheme val="minor"/>
    </font>
    <font>
      <sz val="11"/>
      <color rgb="FF000000"/>
      <name val="Calibri"/>
      <family val="2"/>
      <charset val="1"/>
    </font>
    <font>
      <b/>
      <sz val="12"/>
      <color rgb="FFFFFFFF"/>
      <name val="Calibri"/>
      <family val="2"/>
      <charset val="1"/>
    </font>
    <font>
      <sz val="10"/>
      <name val="Arial"/>
      <family val="2"/>
      <charset val="1"/>
    </font>
    <font>
      <sz val="11"/>
      <color rgb="FF000000"/>
      <name val="Calibri"/>
      <family val="2"/>
      <charset val="204"/>
    </font>
    <font>
      <sz val="10"/>
      <color rgb="FF000000"/>
      <name val="Arial1"/>
      <charset val="1"/>
    </font>
    <font>
      <sz val="11"/>
      <color rgb="FF9C6500"/>
      <name val="Calibri"/>
      <family val="2"/>
      <scheme val="minor"/>
    </font>
    <font>
      <sz val="10"/>
      <color rgb="FF000000"/>
      <name val="Calibri"/>
      <family val="2"/>
      <charset val="204"/>
      <scheme val="minor"/>
    </font>
    <font>
      <sz val="10"/>
      <name val="Arial"/>
      <family val="2"/>
      <charset val="204"/>
    </font>
    <font>
      <b/>
      <sz val="12"/>
      <name val="Times New Roman"/>
      <family val="1"/>
      <charset val="204"/>
    </font>
    <font>
      <sz val="12"/>
      <color rgb="FFFF0000"/>
      <name val="Times New Roman"/>
      <family val="1"/>
    </font>
    <font>
      <sz val="11"/>
      <name val="Times New Roman"/>
      <family val="1"/>
    </font>
    <font>
      <b/>
      <sz val="11"/>
      <name val="Times New Roman"/>
      <family val="1"/>
      <charset val="204"/>
    </font>
    <font>
      <sz val="11"/>
      <color theme="1"/>
      <name val="Times New Roman"/>
      <family val="1"/>
      <charset val="204"/>
    </font>
    <font>
      <sz val="11"/>
      <name val="Times New Roman"/>
      <family val="1"/>
      <charset val="204"/>
    </font>
  </fonts>
  <fills count="7">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
      <patternFill patternType="solid">
        <fgColor rgb="FFA5A5A5"/>
      </patternFill>
    </fill>
    <fill>
      <patternFill patternType="solid">
        <fgColor rgb="FFA5A5A5"/>
        <bgColor rgb="FF9999FF"/>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double">
        <color rgb="FF3F3F3F"/>
      </left>
      <right style="double">
        <color rgb="FF3F3F3F"/>
      </right>
      <top style="double">
        <color rgb="FF3F3F3F"/>
      </top>
      <bottom style="double">
        <color rgb="FF3F3F3F"/>
      </bottom>
      <diagonal/>
    </border>
    <border>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71">
    <xf numFmtId="0" fontId="0" fillId="0" borderId="0"/>
    <xf numFmtId="0" fontId="13" fillId="0" borderId="0"/>
    <xf numFmtId="0" fontId="15" fillId="0" borderId="0"/>
    <xf numFmtId="0" fontId="16" fillId="0" borderId="0"/>
    <xf numFmtId="0" fontId="16" fillId="0" borderId="0"/>
    <xf numFmtId="0" fontId="4" fillId="0" borderId="0"/>
    <xf numFmtId="0" fontId="17" fillId="0" borderId="0"/>
    <xf numFmtId="0" fontId="18" fillId="0" borderId="0"/>
    <xf numFmtId="0" fontId="15" fillId="0" borderId="0"/>
    <xf numFmtId="0" fontId="16" fillId="0" borderId="0"/>
    <xf numFmtId="0" fontId="15" fillId="0" borderId="0"/>
    <xf numFmtId="0" fontId="19" fillId="0" borderId="0"/>
    <xf numFmtId="0" fontId="15" fillId="0" borderId="0"/>
    <xf numFmtId="9" fontId="15" fillId="0" borderId="0" applyFont="0" applyFill="0" applyBorder="0" applyAlignment="0" applyProtection="0"/>
    <xf numFmtId="0" fontId="3" fillId="0" borderId="0"/>
    <xf numFmtId="0" fontId="15" fillId="0" borderId="0"/>
    <xf numFmtId="0" fontId="13" fillId="0" borderId="0"/>
    <xf numFmtId="0" fontId="15" fillId="0" borderId="0"/>
    <xf numFmtId="0" fontId="3" fillId="0" borderId="0"/>
    <xf numFmtId="0" fontId="20" fillId="0" borderId="0" applyBorder="0" applyProtection="0"/>
    <xf numFmtId="0" fontId="15" fillId="0" borderId="0"/>
    <xf numFmtId="0" fontId="21" fillId="5" borderId="5" applyNumberFormat="0" applyAlignment="0" applyProtection="0"/>
    <xf numFmtId="0" fontId="15" fillId="0" borderId="0"/>
    <xf numFmtId="0" fontId="15" fillId="0" borderId="0"/>
    <xf numFmtId="0" fontId="16" fillId="0" borderId="0"/>
    <xf numFmtId="0" fontId="15" fillId="0" borderId="0"/>
    <xf numFmtId="0" fontId="3" fillId="0" borderId="0"/>
    <xf numFmtId="0" fontId="3" fillId="0" borderId="0"/>
    <xf numFmtId="0" fontId="3" fillId="0" borderId="0"/>
    <xf numFmtId="0" fontId="15" fillId="0" borderId="0"/>
    <xf numFmtId="0" fontId="3" fillId="0" borderId="0"/>
    <xf numFmtId="0" fontId="3" fillId="0" borderId="0"/>
    <xf numFmtId="0" fontId="15" fillId="0" borderId="0"/>
    <xf numFmtId="0" fontId="3" fillId="0" borderId="0"/>
    <xf numFmtId="0" fontId="3" fillId="0" borderId="0"/>
    <xf numFmtId="0" fontId="3" fillId="0" borderId="0"/>
    <xf numFmtId="0" fontId="25" fillId="0" borderId="0"/>
    <xf numFmtId="0" fontId="18" fillId="0" borderId="0"/>
    <xf numFmtId="0" fontId="25" fillId="0" borderId="0"/>
    <xf numFmtId="0" fontId="22" fillId="0" borderId="0"/>
    <xf numFmtId="0" fontId="22" fillId="0" borderId="0"/>
    <xf numFmtId="9" fontId="22" fillId="0" borderId="0" applyBorder="0" applyProtection="0"/>
    <xf numFmtId="0" fontId="22" fillId="0" borderId="0"/>
    <xf numFmtId="0" fontId="25" fillId="0" borderId="0"/>
    <xf numFmtId="0" fontId="25" fillId="0" borderId="0"/>
    <xf numFmtId="0" fontId="24" fillId="0" borderId="0"/>
    <xf numFmtId="0" fontId="25" fillId="0" borderId="0"/>
    <xf numFmtId="0" fontId="26" fillId="0" borderId="0" applyBorder="0" applyProtection="0"/>
    <xf numFmtId="0" fontId="24" fillId="0" borderId="0"/>
    <xf numFmtId="0" fontId="23" fillId="6" borderId="5" applyProtection="0"/>
    <xf numFmtId="0" fontId="27" fillId="4" borderId="0" applyNumberFormat="0" applyBorder="0" applyAlignment="0" applyProtection="0"/>
    <xf numFmtId="0" fontId="16" fillId="0" borderId="0"/>
    <xf numFmtId="0" fontId="16" fillId="0" borderId="0"/>
    <xf numFmtId="0" fontId="15" fillId="0" borderId="0"/>
    <xf numFmtId="43" fontId="16" fillId="0" borderId="0" applyFont="0" applyFill="0" applyBorder="0" applyAlignment="0" applyProtection="0"/>
    <xf numFmtId="0" fontId="16" fillId="0" borderId="0"/>
    <xf numFmtId="0" fontId="28"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16" fillId="0" borderId="0" applyFont="0" applyFill="0" applyBorder="0" applyAlignment="0" applyProtection="0"/>
    <xf numFmtId="0" fontId="1" fillId="0" borderId="0"/>
    <xf numFmtId="164" fontId="29" fillId="0" borderId="0" applyFont="0" applyFill="0" applyBorder="0" applyAlignment="0" applyProtection="0"/>
  </cellStyleXfs>
  <cellXfs count="84">
    <xf numFmtId="0" fontId="0" fillId="0" borderId="0" xfId="0"/>
    <xf numFmtId="0" fontId="6" fillId="0" borderId="0" xfId="1" applyFont="1" applyProtection="1">
      <protection locked="0"/>
    </xf>
    <xf numFmtId="0" fontId="6" fillId="0" borderId="0" xfId="1" applyFont="1" applyAlignment="1" applyProtection="1">
      <alignment horizontal="center"/>
      <protection locked="0"/>
    </xf>
    <xf numFmtId="165" fontId="6" fillId="0" borderId="0" xfId="1" applyNumberFormat="1" applyFont="1" applyProtection="1"/>
    <xf numFmtId="0" fontId="12" fillId="0" borderId="0" xfId="1" applyFont="1" applyProtection="1">
      <protection locked="0"/>
    </xf>
    <xf numFmtId="0" fontId="6" fillId="0" borderId="0" xfId="1" applyFont="1" applyProtection="1"/>
    <xf numFmtId="0" fontId="6" fillId="0" borderId="0" xfId="1" applyFont="1" applyAlignment="1" applyProtection="1">
      <alignment horizontal="center"/>
    </xf>
    <xf numFmtId="0" fontId="6" fillId="0" borderId="0" xfId="1" applyFont="1" applyBorder="1" applyProtection="1"/>
    <xf numFmtId="0" fontId="8" fillId="0" borderId="1" xfId="0" applyFont="1" applyBorder="1" applyAlignment="1" applyProtection="1">
      <alignment horizontal="left" vertical="top" wrapText="1"/>
      <protection locked="0"/>
    </xf>
    <xf numFmtId="0" fontId="6" fillId="0" borderId="1" xfId="0" applyFont="1" applyBorder="1" applyProtection="1">
      <protection locked="0"/>
    </xf>
    <xf numFmtId="2" fontId="6" fillId="0" borderId="0" xfId="1" applyNumberFormat="1" applyFont="1" applyAlignment="1" applyProtection="1">
      <alignment horizontal="center" vertical="center"/>
      <protection locked="0"/>
    </xf>
    <xf numFmtId="0" fontId="8" fillId="0" borderId="1" xfId="0" applyFont="1" applyFill="1" applyBorder="1" applyAlignment="1" applyProtection="1">
      <alignment vertical="top" wrapText="1"/>
      <protection locked="0"/>
    </xf>
    <xf numFmtId="0" fontId="8" fillId="0" borderId="1" xfId="0" applyFont="1" applyFill="1" applyBorder="1" applyAlignment="1" applyProtection="1">
      <alignment horizontal="left" vertical="top" wrapText="1"/>
      <protection locked="0"/>
    </xf>
    <xf numFmtId="0" fontId="6" fillId="0" borderId="1" xfId="0" applyFont="1" applyFill="1" applyBorder="1" applyAlignment="1" applyProtection="1">
      <alignment wrapText="1"/>
      <protection locked="0"/>
    </xf>
    <xf numFmtId="0" fontId="6" fillId="0" borderId="1" xfId="0" applyFont="1" applyFill="1" applyBorder="1" applyProtection="1">
      <protection locked="0"/>
    </xf>
    <xf numFmtId="0" fontId="6" fillId="0" borderId="1" xfId="0" applyFont="1" applyBorder="1" applyAlignment="1" applyProtection="1">
      <alignment wrapText="1"/>
      <protection locked="0"/>
    </xf>
    <xf numFmtId="0" fontId="8" fillId="2" borderId="1" xfId="1" applyFont="1" applyFill="1" applyBorder="1" applyAlignment="1" applyProtection="1">
      <alignment horizontal="center" vertical="center" wrapText="1"/>
    </xf>
    <xf numFmtId="0" fontId="7" fillId="3" borderId="2" xfId="1" applyFont="1" applyFill="1" applyBorder="1" applyAlignment="1" applyProtection="1">
      <alignment horizontal="center" vertical="center" wrapText="1"/>
    </xf>
    <xf numFmtId="0" fontId="7" fillId="2" borderId="1" xfId="0" applyFont="1" applyFill="1" applyBorder="1" applyAlignment="1" applyProtection="1">
      <alignment horizontal="left" vertical="top" wrapText="1"/>
    </xf>
    <xf numFmtId="0" fontId="7" fillId="2" borderId="1" xfId="0" applyFont="1" applyFill="1" applyBorder="1" applyAlignment="1" applyProtection="1">
      <alignment horizontal="center" vertical="center" wrapText="1"/>
    </xf>
    <xf numFmtId="0" fontId="10" fillId="0" borderId="1" xfId="0" applyFont="1" applyBorder="1" applyAlignment="1">
      <alignment horizontal="center" vertical="center" wrapText="1"/>
    </xf>
    <xf numFmtId="0" fontId="6" fillId="0" borderId="1" xfId="1" applyFont="1" applyBorder="1" applyAlignment="1" applyProtection="1">
      <alignment horizontal="center" vertical="center"/>
      <protection locked="0"/>
    </xf>
    <xf numFmtId="0" fontId="7" fillId="2" borderId="1" xfId="0" applyFont="1" applyFill="1" applyBorder="1" applyAlignment="1" applyProtection="1">
      <alignment horizontal="center" vertical="top" wrapText="1"/>
    </xf>
    <xf numFmtId="0" fontId="8" fillId="3" borderId="1" xfId="1" applyFont="1" applyFill="1" applyBorder="1" applyAlignment="1">
      <alignment horizontal="center" vertical="center" wrapText="1"/>
    </xf>
    <xf numFmtId="0" fontId="7" fillId="2" borderId="1" xfId="1" applyFont="1" applyFill="1" applyBorder="1" applyAlignment="1" applyProtection="1">
      <alignment horizontal="center" vertical="center" wrapText="1"/>
    </xf>
    <xf numFmtId="0" fontId="31" fillId="0" borderId="1" xfId="0" applyFont="1" applyBorder="1" applyProtection="1">
      <protection locked="0"/>
    </xf>
    <xf numFmtId="0" fontId="5" fillId="2" borderId="1" xfId="1" applyFont="1" applyFill="1" applyBorder="1" applyAlignment="1" applyProtection="1">
      <alignment horizontal="center" vertical="center" wrapText="1"/>
    </xf>
    <xf numFmtId="0" fontId="5" fillId="2" borderId="3" xfId="0" applyFont="1" applyFill="1" applyBorder="1" applyAlignment="1" applyProtection="1">
      <alignment vertical="top" wrapText="1"/>
    </xf>
    <xf numFmtId="0" fontId="5" fillId="2" borderId="6" xfId="0" applyFont="1" applyFill="1" applyBorder="1" applyAlignment="1" applyProtection="1">
      <alignment vertical="top" wrapText="1"/>
    </xf>
    <xf numFmtId="0" fontId="5" fillId="2" borderId="4" xfId="0" applyFont="1" applyFill="1" applyBorder="1" applyAlignment="1" applyProtection="1">
      <alignment vertical="top" wrapText="1"/>
    </xf>
    <xf numFmtId="0" fontId="32" fillId="0" borderId="1" xfId="0" applyFont="1" applyBorder="1" applyAlignment="1">
      <alignment horizontal="center" vertical="center" wrapText="1"/>
    </xf>
    <xf numFmtId="0" fontId="6" fillId="0" borderId="0" xfId="1" applyFont="1" applyAlignment="1" applyProtection="1">
      <alignment horizontal="center" vertical="center"/>
      <protection locked="0"/>
    </xf>
    <xf numFmtId="0" fontId="9" fillId="0" borderId="0" xfId="1" applyFont="1" applyAlignment="1" applyProtection="1">
      <alignment horizontal="center" vertical="center"/>
      <protection locked="0"/>
    </xf>
    <xf numFmtId="0" fontId="8" fillId="0" borderId="0" xfId="1" applyFont="1" applyFill="1" applyBorder="1" applyAlignment="1" applyProtection="1">
      <alignment horizontal="center" vertical="center" wrapText="1"/>
      <protection locked="0"/>
    </xf>
    <xf numFmtId="0" fontId="8" fillId="0" borderId="1" xfId="1" applyFont="1" applyFill="1" applyBorder="1" applyAlignment="1" applyProtection="1">
      <alignment horizontal="center" vertical="center" wrapText="1"/>
      <protection locked="0"/>
    </xf>
    <xf numFmtId="0" fontId="6" fillId="0" borderId="0" xfId="1" applyFont="1" applyFill="1" applyBorder="1" applyAlignment="1" applyProtection="1">
      <alignment horizontal="center" vertical="center" wrapText="1"/>
      <protection locked="0"/>
    </xf>
    <xf numFmtId="0" fontId="6" fillId="0" borderId="0" xfId="1" applyFont="1" applyFill="1" applyBorder="1" applyAlignment="1" applyProtection="1">
      <alignment horizontal="center" vertical="center"/>
      <protection locked="0"/>
    </xf>
    <xf numFmtId="0" fontId="8" fillId="0" borderId="0" xfId="1" applyFont="1" applyBorder="1" applyAlignment="1" applyProtection="1">
      <alignment horizontal="center" vertical="center" wrapText="1"/>
      <protection locked="0"/>
    </xf>
    <xf numFmtId="0" fontId="32" fillId="0" borderId="1" xfId="0" applyFont="1" applyBorder="1" applyAlignment="1">
      <alignment horizontal="center" vertical="center"/>
    </xf>
    <xf numFmtId="0" fontId="6" fillId="0" borderId="0" xfId="1" applyFont="1" applyAlignment="1" applyProtection="1">
      <alignment horizontal="center" vertical="center" wrapText="1"/>
      <protection locked="0"/>
    </xf>
    <xf numFmtId="0" fontId="6" fillId="0" borderId="1" xfId="1" applyFont="1" applyBorder="1" applyAlignment="1" applyProtection="1">
      <alignment horizontal="center" vertical="center" wrapText="1"/>
      <protection locked="0"/>
    </xf>
    <xf numFmtId="2" fontId="6" fillId="0" borderId="1" xfId="1" applyNumberFormat="1" applyFont="1" applyBorder="1" applyAlignment="1" applyProtection="1">
      <alignment horizontal="center" vertical="center"/>
      <protection locked="0"/>
    </xf>
    <xf numFmtId="0" fontId="30" fillId="0" borderId="0" xfId="1" applyFont="1" applyAlignment="1" applyProtection="1">
      <alignment horizontal="center" vertical="center"/>
      <protection locked="0"/>
    </xf>
    <xf numFmtId="0" fontId="30" fillId="0" borderId="0" xfId="1" applyFont="1" applyFill="1" applyBorder="1" applyAlignment="1" applyProtection="1">
      <alignment horizontal="center" vertical="center" wrapText="1"/>
      <protection locked="0"/>
    </xf>
    <xf numFmtId="0" fontId="30" fillId="3" borderId="0" xfId="1" applyFont="1" applyFill="1" applyBorder="1" applyAlignment="1" applyProtection="1">
      <alignment horizontal="center" vertical="center" wrapText="1"/>
    </xf>
    <xf numFmtId="0" fontId="30" fillId="2" borderId="0" xfId="1" applyFont="1" applyFill="1" applyBorder="1" applyAlignment="1" applyProtection="1">
      <alignment horizontal="center" vertical="center" wrapText="1"/>
    </xf>
    <xf numFmtId="164" fontId="33" fillId="0" borderId="1" xfId="70" applyFont="1" applyBorder="1" applyAlignment="1">
      <alignment horizontal="center" vertical="center"/>
    </xf>
    <xf numFmtId="49" fontId="5" fillId="2" borderId="1" xfId="1" applyNumberFormat="1" applyFont="1" applyFill="1" applyBorder="1" applyAlignment="1" applyProtection="1">
      <alignment horizontal="center" vertical="center" wrapText="1"/>
    </xf>
    <xf numFmtId="0" fontId="5" fillId="2" borderId="1" xfId="0" applyFont="1" applyFill="1" applyBorder="1" applyAlignment="1" applyProtection="1">
      <alignment horizontal="center" vertical="center" wrapText="1"/>
    </xf>
    <xf numFmtId="0" fontId="34" fillId="3" borderId="1" xfId="0" applyFont="1" applyFill="1" applyBorder="1" applyAlignment="1">
      <alignment horizontal="center" vertical="center" wrapText="1"/>
    </xf>
    <xf numFmtId="0" fontId="35" fillId="3" borderId="1" xfId="0" applyFont="1" applyFill="1" applyBorder="1" applyAlignment="1" applyProtection="1">
      <alignment horizontal="center" vertical="center" wrapText="1"/>
      <protection locked="0"/>
    </xf>
    <xf numFmtId="0" fontId="6" fillId="0" borderId="1" xfId="0" applyFont="1" applyBorder="1" applyAlignment="1" applyProtection="1">
      <alignment horizontal="center" vertical="center" wrapText="1"/>
      <protection locked="0"/>
    </xf>
    <xf numFmtId="0" fontId="11" fillId="0" borderId="7" xfId="1" applyFont="1" applyBorder="1" applyAlignment="1" applyProtection="1">
      <alignment horizontal="center"/>
      <protection locked="0"/>
    </xf>
    <xf numFmtId="0" fontId="11" fillId="0" borderId="8" xfId="1" applyFont="1" applyBorder="1" applyAlignment="1" applyProtection="1">
      <alignment horizontal="center"/>
      <protection locked="0"/>
    </xf>
    <xf numFmtId="0" fontId="11" fillId="0" borderId="9" xfId="1" applyFont="1" applyBorder="1" applyAlignment="1" applyProtection="1">
      <alignment horizontal="center"/>
      <protection locked="0"/>
    </xf>
    <xf numFmtId="0" fontId="7" fillId="0" borderId="3" xfId="0" applyFont="1" applyFill="1" applyBorder="1" applyAlignment="1" applyProtection="1">
      <alignment horizontal="center" vertical="top" wrapText="1"/>
      <protection locked="0"/>
    </xf>
    <xf numFmtId="0" fontId="7" fillId="0" borderId="6" xfId="0" applyFont="1" applyFill="1" applyBorder="1" applyAlignment="1" applyProtection="1">
      <alignment horizontal="center" vertical="top" wrapText="1"/>
      <protection locked="0"/>
    </xf>
    <xf numFmtId="0" fontId="7" fillId="0" borderId="4" xfId="0" applyFont="1" applyFill="1" applyBorder="1" applyAlignment="1" applyProtection="1">
      <alignment horizontal="center" vertical="top" wrapText="1"/>
      <protection locked="0"/>
    </xf>
    <xf numFmtId="0" fontId="9" fillId="0" borderId="3" xfId="0" applyFont="1" applyBorder="1" applyAlignment="1" applyProtection="1">
      <alignment horizontal="center" wrapText="1"/>
      <protection locked="0"/>
    </xf>
    <xf numFmtId="0" fontId="9" fillId="0" borderId="6" xfId="0" applyFont="1" applyBorder="1" applyAlignment="1" applyProtection="1">
      <alignment horizontal="center" wrapText="1"/>
      <protection locked="0"/>
    </xf>
    <xf numFmtId="0" fontId="9" fillId="0" borderId="4" xfId="0" applyFont="1" applyBorder="1" applyAlignment="1" applyProtection="1">
      <alignment horizontal="center" wrapText="1"/>
      <protection locked="0"/>
    </xf>
    <xf numFmtId="0" fontId="5" fillId="0" borderId="3" xfId="0" applyFont="1" applyBorder="1" applyAlignment="1" applyProtection="1">
      <alignment horizontal="right" vertical="center"/>
      <protection locked="0"/>
    </xf>
    <xf numFmtId="0" fontId="5" fillId="0" borderId="6" xfId="0" applyFont="1" applyBorder="1" applyAlignment="1" applyProtection="1">
      <alignment horizontal="right" vertical="center"/>
      <protection locked="0"/>
    </xf>
    <xf numFmtId="0" fontId="5" fillId="0" borderId="4" xfId="0" applyFont="1" applyBorder="1" applyAlignment="1" applyProtection="1">
      <alignment horizontal="right" vertical="center"/>
      <protection locked="0"/>
    </xf>
    <xf numFmtId="0" fontId="6" fillId="0" borderId="3" xfId="0" applyFont="1" applyBorder="1" applyAlignment="1" applyProtection="1">
      <alignment horizontal="left" vertical="center"/>
      <protection locked="0"/>
    </xf>
    <xf numFmtId="0" fontId="6" fillId="0" borderId="6" xfId="0" applyFont="1" applyBorder="1" applyAlignment="1" applyProtection="1">
      <alignment horizontal="left" vertical="center"/>
      <protection locked="0"/>
    </xf>
    <xf numFmtId="0" fontId="6" fillId="0" borderId="4" xfId="0" applyFont="1" applyBorder="1" applyAlignment="1" applyProtection="1">
      <alignment horizontal="left" vertical="center"/>
      <protection locked="0"/>
    </xf>
    <xf numFmtId="0" fontId="7" fillId="0" borderId="3" xfId="0" applyFont="1" applyFill="1" applyBorder="1" applyAlignment="1" applyProtection="1">
      <alignment horizontal="right" vertical="center" wrapText="1"/>
      <protection locked="0"/>
    </xf>
    <xf numFmtId="0" fontId="7" fillId="0" borderId="6" xfId="0" applyFont="1" applyFill="1" applyBorder="1" applyAlignment="1" applyProtection="1">
      <alignment horizontal="right" vertical="center" wrapText="1"/>
      <protection locked="0"/>
    </xf>
    <xf numFmtId="0" fontId="7" fillId="0" borderId="4" xfId="0" applyFont="1" applyFill="1" applyBorder="1" applyAlignment="1" applyProtection="1">
      <alignment horizontal="right" vertical="center" wrapText="1"/>
      <protection locked="0"/>
    </xf>
    <xf numFmtId="0" fontId="7" fillId="3" borderId="0" xfId="1" applyFont="1" applyFill="1" applyBorder="1" applyAlignment="1" applyProtection="1">
      <alignment horizontal="center" vertical="center" wrapText="1"/>
      <protection locked="0"/>
    </xf>
    <xf numFmtId="0" fontId="7" fillId="2" borderId="1" xfId="1" applyFont="1" applyFill="1" applyBorder="1" applyAlignment="1" applyProtection="1">
      <alignment horizontal="center" vertical="center" wrapText="1"/>
    </xf>
    <xf numFmtId="0" fontId="11" fillId="0" borderId="0" xfId="1" applyFont="1" applyAlignment="1" applyProtection="1">
      <alignment horizontal="center" vertical="center"/>
      <protection locked="0"/>
    </xf>
    <xf numFmtId="0" fontId="9" fillId="0" borderId="0" xfId="1" applyFont="1" applyAlignment="1" applyProtection="1">
      <alignment horizontal="center" vertical="center"/>
      <protection locked="0"/>
    </xf>
    <xf numFmtId="0" fontId="5" fillId="0" borderId="0" xfId="1" applyFont="1" applyAlignment="1" applyProtection="1">
      <alignment horizontal="center" vertical="center"/>
      <protection locked="0"/>
    </xf>
    <xf numFmtId="0" fontId="6" fillId="0" borderId="0" xfId="1" applyFont="1" applyAlignment="1" applyProtection="1">
      <alignment horizontal="center" vertical="center"/>
      <protection locked="0"/>
    </xf>
    <xf numFmtId="0" fontId="7" fillId="0" borderId="1" xfId="1" applyFont="1" applyFill="1" applyBorder="1" applyAlignment="1" applyProtection="1">
      <alignment horizontal="center" vertical="center" wrapText="1"/>
      <protection locked="0"/>
    </xf>
    <xf numFmtId="0" fontId="6" fillId="0" borderId="0" xfId="1" applyFont="1" applyBorder="1" applyAlignment="1" applyProtection="1">
      <alignment horizontal="center"/>
    </xf>
    <xf numFmtId="0" fontId="6" fillId="0" borderId="3" xfId="1" applyFont="1" applyFill="1" applyBorder="1" applyAlignment="1" applyProtection="1">
      <alignment horizontal="center" vertical="center" wrapText="1"/>
      <protection locked="0"/>
    </xf>
    <xf numFmtId="0" fontId="6" fillId="0" borderId="6" xfId="1" applyFont="1" applyFill="1" applyBorder="1" applyAlignment="1" applyProtection="1">
      <alignment horizontal="center" vertical="center" wrapText="1"/>
      <protection locked="0"/>
    </xf>
    <xf numFmtId="0" fontId="6" fillId="0" borderId="4" xfId="1" applyFont="1" applyFill="1" applyBorder="1" applyAlignment="1" applyProtection="1">
      <alignment horizontal="center" vertical="center" wrapText="1"/>
      <protection locked="0"/>
    </xf>
    <xf numFmtId="0" fontId="5" fillId="2" borderId="1" xfId="0" applyFont="1" applyFill="1" applyBorder="1" applyAlignment="1" applyProtection="1">
      <alignment horizontal="left" vertical="top" wrapText="1"/>
    </xf>
    <xf numFmtId="2" fontId="5" fillId="2" borderId="1" xfId="1" applyNumberFormat="1" applyFont="1" applyFill="1" applyBorder="1" applyAlignment="1" applyProtection="1">
      <alignment horizontal="center" vertical="center" wrapText="1"/>
    </xf>
    <xf numFmtId="0" fontId="5" fillId="2" borderId="0" xfId="1" applyFont="1" applyFill="1" applyBorder="1" applyAlignment="1" applyProtection="1">
      <alignment horizontal="center" vertical="center" wrapText="1"/>
    </xf>
  </cellXfs>
  <cellStyles count="71">
    <cellStyle name="Check Cell 2" xfId="21" xr:uid="{52D8F238-60B8-4195-991A-B0DE42C66204}"/>
    <cellStyle name="Check Cell 2 2" xfId="49" xr:uid="{E352A0E0-112F-4024-98FC-3B06D6DF5281}"/>
    <cellStyle name="Comma 2" xfId="68" xr:uid="{79779748-B8BC-475C-B1D8-8343CFB9DE8D}"/>
    <cellStyle name="Excel Built-in Normal" xfId="19" xr:uid="{39A8B849-A3E6-4CE4-99FD-6B09D12EDC54}"/>
    <cellStyle name="Excel Built-in Normal 2" xfId="47" xr:uid="{D58DC214-89F3-48F7-A711-DCC285126F13}"/>
    <cellStyle name="Normal 10" xfId="42" xr:uid="{323BC4E0-B8C0-401F-B11D-871941074583}"/>
    <cellStyle name="Normal 11" xfId="56" xr:uid="{94593BFB-18B1-470B-AC14-B54713BACAA4}"/>
    <cellStyle name="Normal 2" xfId="1" xr:uid="{00000000-0005-0000-0000-000000000000}"/>
    <cellStyle name="Normal 2 2" xfId="4" xr:uid="{358CA16B-32AC-4A99-BEDE-760438018288}"/>
    <cellStyle name="Normal 2 2 2" xfId="16" xr:uid="{9DA8FF9B-31A7-4C99-9B64-CD3558DD3970}"/>
    <cellStyle name="Normal 2 2 2 2" xfId="48" xr:uid="{344F2AD5-564D-4162-AF9F-A8D4D2C4C83E}"/>
    <cellStyle name="Normal 2 2 3" xfId="10" xr:uid="{C14D619B-A2EC-49D9-AEBA-A8F79C417A0C}"/>
    <cellStyle name="Normal 2 2 4" xfId="69" xr:uid="{53146D0F-FD87-4EA0-A92A-A728670657F4}"/>
    <cellStyle name="Normal 2 3" xfId="15" xr:uid="{A83A83E3-E5BE-4371-AB75-A737AC57E57B}"/>
    <cellStyle name="Normal 2 3 2" xfId="22" xr:uid="{2E528668-926E-4A2E-96BF-AFCC3AEEE0A7}"/>
    <cellStyle name="Normal 2 4" xfId="45" xr:uid="{BD40FF3E-65F1-4E95-B565-287DDD5AADF9}"/>
    <cellStyle name="Normal 3" xfId="2" xr:uid="{90A2C4F8-B600-4D0B-B356-6CCBA5D1D13D}"/>
    <cellStyle name="Normal 3 2" xfId="8" xr:uid="{FD3DFBD9-D9E0-45CE-9E0D-9FBA482BBAFC}"/>
    <cellStyle name="Normal 3 3" xfId="39" xr:uid="{58350115-CF19-45F8-AA6C-57FB1BA2B9D2}"/>
    <cellStyle name="Normal 3 4" xfId="9" xr:uid="{FF57A8C5-C5E6-4D21-AF6C-29ACC3556802}"/>
    <cellStyle name="Normal 4" xfId="3" xr:uid="{563D5224-871B-4514-BBB8-BB68DDD0EF99}"/>
    <cellStyle name="Normal 4 2" xfId="17" xr:uid="{8054C556-0F19-4D42-B36E-0495F7AA2C4B}"/>
    <cellStyle name="Normal 5" xfId="5" xr:uid="{54774E1D-87AF-4E46-BC74-E15D7FC68072}"/>
    <cellStyle name="Normal 5 2" xfId="20" xr:uid="{0A22F367-090D-423B-9526-A4DBCC81A019}"/>
    <cellStyle name="Normal 5 3" xfId="31" xr:uid="{05D30161-812C-4A03-ADAE-C2DAB32FC0CA}"/>
    <cellStyle name="Normal 5 3 2" xfId="64" xr:uid="{0C4C5744-229F-4FAF-9797-6A35D5A85FDB}"/>
    <cellStyle name="Normal 5 4" xfId="46" xr:uid="{CE2FE57F-3617-404E-9CDA-491E7A748B58}"/>
    <cellStyle name="Normal 5 5" xfId="18" xr:uid="{0B4568F6-34D5-43F4-BBAD-C133EB1CF348}"/>
    <cellStyle name="Normal 5 6" xfId="55" xr:uid="{F8342505-8905-446B-86B8-8414251A6179}"/>
    <cellStyle name="Normal 5 7" xfId="59" xr:uid="{B1F30EF3-5406-4C1C-86E8-E5660CB9BE14}"/>
    <cellStyle name="Normal 6" xfId="6" xr:uid="{BAFD542B-63CE-443E-B89D-199882633FC7}"/>
    <cellStyle name="Normal 6 2" xfId="32" xr:uid="{EAF76118-8DAF-4F80-BCB6-44353B94288F}"/>
    <cellStyle name="Normal 6 3" xfId="25" xr:uid="{4EA2B338-2DE9-4FA0-92FE-49BAB0AF890E}"/>
    <cellStyle name="Normal 7" xfId="26" xr:uid="{7F9F4033-D4D0-447B-BD64-F41A132ECCE1}"/>
    <cellStyle name="Normal 7 2" xfId="33" xr:uid="{509BC6E6-B1BC-4928-BB9E-BAA1BCBABEBE}"/>
    <cellStyle name="Normal 7 2 2" xfId="65" xr:uid="{C4517858-0C15-419B-BE6D-5E14D84F92E9}"/>
    <cellStyle name="Normal 7 3" xfId="38" xr:uid="{4C36037C-4490-40C1-BB73-C051E829EEE3}"/>
    <cellStyle name="Normal 7 4" xfId="57" xr:uid="{5127A2F8-4538-4418-B77D-4D6D9D039BDE}"/>
    <cellStyle name="Normal 7 5" xfId="7" xr:uid="{857A9FBA-4DDD-4DBE-99B3-4167BB78E6A8}"/>
    <cellStyle name="Normal 7 6" xfId="60" xr:uid="{6E788508-069B-4C4F-95C0-4CA57BB3E033}"/>
    <cellStyle name="Normal 8" xfId="29" xr:uid="{27364322-1ED5-4BD3-8C4A-A226808DB8A7}"/>
    <cellStyle name="Normal 9" xfId="37" xr:uid="{BDBE5881-F80A-4885-80BB-CD7B2D162FD4}"/>
    <cellStyle name="Percent 2" xfId="13" xr:uid="{65D91C63-8B34-4BAA-9893-B6CBE66D4002}"/>
    <cellStyle name="Percent 2 2" xfId="41" xr:uid="{1D78A9F4-4E56-4EC4-84D3-1388EB608E5A}"/>
    <cellStyle name="Нейтральный 2" xfId="50" xr:uid="{2A070B47-DFF7-44FF-8168-4E39B28F21C1}"/>
    <cellStyle name="Обычный" xfId="0" builtinId="0"/>
    <cellStyle name="Обычный 2" xfId="11" xr:uid="{B1A64ABF-0C06-4543-88D5-5BDBFA74D62D}"/>
    <cellStyle name="Обычный 2 2" xfId="12" xr:uid="{C7DB07F8-094B-447D-9718-52B53DC3BACE}"/>
    <cellStyle name="Обычный 2 2 2" xfId="23" xr:uid="{F9240F23-B3F6-4502-83EE-628EEC10B032}"/>
    <cellStyle name="Обычный 2 3" xfId="53" xr:uid="{D9F055EA-6674-4D84-9725-C29852740BB6}"/>
    <cellStyle name="Обычный 2 4" xfId="24" xr:uid="{9E054C1A-C2B4-4AAC-93F5-6E613CB02402}"/>
    <cellStyle name="Обычный 2 4 2" xfId="40" xr:uid="{6911A074-EEB3-4187-B043-4FE9995513C7}"/>
    <cellStyle name="Обычный 3" xfId="14" xr:uid="{D480D800-C9FE-4C70-9876-D5C0DD33FA1A}"/>
    <cellStyle name="Обычный 3 2" xfId="27" xr:uid="{8D0B466F-8DF9-4EE1-9483-90388FC87717}"/>
    <cellStyle name="Обычный 3 2 2" xfId="34" xr:uid="{10237EF3-FBF5-44A3-AB27-CA585BAC842D}"/>
    <cellStyle name="Обычный 3 2 2 2" xfId="66" xr:uid="{ECCBC581-CE0F-4C92-A3D8-5AD8F549BB07}"/>
    <cellStyle name="Обычный 3 2 3" xfId="43" xr:uid="{1D10FEF3-8299-434A-82F7-D8B2DEE0DA2B}"/>
    <cellStyle name="Обычный 3 2 4" xfId="61" xr:uid="{25C25006-0666-42BE-8819-DAAF64824CED}"/>
    <cellStyle name="Обычный 3 3" xfId="28" xr:uid="{4A81816F-1284-4DC6-985A-A92AF300EB1C}"/>
    <cellStyle name="Обычный 3 3 2" xfId="35" xr:uid="{E4F8861E-9538-494F-A1F2-10F6B2256162}"/>
    <cellStyle name="Обычный 3 3 2 2" xfId="67" xr:uid="{F60E86BC-C2EA-47A1-8545-5200F5AD18A5}"/>
    <cellStyle name="Обычный 3 3 3" xfId="44" xr:uid="{EB6329EC-E19E-42CC-95B9-B4E379EEC16A}"/>
    <cellStyle name="Обычный 3 3 4" xfId="62" xr:uid="{D6CBB50D-D401-4006-9EE6-6D64432C4632}"/>
    <cellStyle name="Обычный 3 4" xfId="30" xr:uid="{6681AEF8-0F16-42C3-9C43-DA5BA8F7BD32}"/>
    <cellStyle name="Обычный 3 4 2" xfId="63" xr:uid="{B2E08935-1645-4763-9B8F-48A6BD8A206A}"/>
    <cellStyle name="Обычный 3 5" xfId="36" xr:uid="{D122C991-6FDB-43A2-945D-E356586BAF08}"/>
    <cellStyle name="Обычный 3 6" xfId="51" xr:uid="{6D11BA24-09C6-4956-BFFC-75F8A24AD7DF}"/>
    <cellStyle name="Обычный 3 7" xfId="58" xr:uid="{D94E184A-4A4D-4D10-A9BE-860082A40F49}"/>
    <cellStyle name="Обычный 4" xfId="52" xr:uid="{2E6C7E8E-70DB-4E82-861F-72A518C95FC7}"/>
    <cellStyle name="Финансовый" xfId="70" builtinId="3"/>
    <cellStyle name="Финансовый 3" xfId="54" xr:uid="{9ED07FB6-3C62-43AC-85A7-E3323EBA67FF}"/>
  </cellStyles>
  <dxfs count="7">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K22"/>
  <sheetViews>
    <sheetView zoomScale="70" zoomScaleNormal="70" workbookViewId="0">
      <selection activeCell="H8" sqref="H8"/>
    </sheetView>
  </sheetViews>
  <sheetFormatPr defaultRowHeight="15.75"/>
  <cols>
    <col min="1" max="1" width="5.7109375" style="9" customWidth="1"/>
    <col min="2" max="2" width="6.28515625" style="9" customWidth="1"/>
    <col min="3" max="3" width="25.85546875" style="15" customWidth="1"/>
    <col min="4" max="4" width="26.28515625" style="15" customWidth="1"/>
    <col min="5" max="5" width="10.5703125" style="9" customWidth="1"/>
    <col min="6" max="6" width="11.28515625" style="9" customWidth="1"/>
    <col min="7" max="7" width="10.7109375" style="9" customWidth="1"/>
    <col min="8" max="8" width="57.85546875" style="51" customWidth="1"/>
    <col min="9" max="9" width="30.42578125" style="9" customWidth="1"/>
    <col min="10" max="10" width="30" style="15" customWidth="1"/>
    <col min="11" max="11" width="1.7109375" style="9" customWidth="1"/>
    <col min="12" max="16384" width="9.140625" style="9"/>
  </cols>
  <sheetData>
    <row r="1" spans="1:11">
      <c r="C1" s="52" t="s">
        <v>27</v>
      </c>
      <c r="D1" s="53"/>
      <c r="E1" s="53"/>
      <c r="F1" s="53"/>
      <c r="G1" s="53"/>
      <c r="H1" s="53"/>
      <c r="I1" s="53"/>
      <c r="J1" s="53"/>
      <c r="K1" s="54"/>
    </row>
    <row r="2" spans="1:11">
      <c r="D2" s="58" t="s">
        <v>14</v>
      </c>
      <c r="E2" s="59"/>
      <c r="F2" s="59"/>
      <c r="G2" s="59"/>
      <c r="H2" s="60"/>
    </row>
    <row r="3" spans="1:11">
      <c r="A3" s="61" t="s">
        <v>9</v>
      </c>
      <c r="B3" s="62"/>
      <c r="C3" s="63"/>
      <c r="D3" s="64" t="s">
        <v>29</v>
      </c>
      <c r="E3" s="65"/>
      <c r="F3" s="65"/>
      <c r="G3" s="65"/>
      <c r="H3" s="66"/>
      <c r="I3" s="9" t="s">
        <v>10</v>
      </c>
      <c r="J3" s="15" t="s">
        <v>12</v>
      </c>
    </row>
    <row r="4" spans="1:11" s="13" customFormat="1">
      <c r="A4" s="67" t="s">
        <v>8</v>
      </c>
      <c r="B4" s="68"/>
      <c r="C4" s="69"/>
      <c r="D4" s="78" t="s">
        <v>35</v>
      </c>
      <c r="E4" s="79"/>
      <c r="F4" s="79"/>
      <c r="G4" s="79"/>
      <c r="H4" s="79"/>
      <c r="I4" s="80"/>
      <c r="J4" s="11" t="s">
        <v>13</v>
      </c>
      <c r="K4" s="12"/>
    </row>
    <row r="5" spans="1:11" s="14" customFormat="1">
      <c r="C5" s="13"/>
      <c r="D5" s="55"/>
      <c r="E5" s="56"/>
      <c r="F5" s="56"/>
      <c r="G5" s="56"/>
      <c r="H5" s="57"/>
      <c r="I5" s="55"/>
      <c r="J5" s="57"/>
      <c r="K5" s="12"/>
    </row>
    <row r="6" spans="1:11" ht="47.25">
      <c r="A6" s="18" t="s">
        <v>2</v>
      </c>
      <c r="B6" s="81" t="s">
        <v>0</v>
      </c>
      <c r="C6" s="48" t="s">
        <v>1</v>
      </c>
      <c r="D6" s="48" t="s">
        <v>3</v>
      </c>
      <c r="E6" s="19" t="s">
        <v>4</v>
      </c>
      <c r="F6" s="19" t="s">
        <v>5</v>
      </c>
      <c r="G6" s="22" t="s">
        <v>6</v>
      </c>
      <c r="H6" s="48" t="s">
        <v>7</v>
      </c>
      <c r="I6" s="19" t="s">
        <v>28</v>
      </c>
      <c r="J6" s="19" t="s">
        <v>31</v>
      </c>
      <c r="K6" s="8"/>
    </row>
    <row r="7" spans="1:11">
      <c r="A7" s="19">
        <v>1</v>
      </c>
      <c r="B7" s="27">
        <v>2</v>
      </c>
      <c r="C7" s="28"/>
      <c r="D7" s="29"/>
      <c r="E7" s="19">
        <v>3</v>
      </c>
      <c r="F7" s="19">
        <v>4</v>
      </c>
      <c r="G7" s="19">
        <v>5</v>
      </c>
      <c r="H7" s="48">
        <v>6</v>
      </c>
      <c r="I7" s="16">
        <v>7</v>
      </c>
      <c r="J7" s="18">
        <v>8</v>
      </c>
      <c r="K7" s="8"/>
    </row>
    <row r="8" spans="1:11" ht="135">
      <c r="A8" s="20" t="s">
        <v>30</v>
      </c>
      <c r="B8" s="50">
        <v>4</v>
      </c>
      <c r="C8" s="49" t="s">
        <v>36</v>
      </c>
      <c r="D8" s="49" t="s">
        <v>37</v>
      </c>
      <c r="E8" s="25"/>
      <c r="F8" s="25"/>
      <c r="G8" s="25"/>
      <c r="H8" s="30" t="s">
        <v>60</v>
      </c>
    </row>
    <row r="9" spans="1:11" ht="135">
      <c r="A9" s="20" t="s">
        <v>30</v>
      </c>
      <c r="B9" s="50">
        <v>4</v>
      </c>
      <c r="C9" s="49" t="s">
        <v>36</v>
      </c>
      <c r="D9" s="49" t="s">
        <v>38</v>
      </c>
      <c r="E9" s="25"/>
      <c r="F9" s="25"/>
      <c r="G9" s="25"/>
      <c r="H9" s="30" t="s">
        <v>60</v>
      </c>
    </row>
    <row r="10" spans="1:11" ht="30">
      <c r="A10" s="20" t="s">
        <v>30</v>
      </c>
      <c r="B10" s="50">
        <v>8</v>
      </c>
      <c r="C10" s="49" t="s">
        <v>39</v>
      </c>
      <c r="D10" s="49" t="s">
        <v>40</v>
      </c>
      <c r="E10" s="25"/>
      <c r="F10" s="25"/>
      <c r="G10" s="25"/>
      <c r="H10" s="30" t="s">
        <v>61</v>
      </c>
    </row>
    <row r="11" spans="1:11" ht="30">
      <c r="A11" s="20" t="s">
        <v>30</v>
      </c>
      <c r="B11" s="50">
        <v>8</v>
      </c>
      <c r="C11" s="49" t="s">
        <v>39</v>
      </c>
      <c r="D11" s="49" t="s">
        <v>41</v>
      </c>
      <c r="E11" s="25"/>
      <c r="F11" s="25"/>
      <c r="G11" s="25"/>
      <c r="H11" s="30" t="s">
        <v>61</v>
      </c>
    </row>
    <row r="12" spans="1:11" ht="105">
      <c r="A12" s="20" t="s">
        <v>30</v>
      </c>
      <c r="B12" s="50">
        <v>10</v>
      </c>
      <c r="C12" s="49" t="s">
        <v>42</v>
      </c>
      <c r="D12" s="49" t="s">
        <v>43</v>
      </c>
      <c r="E12" s="25"/>
      <c r="F12" s="25"/>
      <c r="G12" s="25"/>
      <c r="H12" s="30" t="s">
        <v>62</v>
      </c>
    </row>
    <row r="13" spans="1:11" ht="105">
      <c r="A13" s="20" t="s">
        <v>30</v>
      </c>
      <c r="B13" s="50">
        <v>10</v>
      </c>
      <c r="C13" s="49" t="s">
        <v>42</v>
      </c>
      <c r="D13" s="49" t="s">
        <v>44</v>
      </c>
      <c r="E13" s="25"/>
      <c r="F13" s="25"/>
      <c r="G13" s="25"/>
      <c r="H13" s="30" t="s">
        <v>62</v>
      </c>
    </row>
    <row r="14" spans="1:11" ht="60">
      <c r="A14" s="20" t="s">
        <v>30</v>
      </c>
      <c r="B14" s="50">
        <v>22</v>
      </c>
      <c r="C14" s="49" t="s">
        <v>45</v>
      </c>
      <c r="D14" s="49" t="s">
        <v>46</v>
      </c>
      <c r="E14" s="25"/>
      <c r="F14" s="25"/>
      <c r="G14" s="25"/>
      <c r="H14" s="30" t="s">
        <v>63</v>
      </c>
    </row>
    <row r="15" spans="1:11" ht="45">
      <c r="A15" s="20" t="s">
        <v>30</v>
      </c>
      <c r="B15" s="50">
        <v>25</v>
      </c>
      <c r="C15" s="49" t="s">
        <v>47</v>
      </c>
      <c r="D15" s="49" t="s">
        <v>48</v>
      </c>
      <c r="E15" s="25"/>
      <c r="F15" s="25"/>
      <c r="G15" s="25"/>
      <c r="H15" s="30" t="s">
        <v>64</v>
      </c>
    </row>
    <row r="16" spans="1:11" ht="45">
      <c r="A16" s="20" t="s">
        <v>30</v>
      </c>
      <c r="B16" s="50">
        <v>25</v>
      </c>
      <c r="C16" s="49" t="s">
        <v>47</v>
      </c>
      <c r="D16" s="49" t="s">
        <v>49</v>
      </c>
      <c r="E16" s="25"/>
      <c r="F16" s="25"/>
      <c r="G16" s="25"/>
      <c r="H16" s="30" t="s">
        <v>64</v>
      </c>
    </row>
    <row r="17" spans="1:8" ht="45">
      <c r="A17" s="20" t="s">
        <v>30</v>
      </c>
      <c r="B17" s="50">
        <v>43</v>
      </c>
      <c r="C17" s="49" t="s">
        <v>50</v>
      </c>
      <c r="D17" s="49" t="s">
        <v>51</v>
      </c>
      <c r="E17" s="25"/>
      <c r="F17" s="25"/>
      <c r="G17" s="25"/>
      <c r="H17" s="30" t="s">
        <v>65</v>
      </c>
    </row>
    <row r="18" spans="1:8" ht="60">
      <c r="A18" s="20" t="s">
        <v>30</v>
      </c>
      <c r="B18" s="50">
        <v>52</v>
      </c>
      <c r="C18" s="49" t="s">
        <v>52</v>
      </c>
      <c r="D18" s="49" t="s">
        <v>53</v>
      </c>
      <c r="E18" s="25"/>
      <c r="F18" s="25"/>
      <c r="G18" s="25"/>
      <c r="H18" s="30" t="s">
        <v>66</v>
      </c>
    </row>
    <row r="19" spans="1:8" ht="60">
      <c r="A19" s="20" t="s">
        <v>30</v>
      </c>
      <c r="B19" s="50">
        <v>52</v>
      </c>
      <c r="C19" s="49" t="s">
        <v>52</v>
      </c>
      <c r="D19" s="49" t="s">
        <v>54</v>
      </c>
      <c r="E19" s="25"/>
      <c r="F19" s="25"/>
      <c r="G19" s="25"/>
      <c r="H19" s="30" t="s">
        <v>66</v>
      </c>
    </row>
    <row r="20" spans="1:8" ht="75">
      <c r="A20" s="20" t="s">
        <v>30</v>
      </c>
      <c r="B20" s="50">
        <v>89</v>
      </c>
      <c r="C20" s="49" t="s">
        <v>55</v>
      </c>
      <c r="D20" s="49" t="s">
        <v>56</v>
      </c>
      <c r="E20" s="25"/>
      <c r="F20" s="25"/>
      <c r="G20" s="25"/>
      <c r="H20" s="30" t="s">
        <v>67</v>
      </c>
    </row>
    <row r="21" spans="1:8" ht="60">
      <c r="A21" s="20" t="s">
        <v>30</v>
      </c>
      <c r="B21" s="50">
        <v>93</v>
      </c>
      <c r="C21" s="49" t="s">
        <v>57</v>
      </c>
      <c r="D21" s="49" t="s">
        <v>58</v>
      </c>
      <c r="E21" s="25"/>
      <c r="F21" s="25"/>
      <c r="G21" s="25"/>
      <c r="H21" s="30" t="s">
        <v>68</v>
      </c>
    </row>
    <row r="22" spans="1:8" ht="60">
      <c r="A22" s="20" t="s">
        <v>30</v>
      </c>
      <c r="B22" s="50">
        <v>93</v>
      </c>
      <c r="C22" s="49" t="s">
        <v>57</v>
      </c>
      <c r="D22" s="49" t="s">
        <v>59</v>
      </c>
      <c r="E22" s="25"/>
      <c r="F22" s="25"/>
      <c r="G22" s="25"/>
      <c r="H22" s="30" t="s">
        <v>68</v>
      </c>
    </row>
  </sheetData>
  <autoFilter ref="A6:P7" xr:uid="{00000000-0001-0000-0000-000000000000}"/>
  <mergeCells count="8">
    <mergeCell ref="C1:K1"/>
    <mergeCell ref="D5:H5"/>
    <mergeCell ref="I5:J5"/>
    <mergeCell ref="D2:H2"/>
    <mergeCell ref="A3:C3"/>
    <mergeCell ref="D3:H3"/>
    <mergeCell ref="A4:C4"/>
    <mergeCell ref="D4:I4"/>
  </mergeCells>
  <phoneticPr fontId="14"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23"/>
  <sheetViews>
    <sheetView tabSelected="1" zoomScale="60" zoomScaleNormal="60" workbookViewId="0">
      <selection activeCell="I10" sqref="I10"/>
    </sheetView>
  </sheetViews>
  <sheetFormatPr defaultRowHeight="15.75"/>
  <cols>
    <col min="1" max="1" width="3.42578125" style="31" customWidth="1"/>
    <col min="2" max="2" width="5.7109375" style="31" customWidth="1"/>
    <col min="3" max="3" width="9.7109375" style="31" customWidth="1"/>
    <col min="4" max="4" width="28.7109375" style="31" customWidth="1"/>
    <col min="5" max="5" width="23" style="39" customWidth="1"/>
    <col min="6" max="6" width="15.28515625" style="31" customWidth="1"/>
    <col min="7" max="7" width="14.7109375" style="10" customWidth="1"/>
    <col min="8" max="8" width="15.85546875" style="31" customWidth="1"/>
    <col min="9" max="9" width="12.140625" style="31" customWidth="1"/>
    <col min="10" max="10" width="13.140625" style="31" customWidth="1"/>
    <col min="11" max="11" width="17" style="31" customWidth="1"/>
    <col min="12" max="12" width="30" style="31" customWidth="1"/>
    <col min="13" max="13" width="16.7109375" style="42" customWidth="1"/>
    <col min="14" max="16384" width="9.140625" style="31"/>
  </cols>
  <sheetData>
    <row r="1" spans="1:13">
      <c r="D1" s="72" t="s">
        <v>26</v>
      </c>
      <c r="E1" s="72"/>
      <c r="F1" s="72"/>
      <c r="G1" s="72"/>
      <c r="H1" s="72"/>
      <c r="I1" s="72"/>
      <c r="J1" s="72"/>
      <c r="K1" s="72"/>
      <c r="L1" s="72"/>
    </row>
    <row r="2" spans="1:13">
      <c r="D2" s="73" t="s">
        <v>17</v>
      </c>
      <c r="E2" s="73"/>
      <c r="F2" s="73"/>
      <c r="G2" s="73"/>
      <c r="H2" s="73"/>
      <c r="I2" s="73"/>
      <c r="J2" s="73"/>
      <c r="K2" s="32"/>
    </row>
    <row r="3" spans="1:13">
      <c r="B3" s="74" t="s">
        <v>9</v>
      </c>
      <c r="C3" s="74"/>
      <c r="D3" s="74"/>
      <c r="E3" s="75" t="s">
        <v>29</v>
      </c>
      <c r="F3" s="75"/>
      <c r="G3" s="75"/>
      <c r="H3" s="75"/>
      <c r="I3" s="75"/>
      <c r="K3" s="31" t="s">
        <v>10</v>
      </c>
      <c r="L3" s="31" t="s">
        <v>12</v>
      </c>
    </row>
    <row r="4" spans="1:13" s="35" customFormat="1" ht="31.5" customHeight="1">
      <c r="A4" s="33"/>
      <c r="B4" s="76" t="s">
        <v>8</v>
      </c>
      <c r="C4" s="76"/>
      <c r="D4" s="76"/>
      <c r="E4" s="78" t="s">
        <v>35</v>
      </c>
      <c r="F4" s="79"/>
      <c r="G4" s="79"/>
      <c r="H4" s="79"/>
      <c r="I4" s="79"/>
      <c r="J4" s="80"/>
      <c r="K4" s="34" t="s">
        <v>11</v>
      </c>
      <c r="L4" s="34" t="s">
        <v>13</v>
      </c>
      <c r="M4" s="43"/>
    </row>
    <row r="5" spans="1:13" s="36" customFormat="1">
      <c r="A5" s="33"/>
      <c r="E5" s="70"/>
      <c r="F5" s="70"/>
      <c r="G5" s="70"/>
      <c r="H5" s="70"/>
      <c r="I5" s="70"/>
      <c r="J5" s="17"/>
      <c r="K5" s="17"/>
      <c r="L5" s="17"/>
      <c r="M5" s="44"/>
    </row>
    <row r="6" spans="1:13" ht="47.25">
      <c r="A6" s="37"/>
      <c r="B6" s="24" t="s">
        <v>2</v>
      </c>
      <c r="C6" s="26" t="s">
        <v>0</v>
      </c>
      <c r="D6" s="26" t="s">
        <v>1</v>
      </c>
      <c r="E6" s="26" t="s">
        <v>3</v>
      </c>
      <c r="F6" s="26" t="s">
        <v>18</v>
      </c>
      <c r="G6" s="82" t="s">
        <v>19</v>
      </c>
      <c r="H6" s="26" t="s">
        <v>20</v>
      </c>
      <c r="I6" s="26" t="s">
        <v>21</v>
      </c>
      <c r="J6" s="26" t="s">
        <v>22</v>
      </c>
      <c r="K6" s="26" t="s">
        <v>23</v>
      </c>
      <c r="L6" s="26" t="s">
        <v>24</v>
      </c>
      <c r="M6" s="83" t="s">
        <v>33</v>
      </c>
    </row>
    <row r="7" spans="1:13">
      <c r="A7" s="37"/>
      <c r="B7" s="24">
        <v>1</v>
      </c>
      <c r="C7" s="71">
        <v>2</v>
      </c>
      <c r="D7" s="71"/>
      <c r="E7" s="71"/>
      <c r="F7" s="26">
        <v>3</v>
      </c>
      <c r="G7" s="47">
        <v>4</v>
      </c>
      <c r="H7" s="24">
        <v>5</v>
      </c>
      <c r="I7" s="24">
        <v>6</v>
      </c>
      <c r="J7" s="24">
        <v>7</v>
      </c>
      <c r="K7" s="24">
        <v>8</v>
      </c>
      <c r="L7" s="16">
        <v>9</v>
      </c>
      <c r="M7" s="45"/>
    </row>
    <row r="8" spans="1:13" ht="60">
      <c r="B8" s="20" t="s">
        <v>30</v>
      </c>
      <c r="C8" s="50">
        <v>4</v>
      </c>
      <c r="D8" s="49" t="s">
        <v>36</v>
      </c>
      <c r="E8" s="49" t="s">
        <v>37</v>
      </c>
      <c r="F8" s="38" t="s">
        <v>69</v>
      </c>
      <c r="G8" s="38">
        <v>8661</v>
      </c>
      <c r="H8" s="21"/>
      <c r="I8" s="21"/>
      <c r="J8" s="21">
        <f t="shared" ref="J8:J22" si="0">H8*G8</f>
        <v>0</v>
      </c>
      <c r="K8" s="21">
        <f t="shared" ref="K8:K22" si="1">I8*G8</f>
        <v>0</v>
      </c>
      <c r="L8" s="23" t="s">
        <v>34</v>
      </c>
      <c r="M8" s="46">
        <v>41572.799999999996</v>
      </c>
    </row>
    <row r="9" spans="1:13" ht="60">
      <c r="B9" s="20" t="s">
        <v>30</v>
      </c>
      <c r="C9" s="50">
        <v>4</v>
      </c>
      <c r="D9" s="49" t="s">
        <v>36</v>
      </c>
      <c r="E9" s="49" t="s">
        <v>38</v>
      </c>
      <c r="F9" s="38" t="s">
        <v>69</v>
      </c>
      <c r="G9" s="38">
        <v>25983</v>
      </c>
      <c r="H9" s="21"/>
      <c r="I9" s="21"/>
      <c r="J9" s="21">
        <f t="shared" si="0"/>
        <v>0</v>
      </c>
      <c r="K9" s="21">
        <f t="shared" si="1"/>
        <v>0</v>
      </c>
      <c r="L9" s="23" t="s">
        <v>34</v>
      </c>
      <c r="M9" s="46">
        <v>124718.39999999999</v>
      </c>
    </row>
    <row r="10" spans="1:13" ht="47.25">
      <c r="B10" s="20" t="s">
        <v>30</v>
      </c>
      <c r="C10" s="50">
        <v>8</v>
      </c>
      <c r="D10" s="49" t="s">
        <v>39</v>
      </c>
      <c r="E10" s="49" t="s">
        <v>40</v>
      </c>
      <c r="F10" s="38" t="s">
        <v>69</v>
      </c>
      <c r="G10" s="38">
        <v>3229</v>
      </c>
      <c r="H10" s="21"/>
      <c r="I10" s="21"/>
      <c r="J10" s="21">
        <f t="shared" si="0"/>
        <v>0</v>
      </c>
      <c r="K10" s="21">
        <f t="shared" si="1"/>
        <v>0</v>
      </c>
      <c r="L10" s="23" t="s">
        <v>34</v>
      </c>
      <c r="M10" s="46">
        <v>32290</v>
      </c>
    </row>
    <row r="11" spans="1:13" ht="47.25">
      <c r="B11" s="20" t="s">
        <v>30</v>
      </c>
      <c r="C11" s="50">
        <v>8</v>
      </c>
      <c r="D11" s="49" t="s">
        <v>39</v>
      </c>
      <c r="E11" s="49" t="s">
        <v>41</v>
      </c>
      <c r="F11" s="38" t="s">
        <v>69</v>
      </c>
      <c r="G11" s="38">
        <v>9687</v>
      </c>
      <c r="H11" s="21"/>
      <c r="I11" s="21"/>
      <c r="J11" s="21">
        <f t="shared" si="0"/>
        <v>0</v>
      </c>
      <c r="K11" s="21">
        <f t="shared" si="1"/>
        <v>0</v>
      </c>
      <c r="L11" s="23" t="s">
        <v>34</v>
      </c>
      <c r="M11" s="46">
        <v>96870</v>
      </c>
    </row>
    <row r="12" spans="1:13" ht="60">
      <c r="B12" s="20" t="s">
        <v>30</v>
      </c>
      <c r="C12" s="50">
        <v>10</v>
      </c>
      <c r="D12" s="49" t="s">
        <v>42</v>
      </c>
      <c r="E12" s="49" t="s">
        <v>43</v>
      </c>
      <c r="F12" s="38" t="s">
        <v>69</v>
      </c>
      <c r="G12" s="38">
        <v>1416</v>
      </c>
      <c r="H12" s="21"/>
      <c r="I12" s="21"/>
      <c r="J12" s="21">
        <f t="shared" si="0"/>
        <v>0</v>
      </c>
      <c r="K12" s="21">
        <f t="shared" si="1"/>
        <v>0</v>
      </c>
      <c r="L12" s="23" t="s">
        <v>34</v>
      </c>
      <c r="M12" s="46">
        <v>16524.72</v>
      </c>
    </row>
    <row r="13" spans="1:13" ht="60">
      <c r="B13" s="20" t="s">
        <v>30</v>
      </c>
      <c r="C13" s="50">
        <v>10</v>
      </c>
      <c r="D13" s="49" t="s">
        <v>42</v>
      </c>
      <c r="E13" s="49" t="s">
        <v>44</v>
      </c>
      <c r="F13" s="38" t="s">
        <v>69</v>
      </c>
      <c r="G13" s="38">
        <v>1416</v>
      </c>
      <c r="H13" s="21"/>
      <c r="I13" s="21"/>
      <c r="J13" s="21">
        <f t="shared" si="0"/>
        <v>0</v>
      </c>
      <c r="K13" s="21">
        <f t="shared" si="1"/>
        <v>0</v>
      </c>
      <c r="L13" s="23" t="s">
        <v>34</v>
      </c>
      <c r="M13" s="46">
        <v>16524.72</v>
      </c>
    </row>
    <row r="14" spans="1:13" ht="47.25">
      <c r="B14" s="20" t="s">
        <v>30</v>
      </c>
      <c r="C14" s="50">
        <v>22</v>
      </c>
      <c r="D14" s="49" t="s">
        <v>45</v>
      </c>
      <c r="E14" s="49" t="s">
        <v>46</v>
      </c>
      <c r="F14" s="38" t="s">
        <v>69</v>
      </c>
      <c r="G14" s="38">
        <v>490</v>
      </c>
      <c r="H14" s="21"/>
      <c r="I14" s="21"/>
      <c r="J14" s="21">
        <f t="shared" si="0"/>
        <v>0</v>
      </c>
      <c r="K14" s="21">
        <f t="shared" si="1"/>
        <v>0</v>
      </c>
      <c r="L14" s="23" t="s">
        <v>34</v>
      </c>
      <c r="M14" s="46">
        <v>2092.2999999999997</v>
      </c>
    </row>
    <row r="15" spans="1:13" ht="47.25">
      <c r="B15" s="20" t="s">
        <v>30</v>
      </c>
      <c r="C15" s="50">
        <v>25</v>
      </c>
      <c r="D15" s="49" t="s">
        <v>47</v>
      </c>
      <c r="E15" s="49" t="s">
        <v>48</v>
      </c>
      <c r="F15" s="38" t="s">
        <v>69</v>
      </c>
      <c r="G15" s="38">
        <v>725</v>
      </c>
      <c r="H15" s="21"/>
      <c r="I15" s="21"/>
      <c r="J15" s="21">
        <f t="shared" si="0"/>
        <v>0</v>
      </c>
      <c r="K15" s="21">
        <f t="shared" si="1"/>
        <v>0</v>
      </c>
      <c r="L15" s="23" t="s">
        <v>34</v>
      </c>
      <c r="M15" s="46">
        <v>7924.25</v>
      </c>
    </row>
    <row r="16" spans="1:13" ht="47.25">
      <c r="B16" s="20" t="s">
        <v>30</v>
      </c>
      <c r="C16" s="50">
        <v>25</v>
      </c>
      <c r="D16" s="49" t="s">
        <v>47</v>
      </c>
      <c r="E16" s="49" t="s">
        <v>49</v>
      </c>
      <c r="F16" s="38" t="s">
        <v>69</v>
      </c>
      <c r="G16" s="38">
        <v>725</v>
      </c>
      <c r="H16" s="21"/>
      <c r="I16" s="21"/>
      <c r="J16" s="21">
        <f t="shared" si="0"/>
        <v>0</v>
      </c>
      <c r="K16" s="21">
        <f t="shared" si="1"/>
        <v>0</v>
      </c>
      <c r="L16" s="23" t="s">
        <v>34</v>
      </c>
      <c r="M16" s="46">
        <v>7924.25</v>
      </c>
    </row>
    <row r="17" spans="2:13" ht="47.25">
      <c r="B17" s="20" t="s">
        <v>30</v>
      </c>
      <c r="C17" s="50">
        <v>43</v>
      </c>
      <c r="D17" s="49" t="s">
        <v>50</v>
      </c>
      <c r="E17" s="49" t="s">
        <v>51</v>
      </c>
      <c r="F17" s="38" t="s">
        <v>69</v>
      </c>
      <c r="G17" s="38">
        <v>1850</v>
      </c>
      <c r="H17" s="21"/>
      <c r="I17" s="21"/>
      <c r="J17" s="21">
        <f t="shared" si="0"/>
        <v>0</v>
      </c>
      <c r="K17" s="21">
        <f t="shared" si="1"/>
        <v>0</v>
      </c>
      <c r="L17" s="23" t="s">
        <v>34</v>
      </c>
      <c r="M17" s="46">
        <v>14356.000000000002</v>
      </c>
    </row>
    <row r="18" spans="2:13" ht="47.25">
      <c r="B18" s="20" t="s">
        <v>30</v>
      </c>
      <c r="C18" s="50">
        <v>52</v>
      </c>
      <c r="D18" s="49" t="s">
        <v>52</v>
      </c>
      <c r="E18" s="49" t="s">
        <v>53</v>
      </c>
      <c r="F18" s="38" t="s">
        <v>69</v>
      </c>
      <c r="G18" s="38">
        <v>278</v>
      </c>
      <c r="H18" s="21"/>
      <c r="I18" s="21"/>
      <c r="J18" s="21">
        <f t="shared" si="0"/>
        <v>0</v>
      </c>
      <c r="K18" s="21">
        <f t="shared" si="1"/>
        <v>0</v>
      </c>
      <c r="L18" s="23" t="s">
        <v>34</v>
      </c>
      <c r="M18" s="46">
        <v>6349.5199999999995</v>
      </c>
    </row>
    <row r="19" spans="2:13" ht="47.25">
      <c r="B19" s="20" t="s">
        <v>30</v>
      </c>
      <c r="C19" s="50">
        <v>52</v>
      </c>
      <c r="D19" s="49" t="s">
        <v>52</v>
      </c>
      <c r="E19" s="49" t="s">
        <v>54</v>
      </c>
      <c r="F19" s="38" t="s">
        <v>69</v>
      </c>
      <c r="G19" s="38">
        <v>278</v>
      </c>
      <c r="H19" s="21"/>
      <c r="I19" s="21"/>
      <c r="J19" s="21">
        <f t="shared" si="0"/>
        <v>0</v>
      </c>
      <c r="K19" s="21">
        <f t="shared" si="1"/>
        <v>0</v>
      </c>
      <c r="L19" s="23" t="s">
        <v>34</v>
      </c>
      <c r="M19" s="46">
        <v>6349.5199999999995</v>
      </c>
    </row>
    <row r="20" spans="2:13" ht="47.25">
      <c r="B20" s="20" t="s">
        <v>30</v>
      </c>
      <c r="C20" s="50">
        <v>89</v>
      </c>
      <c r="D20" s="49" t="s">
        <v>55</v>
      </c>
      <c r="E20" s="49" t="s">
        <v>56</v>
      </c>
      <c r="F20" s="38" t="s">
        <v>69</v>
      </c>
      <c r="G20" s="38">
        <v>83</v>
      </c>
      <c r="H20" s="21"/>
      <c r="I20" s="21"/>
      <c r="J20" s="21">
        <f t="shared" si="0"/>
        <v>0</v>
      </c>
      <c r="K20" s="21">
        <f t="shared" si="1"/>
        <v>0</v>
      </c>
      <c r="L20" s="23" t="s">
        <v>34</v>
      </c>
      <c r="M20" s="46">
        <v>34583.61</v>
      </c>
    </row>
    <row r="21" spans="2:13" ht="47.25">
      <c r="B21" s="20" t="s">
        <v>30</v>
      </c>
      <c r="C21" s="50">
        <v>93</v>
      </c>
      <c r="D21" s="49" t="s">
        <v>57</v>
      </c>
      <c r="E21" s="49" t="s">
        <v>58</v>
      </c>
      <c r="F21" s="38" t="s">
        <v>69</v>
      </c>
      <c r="G21" s="38">
        <v>13029</v>
      </c>
      <c r="H21" s="21"/>
      <c r="I21" s="21"/>
      <c r="J21" s="21">
        <f t="shared" si="0"/>
        <v>0</v>
      </c>
      <c r="K21" s="21">
        <f t="shared" si="1"/>
        <v>0</v>
      </c>
      <c r="L21" s="23" t="s">
        <v>34</v>
      </c>
      <c r="M21" s="46">
        <v>16025.67</v>
      </c>
    </row>
    <row r="22" spans="2:13" ht="47.25">
      <c r="B22" s="20" t="s">
        <v>30</v>
      </c>
      <c r="C22" s="50">
        <v>93</v>
      </c>
      <c r="D22" s="49" t="s">
        <v>57</v>
      </c>
      <c r="E22" s="49" t="s">
        <v>59</v>
      </c>
      <c r="F22" s="38" t="s">
        <v>69</v>
      </c>
      <c r="G22" s="38">
        <v>13029</v>
      </c>
      <c r="H22" s="21"/>
      <c r="I22" s="21"/>
      <c r="J22" s="21">
        <f t="shared" si="0"/>
        <v>0</v>
      </c>
      <c r="K22" s="21">
        <f t="shared" si="1"/>
        <v>0</v>
      </c>
      <c r="L22" s="23" t="s">
        <v>34</v>
      </c>
      <c r="M22" s="46">
        <v>16025.67</v>
      </c>
    </row>
    <row r="23" spans="2:13">
      <c r="B23" s="21"/>
      <c r="C23" s="21"/>
      <c r="D23" s="21" t="s">
        <v>32</v>
      </c>
      <c r="E23" s="40"/>
      <c r="F23" s="21"/>
      <c r="G23" s="41"/>
      <c r="H23" s="21"/>
      <c r="I23" s="21"/>
      <c r="J23" s="21">
        <f>SUM(J8:J22)</f>
        <v>0</v>
      </c>
      <c r="K23" s="21">
        <f>SUM(K8:K22)</f>
        <v>0</v>
      </c>
      <c r="L23" s="21"/>
      <c r="M23" s="21">
        <f>SUM(M8:M22)</f>
        <v>440131.42999999988</v>
      </c>
    </row>
  </sheetData>
  <mergeCells count="8">
    <mergeCell ref="E5:I5"/>
    <mergeCell ref="C7:E7"/>
    <mergeCell ref="D1:L1"/>
    <mergeCell ref="D2:J2"/>
    <mergeCell ref="B3:D3"/>
    <mergeCell ref="E3:I3"/>
    <mergeCell ref="B4:D4"/>
    <mergeCell ref="E4:J4"/>
  </mergeCells>
  <phoneticPr fontId="14"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D12" sqref="D12:R19"/>
    </sheetView>
  </sheetViews>
  <sheetFormatPr defaultRowHeight="12.75"/>
  <sheetData>
    <row r="11" spans="2:12" s="1" customFormat="1" ht="15.75">
      <c r="B11" s="5"/>
      <c r="C11" s="5"/>
      <c r="D11" s="5"/>
      <c r="E11" s="5"/>
      <c r="F11" s="6"/>
      <c r="G11" s="5"/>
      <c r="H11" s="7"/>
      <c r="I11" s="7"/>
      <c r="J11" s="5"/>
      <c r="K11" s="5"/>
      <c r="L11" s="5"/>
    </row>
    <row r="12" spans="2:12" s="1" customFormat="1" ht="15.75">
      <c r="B12" s="5"/>
      <c r="C12" s="5"/>
      <c r="D12" s="5"/>
      <c r="E12" s="5"/>
      <c r="F12" s="6"/>
      <c r="G12" s="5"/>
      <c r="H12" s="77" t="s">
        <v>25</v>
      </c>
      <c r="I12" s="77"/>
      <c r="J12" s="3" t="e">
        <f>SUM(#REF!)</f>
        <v>#REF!</v>
      </c>
      <c r="K12" s="3" t="e">
        <f>SUM(#REF!)</f>
        <v>#REF!</v>
      </c>
      <c r="L12" s="5"/>
    </row>
    <row r="13" spans="2:12" s="1" customFormat="1" ht="15.75">
      <c r="F13" s="2"/>
    </row>
    <row r="14" spans="2:12" s="1" customFormat="1" ht="15.75">
      <c r="F14" s="2"/>
    </row>
    <row r="15" spans="2:12" s="4" customFormat="1" ht="20.25">
      <c r="D15" s="4" t="s">
        <v>15</v>
      </c>
    </row>
    <row r="16" spans="2:12" s="4" customFormat="1" ht="20.25"/>
    <row r="17" spans="4:4" s="4" customFormat="1" ht="20.25">
      <c r="D17" s="4" t="s">
        <v>16</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Nicov Alisa</cp:lastModifiedBy>
  <cp:lastPrinted>2017-06-21T13:37:38Z</cp:lastPrinted>
  <dcterms:created xsi:type="dcterms:W3CDTF">2017-08-17T12:48:14Z</dcterms:created>
  <dcterms:modified xsi:type="dcterms:W3CDTF">2026-04-17T08:46:56Z</dcterms:modified>
</cp:coreProperties>
</file>