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CNTS Centralizat\DEMARARE\"/>
    </mc:Choice>
  </mc:AlternateContent>
  <xr:revisionPtr revIDLastSave="0" documentId="13_ncr:1_{A69C0D11-8EDC-454D-AF71-79062137CFC8}"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5" l="1"/>
  <c r="J31" i="5"/>
  <c r="J20" i="5"/>
  <c r="K20" i="5"/>
  <c r="J21" i="5"/>
  <c r="K21" i="5"/>
  <c r="J22" i="5"/>
  <c r="K22" i="5"/>
  <c r="J23" i="5"/>
  <c r="K23" i="5"/>
  <c r="J24" i="5"/>
  <c r="K24" i="5"/>
  <c r="J25" i="5"/>
  <c r="K25" i="5"/>
  <c r="J26" i="5"/>
  <c r="K26" i="5"/>
  <c r="J27" i="5"/>
  <c r="K27" i="5"/>
  <c r="J28" i="5"/>
  <c r="K28" i="5"/>
  <c r="J29" i="5"/>
  <c r="K29" i="5"/>
  <c r="J30" i="5"/>
  <c r="K30" i="5"/>
  <c r="J9" i="5"/>
  <c r="K9" i="5"/>
  <c r="J10" i="5"/>
  <c r="K10" i="5"/>
  <c r="J11" i="5"/>
  <c r="K11" i="5"/>
  <c r="J12" i="5"/>
  <c r="K12" i="5"/>
  <c r="J13" i="5"/>
  <c r="K13" i="5"/>
  <c r="J14" i="5"/>
  <c r="K14" i="5"/>
  <c r="J15" i="5"/>
  <c r="K15" i="5"/>
  <c r="J16" i="5"/>
  <c r="K16" i="5"/>
  <c r="J17" i="5"/>
  <c r="K17" i="5"/>
  <c r="J18" i="5"/>
  <c r="K18" i="5"/>
  <c r="J19" i="5"/>
  <c r="K19" i="5"/>
  <c r="J8" i="5"/>
  <c r="K8" i="5"/>
  <c r="K12" i="7" l="1"/>
  <c r="J12" i="7"/>
</calcChain>
</file>

<file path=xl/sharedStrings.xml><?xml version="1.0" encoding="utf-8"?>
<sst xmlns="http://schemas.openxmlformats.org/spreadsheetml/2006/main" count="252" uniqueCount="80">
  <si>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</si>
  <si>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</si>
  <si>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</si>
  <si>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</si>
  <si>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</si>
  <si>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</si>
  <si>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</si>
  <si>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</si>
  <si>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</si>
  <si>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</si>
  <si>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</si>
  <si>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</si>
  <si>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</si>
  <si>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</si>
  <si>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</si>
  <si>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</si>
  <si>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</si>
  <si>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</si>
  <si>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</si>
  <si>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</si>
  <si>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</si>
  <si>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</si>
  <si>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</si>
  <si>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</si>
  <si>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</si>
  <si>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</si>
  <si>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</si>
  <si>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</si>
  <si>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</si>
  <si>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</si>
  <si>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</si>
  <si>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</si>
  <si>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</si>
  <si>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</si>
  <si>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Reagent monoclonal anti-A (ml)  ( 006013 )</t>
  </si>
  <si>
    <t>Reagent monoclonal anti-B (ml)  ( 006014 )</t>
  </si>
  <si>
    <t>Reagent monoclonal anti-AB (ml)  ( 006015 )</t>
  </si>
  <si>
    <t>Reagent monoclonal anti-A1 (ml)  ( 006016 )</t>
  </si>
  <si>
    <t>Reagent monoclonal anti-D IgM (ml)  ( 006018 )</t>
  </si>
  <si>
    <t>Reagent monoclonal anti-D IgM+IgG (ml)  ( 006019 )</t>
  </si>
  <si>
    <t>Reagent monoclonal anti-C (IgM)</t>
  </si>
  <si>
    <t>Reagent monoclonal anti-c (IgM)</t>
  </si>
  <si>
    <t>Reagent monoclonal anti-E (IgM)</t>
  </si>
  <si>
    <t>Reagent monoclonal anti-e (IgM)</t>
  </si>
  <si>
    <t>Reagent monoclonal anti-Kell (ml)  ( 006020 )</t>
  </si>
  <si>
    <t>Ser polispecific antiglobulinic (ml)  ( 006021 )</t>
  </si>
  <si>
    <t>IgG-celule acoperite (ml)  ( 006022 ) (termen valabilitate cel puțin 30 zile de la data producerii)</t>
  </si>
  <si>
    <t>Soluția LISS, tip II (ml)  ( 006023 )</t>
  </si>
  <si>
    <t>tub cu EDTA (un)  ( 006025 )</t>
  </si>
  <si>
    <t>tub  tip 10x75 mm (un)  ( 006026 )</t>
  </si>
  <si>
    <t xml:space="preserve"> Card cu gel pentru identificare antigene ABO si Rhesus D</t>
  </si>
  <si>
    <t>Card cu gel pentru fenotiparea antigenelor  eritrocitare a sistemului Rhesus şi Kell</t>
  </si>
  <si>
    <t>Card de gel cu ser antiglobulinic polispecific şi soluţie cu putere ionică scăzută</t>
  </si>
  <si>
    <t>Panel eritrocitar din 3 celule - test (set)  ( 006030 )</t>
  </si>
  <si>
    <t>Panel eritrocitar din 10 celule - test</t>
  </si>
  <si>
    <t>Reagent monoclonal anti-A1 (ml) TUB  ( 006017 )</t>
  </si>
  <si>
    <t>Soluția LISS, tip I (ml)  ( 006024 )</t>
  </si>
  <si>
    <t xml:space="preserve"> 33100000-1</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</si>
  <si>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</si>
  <si>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cu Ag-e corespunzătoare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</si>
  <si>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</si>
  <si>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</si>
  <si>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eritrocitare în sângele  donatorilor şi pacienţilor.
Proprietăţi: 
Tipul anticorpilor – clasa IgM și IgG.
Sensibilitate -  cu Ag corespunzător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</si>
  <si>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</si>
  <si>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</si>
  <si>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confirmarea şi validarea rezultatelor negative în testul antiglobulinic.
Proprietăţi: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</si>
  <si>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Nota: 
În cazul solicitării unui volum mai mic decît volumul minim al flaconului oferit de agent economic castigator, instiuția contractantă va primi o cantitate de reagent mai mare decît cea solicitată în limita volumului cel mai mic livrat de agentul economic.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</si>
  <si>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</si>
  <si>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</si>
  <si>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Destinaţie: Pentru determinarea antigenelor eritrocitari în sângele  pacienţilor după sistemul AB0 şi Rhesus D.
Proprietăţi:
Coloane cu gel ce conțin minim necesar de anticorpi monoclonali pentru determinarea antigenelor A, B, D și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</si>
  <si>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fenotiparea  antigenelor eritrocitari în sângele  donatorilor şi pacienţilor după sistemul  Rhesus şi Kell. 
Proprietăţi:
Coloane cu gel ce conțin minim necesar de anticorpi monoclonali pentru determinarea antigenelor C, c, E, e, K şi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</si>
  <si>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</si>
  <si>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detectarea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</si>
  <si>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Destinaţie: pentru identificarea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50% (30 zile) din termenul total de valabilitate a acestuia.</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</si>
  <si>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</si>
  <si>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</si>
  <si>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Achiziţionarea centralizată de reagenţi de laborator şi alte materiale consumabile necesare Cu privire la unele măsuri de fortificare a securității hemotransfuzional pentru anul 2026</t>
  </si>
  <si>
    <t>ml</t>
  </si>
  <si>
    <t>Set</t>
  </si>
  <si>
    <t>SUMA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</si>
</sst>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color theme="1"/>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89">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0" fontId="33" fillId="0" borderId="1" xfId="0" applyFont="1" applyBorder="1" applyAlignment="1">
      <alignment wrapText="1"/>
    </xf>
    <xf numFmtId="0" fontId="33" fillId="0" borderId="1" xfId="0" applyFont="1" applyBorder="1"/>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3" fillId="0" borderId="1" xfId="0" applyFont="1" applyBorder="1" applyAlignment="1">
      <alignment horizontal="left" wrapText="1"/>
    </xf>
    <xf numFmtId="0" fontId="33" fillId="0" borderId="1" xfId="0" applyFont="1" applyBorder="1" applyAlignment="1">
      <alignment horizontal="left"/>
    </xf>
    <xf numFmtId="0" fontId="34" fillId="0" borderId="1" xfId="72" applyFont="1" applyBorder="1" applyAlignment="1">
      <alignment horizontal="left" vertical="top" wrapText="1" indent="2"/>
    </xf>
    <xf numFmtId="0" fontId="33" fillId="0" borderId="1" xfId="0" applyFont="1" applyBorder="1" applyAlignment="1">
      <alignment horizontal="center" vertical="center" wrapText="1"/>
    </xf>
    <xf numFmtId="2" fontId="6" fillId="0" borderId="1" xfId="1" applyNumberFormat="1" applyFont="1" applyBorder="1" applyAlignment="1" applyProtection="1">
      <alignment horizontal="center" vertical="center"/>
      <protection locked="0"/>
    </xf>
    <xf numFmtId="0" fontId="30" fillId="0" borderId="0" xfId="1" applyFont="1" applyAlignment="1" applyProtection="1">
      <alignment wrapText="1"/>
      <protection locked="0"/>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4" fontId="30" fillId="0" borderId="0" xfId="1" applyNumberFormat="1" applyFont="1" applyProtection="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
  <sheetViews>
    <sheetView zoomScale="70" zoomScaleNormal="70" workbookViewId="0">
      <selection activeCell="A8" sqref="A8"/>
    </sheetView>
  </sheetViews>
  <sheetFormatPr defaultRowHeight="15.75"/>
  <cols>
    <col min="1" max="1" width="5.7109375" style="13" customWidth="1"/>
    <col min="2" max="2" width="9.5703125" style="42"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52" t="s">
        <v>27</v>
      </c>
      <c r="D1" s="53"/>
      <c r="E1" s="53"/>
      <c r="F1" s="53"/>
      <c r="G1" s="53"/>
      <c r="H1" s="53"/>
      <c r="I1" s="53"/>
      <c r="J1" s="53"/>
      <c r="K1" s="54"/>
    </row>
    <row r="2" spans="1:11">
      <c r="D2" s="58" t="s">
        <v>14</v>
      </c>
      <c r="E2" s="59"/>
      <c r="F2" s="59"/>
      <c r="G2" s="59"/>
      <c r="H2" s="60"/>
    </row>
    <row r="3" spans="1:11">
      <c r="A3" s="61" t="s">
        <v>9</v>
      </c>
      <c r="B3" s="62"/>
      <c r="C3" s="63"/>
      <c r="D3" s="64" t="s">
        <v>29</v>
      </c>
      <c r="E3" s="65"/>
      <c r="F3" s="65"/>
      <c r="G3" s="65"/>
      <c r="H3" s="66"/>
      <c r="I3" s="13" t="s">
        <v>10</v>
      </c>
      <c r="J3" s="21" t="s">
        <v>12</v>
      </c>
    </row>
    <row r="4" spans="1:11" s="19" customFormat="1" ht="39" customHeight="1">
      <c r="A4" s="67" t="s">
        <v>8</v>
      </c>
      <c r="B4" s="68"/>
      <c r="C4" s="69"/>
      <c r="D4" s="70" t="s">
        <v>76</v>
      </c>
      <c r="E4" s="70"/>
      <c r="F4" s="70"/>
      <c r="G4" s="70"/>
      <c r="H4" s="70"/>
      <c r="I4" s="70"/>
      <c r="J4" s="17" t="s">
        <v>13</v>
      </c>
      <c r="K4" s="18"/>
    </row>
    <row r="5" spans="1:11" s="20" customFormat="1">
      <c r="B5" s="43"/>
      <c r="C5" s="19"/>
      <c r="D5" s="55"/>
      <c r="E5" s="56"/>
      <c r="F5" s="56"/>
      <c r="G5" s="56"/>
      <c r="H5" s="57"/>
      <c r="I5" s="55"/>
      <c r="J5" s="57"/>
      <c r="K5" s="18"/>
    </row>
    <row r="6" spans="1:11" ht="47.25">
      <c r="A6" s="26" t="s">
        <v>2</v>
      </c>
      <c r="B6" s="44" t="s">
        <v>0</v>
      </c>
      <c r="C6" s="26" t="s">
        <v>1</v>
      </c>
      <c r="D6" s="26" t="s">
        <v>3</v>
      </c>
      <c r="E6" s="37" t="s">
        <v>4</v>
      </c>
      <c r="F6" s="37" t="s">
        <v>5</v>
      </c>
      <c r="G6" s="37" t="s">
        <v>6</v>
      </c>
      <c r="H6" s="27" t="s">
        <v>7</v>
      </c>
      <c r="I6" s="27" t="s">
        <v>28</v>
      </c>
      <c r="J6" s="27" t="s">
        <v>31</v>
      </c>
      <c r="K6" s="12"/>
    </row>
    <row r="7" spans="1:11">
      <c r="A7" s="27">
        <v>1</v>
      </c>
      <c r="B7" s="45">
        <v>2</v>
      </c>
      <c r="C7" s="38"/>
      <c r="D7" s="39"/>
      <c r="E7" s="27">
        <v>3</v>
      </c>
      <c r="F7" s="27">
        <v>4</v>
      </c>
      <c r="G7" s="27">
        <v>5</v>
      </c>
      <c r="H7" s="27">
        <v>6</v>
      </c>
      <c r="I7" s="23">
        <v>7</v>
      </c>
      <c r="J7" s="26">
        <v>8</v>
      </c>
      <c r="K7" s="12"/>
    </row>
    <row r="8" spans="1:11" ht="285">
      <c r="A8" s="28" t="s">
        <v>57</v>
      </c>
      <c r="B8" s="51">
        <v>1</v>
      </c>
      <c r="C8" s="79" t="s">
        <v>34</v>
      </c>
      <c r="D8" s="79" t="s">
        <v>34</v>
      </c>
      <c r="H8" s="79" t="s">
        <v>58</v>
      </c>
    </row>
    <row r="9" spans="1:11" ht="285">
      <c r="A9" s="28" t="s">
        <v>57</v>
      </c>
      <c r="B9" s="51">
        <v>2</v>
      </c>
      <c r="C9" s="79" t="s">
        <v>35</v>
      </c>
      <c r="D9" s="79" t="s">
        <v>35</v>
      </c>
      <c r="H9" s="79" t="s">
        <v>58</v>
      </c>
    </row>
    <row r="10" spans="1:11" ht="285">
      <c r="A10" s="28" t="s">
        <v>57</v>
      </c>
      <c r="B10" s="51">
        <v>3</v>
      </c>
      <c r="C10" s="79" t="s">
        <v>36</v>
      </c>
      <c r="D10" s="79" t="s">
        <v>36</v>
      </c>
      <c r="H10" s="79" t="s">
        <v>59</v>
      </c>
    </row>
    <row r="11" spans="1:11" ht="255">
      <c r="A11" s="28" t="s">
        <v>57</v>
      </c>
      <c r="B11" s="51">
        <v>4</v>
      </c>
      <c r="C11" s="79" t="s">
        <v>37</v>
      </c>
      <c r="D11" s="79" t="s">
        <v>37</v>
      </c>
      <c r="H11" s="79" t="s">
        <v>60</v>
      </c>
    </row>
    <row r="12" spans="1:11" ht="285">
      <c r="A12" s="28" t="s">
        <v>57</v>
      </c>
      <c r="B12" s="51">
        <v>5</v>
      </c>
      <c r="C12" s="79" t="s">
        <v>38</v>
      </c>
      <c r="D12" s="79" t="s">
        <v>38</v>
      </c>
      <c r="H12" s="79" t="s">
        <v>61</v>
      </c>
    </row>
    <row r="13" spans="1:11" ht="300">
      <c r="A13" s="28" t="s">
        <v>57</v>
      </c>
      <c r="B13" s="51">
        <v>6</v>
      </c>
      <c r="C13" s="79" t="s">
        <v>39</v>
      </c>
      <c r="D13" s="79" t="s">
        <v>39</v>
      </c>
      <c r="H13" s="79" t="s">
        <v>62</v>
      </c>
    </row>
    <row r="14" spans="1:11" ht="285">
      <c r="A14" s="28" t="s">
        <v>57</v>
      </c>
      <c r="B14" s="51">
        <v>7</v>
      </c>
      <c r="C14" s="80" t="s">
        <v>40</v>
      </c>
      <c r="D14" s="79" t="s">
        <v>40</v>
      </c>
      <c r="H14" s="79" t="s">
        <v>61</v>
      </c>
    </row>
    <row r="15" spans="1:11" ht="285">
      <c r="A15" s="28" t="s">
        <v>57</v>
      </c>
      <c r="B15" s="51">
        <v>8</v>
      </c>
      <c r="C15" s="80" t="s">
        <v>41</v>
      </c>
      <c r="D15" s="79" t="s">
        <v>41</v>
      </c>
      <c r="H15" s="79" t="s">
        <v>61</v>
      </c>
    </row>
    <row r="16" spans="1:11" ht="285">
      <c r="A16" s="28" t="s">
        <v>57</v>
      </c>
      <c r="B16" s="51">
        <v>9</v>
      </c>
      <c r="C16" s="80" t="s">
        <v>42</v>
      </c>
      <c r="D16" s="79" t="s">
        <v>42</v>
      </c>
      <c r="H16" s="79" t="s">
        <v>61</v>
      </c>
    </row>
    <row r="17" spans="1:8" ht="285">
      <c r="A17" s="28" t="s">
        <v>57</v>
      </c>
      <c r="B17" s="51">
        <v>10</v>
      </c>
      <c r="C17" s="80" t="s">
        <v>43</v>
      </c>
      <c r="D17" s="79" t="s">
        <v>43</v>
      </c>
      <c r="H17" s="79" t="s">
        <v>61</v>
      </c>
    </row>
    <row r="18" spans="1:8" ht="285">
      <c r="A18" s="28" t="s">
        <v>57</v>
      </c>
      <c r="B18" s="51">
        <v>11</v>
      </c>
      <c r="C18" s="79" t="s">
        <v>44</v>
      </c>
      <c r="D18" s="79" t="s">
        <v>44</v>
      </c>
      <c r="H18" s="79" t="s">
        <v>63</v>
      </c>
    </row>
    <row r="19" spans="1:8" ht="210">
      <c r="A19" s="28" t="s">
        <v>57</v>
      </c>
      <c r="B19" s="51">
        <v>12</v>
      </c>
      <c r="C19" s="79" t="s">
        <v>45</v>
      </c>
      <c r="D19" s="79" t="s">
        <v>45</v>
      </c>
      <c r="H19" s="79" t="s">
        <v>64</v>
      </c>
    </row>
    <row r="20" spans="1:8" ht="300">
      <c r="A20" s="28" t="s">
        <v>57</v>
      </c>
      <c r="B20" s="51">
        <v>13</v>
      </c>
      <c r="C20" s="79" t="s">
        <v>46</v>
      </c>
      <c r="D20" s="79" t="s">
        <v>46</v>
      </c>
      <c r="H20" s="79" t="s">
        <v>65</v>
      </c>
    </row>
    <row r="21" spans="1:8" ht="300">
      <c r="A21" s="28" t="s">
        <v>57</v>
      </c>
      <c r="B21" s="51">
        <v>14</v>
      </c>
      <c r="C21" s="80" t="s">
        <v>47</v>
      </c>
      <c r="D21" s="79" t="s">
        <v>47</v>
      </c>
      <c r="H21" s="79" t="s">
        <v>66</v>
      </c>
    </row>
    <row r="22" spans="1:8" ht="180">
      <c r="A22" s="28" t="s">
        <v>57</v>
      </c>
      <c r="B22" s="51">
        <v>15</v>
      </c>
      <c r="C22" s="80" t="s">
        <v>48</v>
      </c>
      <c r="D22" s="79" t="s">
        <v>48</v>
      </c>
      <c r="H22" s="79" t="s">
        <v>67</v>
      </c>
    </row>
    <row r="23" spans="1:8" ht="135">
      <c r="A23" s="28" t="s">
        <v>57</v>
      </c>
      <c r="B23" s="51">
        <v>16</v>
      </c>
      <c r="C23" s="80" t="s">
        <v>49</v>
      </c>
      <c r="D23" s="79" t="s">
        <v>49</v>
      </c>
      <c r="H23" s="79" t="s">
        <v>68</v>
      </c>
    </row>
    <row r="24" spans="1:8" ht="270">
      <c r="A24" s="28" t="s">
        <v>57</v>
      </c>
      <c r="B24" s="51">
        <v>17</v>
      </c>
      <c r="C24" s="80" t="s">
        <v>50</v>
      </c>
      <c r="D24" s="79" t="s">
        <v>50</v>
      </c>
      <c r="H24" s="79" t="s">
        <v>69</v>
      </c>
    </row>
    <row r="25" spans="1:8" ht="270">
      <c r="A25" s="28" t="s">
        <v>57</v>
      </c>
      <c r="B25" s="51">
        <v>18</v>
      </c>
      <c r="C25" s="80" t="s">
        <v>51</v>
      </c>
      <c r="D25" s="79" t="s">
        <v>51</v>
      </c>
      <c r="H25" s="79" t="s">
        <v>70</v>
      </c>
    </row>
    <row r="26" spans="1:8" ht="270">
      <c r="A26" s="28" t="s">
        <v>57</v>
      </c>
      <c r="B26" s="51">
        <v>19</v>
      </c>
      <c r="C26" s="80" t="s">
        <v>52</v>
      </c>
      <c r="D26" s="79" t="s">
        <v>52</v>
      </c>
      <c r="H26" s="79" t="s">
        <v>71</v>
      </c>
    </row>
    <row r="27" spans="1:8" ht="330">
      <c r="A27" s="28" t="s">
        <v>57</v>
      </c>
      <c r="B27" s="51">
        <v>20</v>
      </c>
      <c r="C27" s="80" t="s">
        <v>53</v>
      </c>
      <c r="D27" s="79" t="s">
        <v>53</v>
      </c>
      <c r="H27" s="79" t="s">
        <v>72</v>
      </c>
    </row>
    <row r="28" spans="1:8" ht="330">
      <c r="A28" s="28" t="s">
        <v>57</v>
      </c>
      <c r="B28" s="51">
        <v>21</v>
      </c>
      <c r="C28" s="80" t="s">
        <v>54</v>
      </c>
      <c r="D28" s="79" t="s">
        <v>54</v>
      </c>
      <c r="H28" s="79" t="s">
        <v>73</v>
      </c>
    </row>
    <row r="29" spans="1:8" ht="255">
      <c r="A29" s="28" t="s">
        <v>57</v>
      </c>
      <c r="B29" s="51">
        <v>22</v>
      </c>
      <c r="C29" s="81" t="s">
        <v>55</v>
      </c>
      <c r="D29" s="81" t="s">
        <v>55</v>
      </c>
      <c r="H29" s="50" t="s">
        <v>74</v>
      </c>
    </row>
    <row r="30" spans="1:8" ht="225">
      <c r="A30" s="28" t="s">
        <v>57</v>
      </c>
      <c r="B30" s="51">
        <v>23</v>
      </c>
      <c r="C30" s="81" t="s">
        <v>56</v>
      </c>
      <c r="D30" s="81" t="s">
        <v>56</v>
      </c>
      <c r="H30" s="50" t="s">
        <v>75</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zoomScale="85" zoomScaleNormal="85" workbookViewId="0">
      <selection activeCell="H11" sqref="H11"/>
    </sheetView>
  </sheetViews>
  <sheetFormatPr defaultRowHeight="75" customHeight="1"/>
  <cols>
    <col min="1" max="1" width="3.42578125" style="1" customWidth="1"/>
    <col min="2" max="2" width="5.7109375" style="1" customWidth="1"/>
    <col min="3" max="3" width="9.42578125" style="4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3" t="s">
        <v>26</v>
      </c>
      <c r="E1" s="73"/>
      <c r="F1" s="73"/>
      <c r="G1" s="73"/>
      <c r="H1" s="73"/>
      <c r="I1" s="73"/>
      <c r="J1" s="73"/>
      <c r="K1" s="73"/>
      <c r="L1" s="73"/>
      <c r="M1" s="29"/>
    </row>
    <row r="2" spans="1:13" ht="15.75">
      <c r="D2" s="74" t="s">
        <v>17</v>
      </c>
      <c r="E2" s="74"/>
      <c r="F2" s="74"/>
      <c r="G2" s="74"/>
      <c r="H2" s="74"/>
      <c r="I2" s="74"/>
      <c r="J2" s="74"/>
      <c r="K2" s="14"/>
    </row>
    <row r="3" spans="1:13" ht="15.75">
      <c r="B3" s="75" t="s">
        <v>9</v>
      </c>
      <c r="C3" s="75"/>
      <c r="D3" s="75"/>
      <c r="E3" s="76" t="s">
        <v>29</v>
      </c>
      <c r="F3" s="76"/>
      <c r="G3" s="76"/>
      <c r="H3" s="76"/>
      <c r="I3" s="76"/>
      <c r="K3" s="1" t="s">
        <v>10</v>
      </c>
      <c r="L3" s="1" t="s">
        <v>12</v>
      </c>
    </row>
    <row r="4" spans="1:13" s="3" customFormat="1" ht="31.5" customHeight="1">
      <c r="A4" s="2"/>
      <c r="B4" s="77" t="s">
        <v>8</v>
      </c>
      <c r="C4" s="77"/>
      <c r="D4" s="77"/>
      <c r="E4" s="70" t="s">
        <v>76</v>
      </c>
      <c r="F4" s="70"/>
      <c r="G4" s="70"/>
      <c r="H4" s="70"/>
      <c r="I4" s="70"/>
      <c r="J4" s="70"/>
      <c r="K4" s="25" t="s">
        <v>11</v>
      </c>
      <c r="L4" s="25" t="s">
        <v>13</v>
      </c>
      <c r="M4" s="30"/>
    </row>
    <row r="5" spans="1:13" s="4" customFormat="1" ht="15.75">
      <c r="A5" s="2"/>
      <c r="C5" s="47"/>
      <c r="E5" s="71"/>
      <c r="F5" s="71"/>
      <c r="G5" s="71"/>
      <c r="H5" s="71"/>
      <c r="I5" s="71"/>
      <c r="J5" s="24"/>
      <c r="K5" s="24"/>
      <c r="L5" s="24"/>
      <c r="M5" s="31"/>
    </row>
    <row r="6" spans="1:13" ht="47.25">
      <c r="A6" s="5"/>
      <c r="B6" s="34" t="s">
        <v>2</v>
      </c>
      <c r="C6" s="48" t="s">
        <v>0</v>
      </c>
      <c r="D6" s="34" t="s">
        <v>1</v>
      </c>
      <c r="E6" s="34" t="s">
        <v>3</v>
      </c>
      <c r="F6" s="34" t="s">
        <v>18</v>
      </c>
      <c r="G6" s="15" t="s">
        <v>19</v>
      </c>
      <c r="H6" s="34" t="s">
        <v>20</v>
      </c>
      <c r="I6" s="34" t="s">
        <v>21</v>
      </c>
      <c r="J6" s="34" t="s">
        <v>22</v>
      </c>
      <c r="K6" s="34" t="s">
        <v>23</v>
      </c>
      <c r="L6" s="34" t="s">
        <v>24</v>
      </c>
      <c r="M6" s="32" t="s">
        <v>30</v>
      </c>
    </row>
    <row r="7" spans="1:13" ht="15.75">
      <c r="A7" s="5"/>
      <c r="B7" s="34">
        <v>1</v>
      </c>
      <c r="C7" s="72">
        <v>2</v>
      </c>
      <c r="D7" s="72"/>
      <c r="E7" s="72"/>
      <c r="F7" s="34">
        <v>3</v>
      </c>
      <c r="G7" s="15">
        <v>4</v>
      </c>
      <c r="H7" s="34">
        <v>5</v>
      </c>
      <c r="I7" s="34">
        <v>6</v>
      </c>
      <c r="J7" s="34">
        <v>7</v>
      </c>
      <c r="K7" s="34">
        <v>8</v>
      </c>
      <c r="L7" s="23">
        <v>9</v>
      </c>
      <c r="M7" s="33"/>
    </row>
    <row r="8" spans="1:13" ht="75" customHeight="1">
      <c r="B8" s="28" t="s">
        <v>57</v>
      </c>
      <c r="C8" s="51">
        <v>1</v>
      </c>
      <c r="D8" s="79" t="s">
        <v>34</v>
      </c>
      <c r="E8" s="79" t="s">
        <v>34</v>
      </c>
      <c r="F8" s="82" t="s">
        <v>77</v>
      </c>
      <c r="G8" s="49">
        <v>8180</v>
      </c>
      <c r="H8" s="36"/>
      <c r="I8" s="36"/>
      <c r="J8" s="35">
        <f t="shared" ref="J8" si="0">H8*G8</f>
        <v>0</v>
      </c>
      <c r="K8" s="35">
        <f t="shared" ref="K8" si="1">I8*G8</f>
        <v>0</v>
      </c>
      <c r="L8" s="40" t="s">
        <v>32</v>
      </c>
      <c r="M8" s="41">
        <v>23640.2</v>
      </c>
    </row>
    <row r="9" spans="1:13" ht="75" customHeight="1">
      <c r="B9" s="28" t="s">
        <v>57</v>
      </c>
      <c r="C9" s="51">
        <v>2</v>
      </c>
      <c r="D9" s="79" t="s">
        <v>35</v>
      </c>
      <c r="E9" s="79" t="s">
        <v>35</v>
      </c>
      <c r="F9" s="82" t="s">
        <v>77</v>
      </c>
      <c r="G9" s="49">
        <v>8420</v>
      </c>
      <c r="H9" s="36"/>
      <c r="I9" s="36"/>
      <c r="J9" s="35">
        <f t="shared" ref="J9:J20" si="2">H9*G9</f>
        <v>0</v>
      </c>
      <c r="K9" s="35">
        <f t="shared" ref="K9:K20" si="3">I9*G9</f>
        <v>0</v>
      </c>
      <c r="L9" s="40" t="s">
        <v>32</v>
      </c>
      <c r="M9" s="41">
        <v>24333.8</v>
      </c>
    </row>
    <row r="10" spans="1:13" ht="75" customHeight="1">
      <c r="B10" s="28" t="s">
        <v>57</v>
      </c>
      <c r="C10" s="51">
        <v>3</v>
      </c>
      <c r="D10" s="79" t="s">
        <v>36</v>
      </c>
      <c r="E10" s="79" t="s">
        <v>36</v>
      </c>
      <c r="F10" s="82" t="s">
        <v>77</v>
      </c>
      <c r="G10" s="49">
        <v>4365</v>
      </c>
      <c r="H10" s="36"/>
      <c r="I10" s="36"/>
      <c r="J10" s="35">
        <f t="shared" si="2"/>
        <v>0</v>
      </c>
      <c r="K10" s="35">
        <f t="shared" si="3"/>
        <v>0</v>
      </c>
      <c r="L10" s="40" t="s">
        <v>32</v>
      </c>
      <c r="M10" s="41">
        <v>17852.849999999999</v>
      </c>
    </row>
    <row r="11" spans="1:13" ht="75" customHeight="1">
      <c r="B11" s="28" t="s">
        <v>57</v>
      </c>
      <c r="C11" s="51">
        <v>4</v>
      </c>
      <c r="D11" s="79" t="s">
        <v>37</v>
      </c>
      <c r="E11" s="79" t="s">
        <v>37</v>
      </c>
      <c r="F11" s="82" t="s">
        <v>77</v>
      </c>
      <c r="G11" s="49">
        <v>1335</v>
      </c>
      <c r="H11" s="36"/>
      <c r="I11" s="36"/>
      <c r="J11" s="35">
        <f t="shared" si="2"/>
        <v>0</v>
      </c>
      <c r="K11" s="35">
        <f t="shared" si="3"/>
        <v>0</v>
      </c>
      <c r="L11" s="40" t="s">
        <v>32</v>
      </c>
      <c r="M11" s="41">
        <v>48060</v>
      </c>
    </row>
    <row r="12" spans="1:13" ht="75" customHeight="1">
      <c r="B12" s="28" t="s">
        <v>57</v>
      </c>
      <c r="C12" s="51">
        <v>5</v>
      </c>
      <c r="D12" s="79" t="s">
        <v>38</v>
      </c>
      <c r="E12" s="79" t="s">
        <v>38</v>
      </c>
      <c r="F12" s="82" t="s">
        <v>77</v>
      </c>
      <c r="G12" s="49">
        <v>6655</v>
      </c>
      <c r="H12" s="36"/>
      <c r="I12" s="36"/>
      <c r="J12" s="35">
        <f t="shared" si="2"/>
        <v>0</v>
      </c>
      <c r="K12" s="35">
        <f t="shared" si="3"/>
        <v>0</v>
      </c>
      <c r="L12" s="40" t="s">
        <v>32</v>
      </c>
      <c r="M12" s="41">
        <v>42592</v>
      </c>
    </row>
    <row r="13" spans="1:13" ht="75" customHeight="1">
      <c r="B13" s="28" t="s">
        <v>57</v>
      </c>
      <c r="C13" s="51">
        <v>6</v>
      </c>
      <c r="D13" s="79" t="s">
        <v>39</v>
      </c>
      <c r="E13" s="79" t="s">
        <v>39</v>
      </c>
      <c r="F13" s="82" t="s">
        <v>77</v>
      </c>
      <c r="G13" s="49">
        <v>6910</v>
      </c>
      <c r="H13" s="36"/>
      <c r="I13" s="36"/>
      <c r="J13" s="35">
        <f t="shared" si="2"/>
        <v>0</v>
      </c>
      <c r="K13" s="35">
        <f t="shared" si="3"/>
        <v>0</v>
      </c>
      <c r="L13" s="40" t="s">
        <v>32</v>
      </c>
      <c r="M13" s="41">
        <v>35310.100000000006</v>
      </c>
    </row>
    <row r="14" spans="1:13" ht="75" customHeight="1">
      <c r="B14" s="28" t="s">
        <v>57</v>
      </c>
      <c r="C14" s="51">
        <v>7</v>
      </c>
      <c r="D14" s="80" t="s">
        <v>40</v>
      </c>
      <c r="E14" s="79" t="s">
        <v>40</v>
      </c>
      <c r="F14" s="82" t="s">
        <v>77</v>
      </c>
      <c r="G14" s="49">
        <v>2280</v>
      </c>
      <c r="H14" s="36"/>
      <c r="I14" s="36"/>
      <c r="J14" s="35">
        <f t="shared" si="2"/>
        <v>0</v>
      </c>
      <c r="K14" s="35">
        <f t="shared" si="3"/>
        <v>0</v>
      </c>
      <c r="L14" s="40" t="s">
        <v>32</v>
      </c>
      <c r="M14" s="41">
        <v>219450</v>
      </c>
    </row>
    <row r="15" spans="1:13" ht="75" customHeight="1">
      <c r="B15" s="28" t="s">
        <v>57</v>
      </c>
      <c r="C15" s="51">
        <v>8</v>
      </c>
      <c r="D15" s="80" t="s">
        <v>41</v>
      </c>
      <c r="E15" s="79" t="s">
        <v>41</v>
      </c>
      <c r="F15" s="82" t="s">
        <v>77</v>
      </c>
      <c r="G15" s="49">
        <v>2035</v>
      </c>
      <c r="H15" s="36"/>
      <c r="I15" s="36"/>
      <c r="J15" s="35">
        <f t="shared" si="2"/>
        <v>0</v>
      </c>
      <c r="K15" s="35">
        <f t="shared" si="3"/>
        <v>0</v>
      </c>
      <c r="L15" s="40" t="s">
        <v>32</v>
      </c>
      <c r="M15" s="41">
        <v>163003.5</v>
      </c>
    </row>
    <row r="16" spans="1:13" ht="75" customHeight="1">
      <c r="B16" s="28" t="s">
        <v>57</v>
      </c>
      <c r="C16" s="51">
        <v>9</v>
      </c>
      <c r="D16" s="80" t="s">
        <v>42</v>
      </c>
      <c r="E16" s="79" t="s">
        <v>42</v>
      </c>
      <c r="F16" s="82" t="s">
        <v>77</v>
      </c>
      <c r="G16" s="49">
        <v>2045</v>
      </c>
      <c r="H16" s="36"/>
      <c r="I16" s="36"/>
      <c r="J16" s="35">
        <f t="shared" si="2"/>
        <v>0</v>
      </c>
      <c r="K16" s="35">
        <f t="shared" si="3"/>
        <v>0</v>
      </c>
      <c r="L16" s="40" t="s">
        <v>32</v>
      </c>
      <c r="M16" s="41">
        <v>143865.75</v>
      </c>
    </row>
    <row r="17" spans="2:13" ht="75" customHeight="1">
      <c r="B17" s="28" t="s">
        <v>57</v>
      </c>
      <c r="C17" s="51">
        <v>10</v>
      </c>
      <c r="D17" s="80" t="s">
        <v>43</v>
      </c>
      <c r="E17" s="79" t="s">
        <v>43</v>
      </c>
      <c r="F17" s="82" t="s">
        <v>77</v>
      </c>
      <c r="G17" s="49">
        <v>2045</v>
      </c>
      <c r="H17" s="36"/>
      <c r="I17" s="36"/>
      <c r="J17" s="35">
        <f t="shared" si="2"/>
        <v>0</v>
      </c>
      <c r="K17" s="35">
        <f t="shared" si="3"/>
        <v>0</v>
      </c>
      <c r="L17" s="40" t="s">
        <v>32</v>
      </c>
      <c r="M17" s="41">
        <v>216606.4</v>
      </c>
    </row>
    <row r="18" spans="2:13" ht="75" customHeight="1">
      <c r="B18" s="28" t="s">
        <v>57</v>
      </c>
      <c r="C18" s="51">
        <v>11</v>
      </c>
      <c r="D18" s="79" t="s">
        <v>44</v>
      </c>
      <c r="E18" s="79" t="s">
        <v>44</v>
      </c>
      <c r="F18" s="82" t="s">
        <v>77</v>
      </c>
      <c r="G18" s="49">
        <v>6230</v>
      </c>
      <c r="H18" s="36"/>
      <c r="I18" s="36"/>
      <c r="J18" s="35">
        <f t="shared" si="2"/>
        <v>0</v>
      </c>
      <c r="K18" s="35">
        <f t="shared" si="3"/>
        <v>0</v>
      </c>
      <c r="L18" s="40" t="s">
        <v>32</v>
      </c>
      <c r="M18" s="41">
        <v>406507.5</v>
      </c>
    </row>
    <row r="19" spans="2:13" ht="75" customHeight="1">
      <c r="B19" s="28" t="s">
        <v>57</v>
      </c>
      <c r="C19" s="51">
        <v>12</v>
      </c>
      <c r="D19" s="79" t="s">
        <v>45</v>
      </c>
      <c r="E19" s="79" t="s">
        <v>45</v>
      </c>
      <c r="F19" s="82" t="s">
        <v>77</v>
      </c>
      <c r="G19" s="49">
        <v>13040</v>
      </c>
      <c r="H19" s="36"/>
      <c r="I19" s="36"/>
      <c r="J19" s="35">
        <f t="shared" si="2"/>
        <v>0</v>
      </c>
      <c r="K19" s="35">
        <f t="shared" si="3"/>
        <v>0</v>
      </c>
      <c r="L19" s="40" t="s">
        <v>32</v>
      </c>
      <c r="M19" s="41">
        <v>113317.59999999999</v>
      </c>
    </row>
    <row r="20" spans="2:13" ht="75" customHeight="1">
      <c r="B20" s="28" t="s">
        <v>57</v>
      </c>
      <c r="C20" s="51">
        <v>13</v>
      </c>
      <c r="D20" s="79" t="s">
        <v>46</v>
      </c>
      <c r="E20" s="79" t="s">
        <v>46</v>
      </c>
      <c r="F20" s="82" t="s">
        <v>77</v>
      </c>
      <c r="G20" s="49">
        <v>8250</v>
      </c>
      <c r="H20" s="36"/>
      <c r="I20" s="36"/>
      <c r="J20" s="35">
        <f t="shared" ref="J20:J30" si="4">H20*G20</f>
        <v>0</v>
      </c>
      <c r="K20" s="35">
        <f t="shared" ref="K20:K30" si="5">I20*G20</f>
        <v>0</v>
      </c>
      <c r="L20" s="40" t="s">
        <v>32</v>
      </c>
      <c r="M20" s="41">
        <v>63525</v>
      </c>
    </row>
    <row r="21" spans="2:13" ht="75" customHeight="1">
      <c r="B21" s="28" t="s">
        <v>57</v>
      </c>
      <c r="C21" s="51">
        <v>14</v>
      </c>
      <c r="D21" s="80" t="s">
        <v>47</v>
      </c>
      <c r="E21" s="79" t="s">
        <v>47</v>
      </c>
      <c r="F21" s="82" t="s">
        <v>77</v>
      </c>
      <c r="G21" s="83">
        <v>19680</v>
      </c>
      <c r="H21" s="36"/>
      <c r="I21" s="36"/>
      <c r="J21" s="35">
        <f t="shared" si="4"/>
        <v>0</v>
      </c>
      <c r="K21" s="35">
        <f t="shared" si="5"/>
        <v>0</v>
      </c>
      <c r="L21" s="40" t="s">
        <v>32</v>
      </c>
      <c r="M21" s="41">
        <v>26764.800000000003</v>
      </c>
    </row>
    <row r="22" spans="2:13" ht="75" customHeight="1">
      <c r="B22" s="28" t="s">
        <v>57</v>
      </c>
      <c r="C22" s="51">
        <v>15</v>
      </c>
      <c r="D22" s="80" t="s">
        <v>48</v>
      </c>
      <c r="E22" s="79" t="s">
        <v>48</v>
      </c>
      <c r="F22" s="82" t="s">
        <v>33</v>
      </c>
      <c r="G22" s="83">
        <v>47943</v>
      </c>
      <c r="H22" s="36"/>
      <c r="I22" s="36"/>
      <c r="J22" s="35">
        <f t="shared" si="4"/>
        <v>0</v>
      </c>
      <c r="K22" s="35">
        <f t="shared" si="5"/>
        <v>0</v>
      </c>
      <c r="L22" s="40" t="s">
        <v>32</v>
      </c>
      <c r="M22" s="41">
        <v>48422.43</v>
      </c>
    </row>
    <row r="23" spans="2:13" ht="75" customHeight="1">
      <c r="B23" s="28" t="s">
        <v>57</v>
      </c>
      <c r="C23" s="51">
        <v>16</v>
      </c>
      <c r="D23" s="80" t="s">
        <v>49</v>
      </c>
      <c r="E23" s="79" t="s">
        <v>49</v>
      </c>
      <c r="F23" s="82" t="s">
        <v>33</v>
      </c>
      <c r="G23" s="83">
        <v>452715</v>
      </c>
      <c r="H23" s="36"/>
      <c r="I23" s="36"/>
      <c r="J23" s="35">
        <f t="shared" si="4"/>
        <v>0</v>
      </c>
      <c r="K23" s="35">
        <f t="shared" si="5"/>
        <v>0</v>
      </c>
      <c r="L23" s="40" t="s">
        <v>32</v>
      </c>
      <c r="M23" s="41">
        <v>99597.3</v>
      </c>
    </row>
    <row r="24" spans="2:13" ht="75" customHeight="1">
      <c r="B24" s="28" t="s">
        <v>57</v>
      </c>
      <c r="C24" s="51">
        <v>17</v>
      </c>
      <c r="D24" s="80" t="s">
        <v>50</v>
      </c>
      <c r="E24" s="79" t="s">
        <v>50</v>
      </c>
      <c r="F24" s="82" t="s">
        <v>33</v>
      </c>
      <c r="G24" s="83">
        <v>96</v>
      </c>
      <c r="H24" s="36"/>
      <c r="I24" s="36"/>
      <c r="J24" s="35">
        <f t="shared" si="4"/>
        <v>0</v>
      </c>
      <c r="K24" s="35">
        <f t="shared" si="5"/>
        <v>0</v>
      </c>
      <c r="L24" s="40" t="s">
        <v>32</v>
      </c>
      <c r="M24" s="41">
        <v>5259.84</v>
      </c>
    </row>
    <row r="25" spans="2:13" ht="75" customHeight="1">
      <c r="B25" s="28" t="s">
        <v>57</v>
      </c>
      <c r="C25" s="51">
        <v>18</v>
      </c>
      <c r="D25" s="80" t="s">
        <v>51</v>
      </c>
      <c r="E25" s="79" t="s">
        <v>51</v>
      </c>
      <c r="F25" s="82" t="s">
        <v>33</v>
      </c>
      <c r="G25" s="83">
        <v>96</v>
      </c>
      <c r="H25" s="36"/>
      <c r="I25" s="36"/>
      <c r="J25" s="35">
        <f t="shared" si="4"/>
        <v>0</v>
      </c>
      <c r="K25" s="35">
        <f t="shared" si="5"/>
        <v>0</v>
      </c>
      <c r="L25" s="40" t="s">
        <v>32</v>
      </c>
      <c r="M25" s="41">
        <v>7759.68</v>
      </c>
    </row>
    <row r="26" spans="2:13" ht="75" customHeight="1">
      <c r="B26" s="28" t="s">
        <v>57</v>
      </c>
      <c r="C26" s="51">
        <v>19</v>
      </c>
      <c r="D26" s="80" t="s">
        <v>52</v>
      </c>
      <c r="E26" s="79" t="s">
        <v>52</v>
      </c>
      <c r="F26" s="82" t="s">
        <v>33</v>
      </c>
      <c r="G26" s="83">
        <v>48</v>
      </c>
      <c r="H26" s="36"/>
      <c r="I26" s="36"/>
      <c r="J26" s="35">
        <f t="shared" si="4"/>
        <v>0</v>
      </c>
      <c r="K26" s="35">
        <f t="shared" si="5"/>
        <v>0</v>
      </c>
      <c r="L26" s="40" t="s">
        <v>32</v>
      </c>
      <c r="M26" s="41">
        <v>3828</v>
      </c>
    </row>
    <row r="27" spans="2:13" ht="75" customHeight="1">
      <c r="B27" s="28" t="s">
        <v>57</v>
      </c>
      <c r="C27" s="51">
        <v>20</v>
      </c>
      <c r="D27" s="80" t="s">
        <v>53</v>
      </c>
      <c r="E27" s="79" t="s">
        <v>53</v>
      </c>
      <c r="F27" s="82" t="s">
        <v>78</v>
      </c>
      <c r="G27" s="83">
        <v>12</v>
      </c>
      <c r="H27" s="36"/>
      <c r="I27" s="36"/>
      <c r="J27" s="35">
        <f t="shared" si="4"/>
        <v>0</v>
      </c>
      <c r="K27" s="35">
        <f t="shared" si="5"/>
        <v>0</v>
      </c>
      <c r="L27" s="40" t="s">
        <v>32</v>
      </c>
      <c r="M27" s="41">
        <v>24000</v>
      </c>
    </row>
    <row r="28" spans="2:13" ht="75" customHeight="1">
      <c r="B28" s="28" t="s">
        <v>57</v>
      </c>
      <c r="C28" s="51">
        <v>21</v>
      </c>
      <c r="D28" s="80" t="s">
        <v>54</v>
      </c>
      <c r="E28" s="79" t="s">
        <v>54</v>
      </c>
      <c r="F28" s="82" t="s">
        <v>78</v>
      </c>
      <c r="G28" s="83">
        <v>12</v>
      </c>
      <c r="H28" s="36"/>
      <c r="I28" s="36"/>
      <c r="J28" s="35">
        <f t="shared" si="4"/>
        <v>0</v>
      </c>
      <c r="K28" s="35">
        <f t="shared" si="5"/>
        <v>0</v>
      </c>
      <c r="L28" s="40" t="s">
        <v>32</v>
      </c>
      <c r="M28" s="41">
        <v>84000</v>
      </c>
    </row>
    <row r="29" spans="2:13" ht="75" customHeight="1">
      <c r="B29" s="28" t="s">
        <v>57</v>
      </c>
      <c r="C29" s="51">
        <v>22</v>
      </c>
      <c r="D29" s="81" t="s">
        <v>55</v>
      </c>
      <c r="E29" s="81" t="s">
        <v>55</v>
      </c>
      <c r="F29" s="82" t="s">
        <v>77</v>
      </c>
      <c r="G29" s="83">
        <v>10</v>
      </c>
      <c r="H29" s="36"/>
      <c r="I29" s="36"/>
      <c r="J29" s="35">
        <f t="shared" si="4"/>
        <v>0</v>
      </c>
      <c r="K29" s="35">
        <f t="shared" si="5"/>
        <v>0</v>
      </c>
      <c r="L29" s="40" t="s">
        <v>32</v>
      </c>
      <c r="M29" s="41">
        <v>300</v>
      </c>
    </row>
    <row r="30" spans="2:13" ht="75" customHeight="1">
      <c r="B30" s="28" t="s">
        <v>57</v>
      </c>
      <c r="C30" s="51">
        <v>23</v>
      </c>
      <c r="D30" s="81" t="s">
        <v>56</v>
      </c>
      <c r="E30" s="81" t="s">
        <v>56</v>
      </c>
      <c r="F30" s="82" t="s">
        <v>77</v>
      </c>
      <c r="G30" s="83">
        <v>2600</v>
      </c>
      <c r="H30" s="36"/>
      <c r="I30" s="36"/>
      <c r="J30" s="35">
        <f t="shared" si="4"/>
        <v>0</v>
      </c>
      <c r="K30" s="35">
        <f t="shared" si="5"/>
        <v>0</v>
      </c>
      <c r="L30" s="40" t="s">
        <v>32</v>
      </c>
      <c r="M30" s="41">
        <v>6240</v>
      </c>
    </row>
    <row r="31" spans="2:13" ht="30.75" customHeight="1">
      <c r="E31" s="84"/>
      <c r="F31" s="85" t="s">
        <v>79</v>
      </c>
      <c r="G31" s="86"/>
      <c r="H31" s="87"/>
      <c r="I31" s="87"/>
      <c r="J31" s="88">
        <f>SUM(J8:J30)</f>
        <v>0</v>
      </c>
      <c r="K31" s="88">
        <f>SUM(K8:K30)</f>
        <v>0</v>
      </c>
      <c r="L31" s="87"/>
      <c r="M31" s="87"/>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8" t="s">
        <v>25</v>
      </c>
      <c r="I12" s="7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2025-07-01T10:43:25Z</dcterms:modified>
</cp:coreProperties>
</file>