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030" activeTab="1"/>
  </bookViews>
  <sheets>
    <sheet name="F4.1 LP " sheetId="4" r:id="rId1"/>
    <sheet name="F4.2 LP " sheetId="5" r:id="rId2"/>
    <sheet name="Sheet2" sheetId="7" r:id="rId3"/>
  </sheets>
  <definedNames/>
  <calcPr calcId="162913" refMode="R1C1"/>
  <extLst/>
</workbook>
</file>

<file path=xl/sharedStrings.xml><?xml version="1.0" encoding="utf-8"?>
<sst xmlns="http://schemas.openxmlformats.org/spreadsheetml/2006/main" count="244" uniqueCount="77">
  <si>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</si>
  <si>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</si>
  <si>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</si>
  <si>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</si>
  <si>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</si>
  <si>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</si>
  <si>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</si>
  <si>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</si>
  <si>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</si>
  <si>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</si>
  <si>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</si>
  <si>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</si>
  <si>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</si>
  <si>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</si>
  <si>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</si>
  <si>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</si>
  <si>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</si>
  <si>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</si>
  <si>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</si>
  <si>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</si>
  <si>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(F4.2) 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</si>
  <si>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</si>
  <si>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</si>
  <si>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</si>
  <si>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</si>
  <si>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</si>
  <si>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</si>
  <si>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</si>
  <si>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</si>
  <si>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</si>
  <si>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</si>
  <si>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test</t>
  </si>
  <si>
    <t>Kit  SSO HLA-A</t>
  </si>
  <si>
    <t>Kit  SSO HLA-B</t>
  </si>
  <si>
    <t>Kit  SSO HLA-C</t>
  </si>
  <si>
    <t>Kit  SSO HLA-DRB1</t>
  </si>
  <si>
    <t>Kit  SSO HLA-DQB1</t>
  </si>
  <si>
    <t>Luminex 100/200 performance calibration kit (classification si reporter)</t>
  </si>
  <si>
    <t>Lichid pentru analizator cu tehnologie Luminex</t>
  </si>
  <si>
    <t xml:space="preserve">Microplansete uniplate </t>
  </si>
  <si>
    <t>Control pozitiv</t>
  </si>
  <si>
    <t>Control negativ</t>
  </si>
  <si>
    <t>Complement de iepure clas I</t>
  </si>
  <si>
    <t xml:space="preserve">DNA wipe-test </t>
  </si>
  <si>
    <t>Pentru test limfocitotoxic</t>
  </si>
  <si>
    <t>ml</t>
  </si>
  <si>
    <t>set</t>
  </si>
  <si>
    <t>buc</t>
  </si>
  <si>
    <t>Kit  SSO HLA</t>
  </si>
  <si>
    <t>Kit LAB</t>
  </si>
  <si>
    <t xml:space="preserve">Kit LAB Screen Single Class I </t>
  </si>
  <si>
    <t xml:space="preserve">Kit LAB Screen Single Class II </t>
  </si>
  <si>
    <t xml:space="preserve">Luminex 100/200 performance </t>
  </si>
  <si>
    <t>Luminex 100/200 performance verification  kit (Classification,reporter si fluid)</t>
  </si>
  <si>
    <t xml:space="preserve">Bufer pentru electroforeza </t>
  </si>
  <si>
    <t xml:space="preserve">Gel pentru electroforeză </t>
  </si>
  <si>
    <t>Peliculă de aluminiu</t>
  </si>
  <si>
    <t>PCR 0,2 ml QPCR tubes</t>
  </si>
  <si>
    <t>Achiziționarea  KIT-urilor HLA de dignostic al compatibilitatii donator/receptor în scopul realizării Programului Național Transplant pentru anul 2024</t>
  </si>
  <si>
    <t xml:space="preserve">Compatibil cu Luminex. Metoda de determinare X-Map în set să fie incluși reagenți, Taq polimeraza, PE conjugate Streptavidin </t>
  </si>
  <si>
    <t>Compatibil cu Luminex. Metoda de determinare X-Map în set să fie incluși reagenți, negativ serum, pozitiv serum, PE conjugate goat anti-human IgG</t>
  </si>
  <si>
    <t>Compatibil cu Luminex. Metoda de determinare X-Map</t>
  </si>
  <si>
    <t>Test limfocitotoxic Anti-limfocite IgG</t>
  </si>
  <si>
    <t xml:space="preserve">Test limfocitotoxic </t>
  </si>
  <si>
    <t>Ultra pure, cu etidium bromid</t>
  </si>
  <si>
    <t>Pentru detectarea produselor PCR (amplicoanelor) care conține exonul 2 și/sau exonul 3 HLA A,B,C, DRB, DQA, DQB, DPA, DPB</t>
  </si>
  <si>
    <t>Ultra pure, separarea ADN</t>
  </si>
  <si>
    <t>Peliculă pentru laborator din aluminiu 14 cmx8,5 cm, -86 grade C ± 95 grade C, cu suport adeziv, rezistent DMSO, RNAse, DNAse, DNA free</t>
  </si>
  <si>
    <t>96 godeuri, 250 μl, polystyren, V bottom, RNAse, DNAse, PCR inhibitors free</t>
  </si>
  <si>
    <t>0,2 ml, ultra clear polypropylene, cu capac, autoclavabile, RNAse, DNAse, PCR inhibitors free</t>
  </si>
  <si>
    <t>l</t>
  </si>
  <si>
    <t>g</t>
  </si>
  <si>
    <t>La cererea beneficiarului în termen de 30 de zile</t>
  </si>
  <si>
    <t>Valoarea estimată</t>
  </si>
  <si>
    <t>Consumabile medicale (kituri, toate componentele necesare pentru efectuarea a 40 de proceduri) echivalent loturilor nr. 1-3</t>
  </si>
  <si>
    <t>proceduri</t>
  </si>
  <si>
    <t xml:space="preserve">Consumabile medicale (kituri Kit  SSO HLA de dignostic al compatibilitatii donator/receptor, toate componentele necesare pentru efectuarea a 40 de proceduri) echivalent loturilor nr. 1-3     Cerințe față de dispozitivul medical, alt dispozitiv decât cel existent în dotare:
Cerințe față de Dispozitivul medical – 1 bucată, nu mai vechi de anul 2013.
Asigurarea cu accesorii/consumabile/reagenți/ calibratori/ soluții și alte produse obligatorii necesare în procesul de testare.
Specificație tehnică pentru analizator multiplex.
Descriere: Analizator complet automat utilizat în tipizarea HLA pentru transplant organe, nou, nerecondiționat.
Investigații efectuate:
HLA tipizare, anticorpi Anti-HLA, DSA anticorpi, cross-match;
Tehnologii utilizate:
Citometrie în flux cu microsfere, multiplexare xMAP;
Capacitate și productivitate:
Aspirare probe automată;
Plăci utilizate: standard cu 96 godeuri de 200 µL;
Godeuri acceptate: toate tipurile;
Timp pornire sistem: gata de lucru în maxim 60 minute;
Timp încălzire sistem: maxim 30 minute;
Timp calibrare: maxim 10 minute;
Timp analiză: maxim 60 minute per placă.
Acuratețe și precizie:
Deviere volum aspirat: maxim 5% de la volumul setat;
Număr microsfere clasificate: minim 80% din numărul total;
Eroare clasificare: maxim 2% din microsferele clasificate;
Abatere de la temperatura setată: maxim 2 grade C.
Senzitivitate detecție: minim 1000 fluorocromi ficoeritrina per microsferă;
Număr analiți detectați: minim 100 per cuvă.
Modul optic:
Număr lasere: minim 2;
Lungime de undă laser: 532 nm și 635 nm;
Tip detector: tub fotomultiplicator.
Modul fluidic:
Volum probă: 50-100 µL;
Rata injectare probă: între 0,5 și 1,5 µL/s.
Software:
Interfața cu utilizatorul: calculator integrat sau separat livrat cu analizatorul;
Livrat cu ultimile versiuni software disponibile preinstalate sau instalate la livrare;
Alimentare și rețea:
Tensiune alimentare: 200-240 v, 50 Hz;
Conexiune internet: da, pentru descărcare protocoale și update software.
Accesorii și consumabile livrate cu dispozitivul:
UPS pentru minim 30 minute back-up – 1 bucată;
Imrpimantă – 1 bucată, incorporată sau asigurarea conexiunii cu imprimanta aflat în dotarea instituției.
Alte accesorii și consumabile recomandate de producător care asigură funcționarea și utilizarea corectă a dispozitivului.
Instalare:
Instalare și instruire personal de către furnizor la livrare și la solicitare;
Conectare la rețelele spitalului de către furnizor;
Termen de garanție minim 12 luni;
Parametrul neconfirmat, va fi declarat ca necorespunzator cerintelor.
Piesele de schimb și seturile de mentenanță incluse în contract;
Livrat cu toți calibratorii, controalele și consumabilele necesare pentru efectuarea testelor;
-Confirmarea privind prezentarea la livrare și pe perioada de activitate a dispozitivelor, a copiilor manualului de deservire, diagrama electronica, pașapoartelor tehnice, inclusiv descrierea părților tehnice și componente a dispozitivului, autorizat de producător pentru fiecare dispozitiv.
-Confirmarea privind livrarea și instalarea gratuită a dispozitivului medical, în termen de 10 zile lucrătoare din data notificării emise de beneficiar, cu semnarea bilaterală (între beneficiar și operatorul economic desemnat cîștigător) a contractului de comodat.
-Confirmarea privind instruirea personalului implicat în operarea dispozitivului medical gratuit, asigurat de operatorul economic câștigător, pe parcursul a 10 zile din momentul punerii în funcțiune a dispozitivelor, inclusiv oferirea gratuită de consumabile, calibratori, soluții de lucru, controale și teste necesare pentru examinări care nu au fost utilizate de către beneficiar.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</si>
</sst>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"/>
    <numFmt numFmtId="165" formatCode="0.0"/>
  </numFmts>
  <fonts count="10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2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92">
    <xf numFmtId="0" fontId="0" fillId="0" borderId="0" xfId="0"/>
    <xf numFmtId="0" fontId="3" fillId="2" borderId="1" xfId="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7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2" fillId="0" borderId="1" xfId="2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Protection="1">
      <protection locked="0"/>
    </xf>
    <xf numFmtId="0" fontId="2" fillId="0" borderId="2" xfId="20" applyFont="1" applyBorder="1" applyProtection="1">
      <alignment/>
      <protection locked="0"/>
    </xf>
    <xf numFmtId="0" fontId="2" fillId="0" borderId="1" xfId="20" applyFont="1" applyBorder="1" applyAlignment="1" applyProtection="1">
      <alignment horizont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/>
    </xf>
    <xf numFmtId="0" fontId="2" fillId="0" borderId="3" xfId="0" applyFont="1" applyBorder="1" applyProtection="1">
      <protection locked="0"/>
    </xf>
    <xf numFmtId="0" fontId="2" fillId="0" borderId="3" xfId="20" applyFont="1" applyBorder="1" applyAlignment="1" applyProtection="1">
      <alignment wrapText="1"/>
      <protection locked="0"/>
    </xf>
    <xf numFmtId="0" fontId="2" fillId="0" borderId="3" xfId="20" applyFont="1" applyBorder="1" applyProtection="1">
      <alignment/>
      <protection locked="0"/>
    </xf>
    <xf numFmtId="0" fontId="2" fillId="0" borderId="3" xfId="20" applyFont="1" applyBorder="1" applyAlignment="1" applyProtection="1">
      <alignment horizontal="center"/>
      <protection locked="0"/>
    </xf>
    <xf numFmtId="0" fontId="2" fillId="0" borderId="1" xfId="20" applyFont="1" applyBorder="1" applyAlignment="1" applyProtection="1">
      <alignment horizontal="center" wrapText="1"/>
      <protection locked="0"/>
    </xf>
    <xf numFmtId="0" fontId="3" fillId="2" borderId="4" xfId="20" applyFont="1" applyFill="1" applyBorder="1" applyAlignment="1" applyProtection="1">
      <alignment horizontal="center" vertical="center" wrapText="1"/>
      <protection/>
    </xf>
    <xf numFmtId="0" fontId="2" fillId="0" borderId="4" xfId="20" applyFont="1" applyBorder="1" applyProtection="1">
      <alignment/>
      <protection locked="0"/>
    </xf>
    <xf numFmtId="0" fontId="3" fillId="2" borderId="5" xfId="20" applyFont="1" applyFill="1" applyBorder="1" applyAlignment="1" applyProtection="1">
      <alignment horizontal="center" vertical="center" wrapText="1"/>
      <protection/>
    </xf>
    <xf numFmtId="0" fontId="2" fillId="0" borderId="5" xfId="20" applyFont="1" applyBorder="1" applyProtection="1">
      <alignment/>
      <protection locked="0"/>
    </xf>
    <xf numFmtId="0" fontId="9" fillId="0" borderId="1" xfId="0" applyFont="1" applyBorder="1"/>
    <xf numFmtId="2" fontId="2" fillId="0" borderId="1" xfId="20" applyNumberFormat="1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Alignment="1" applyProtection="1">
      <alignment vertical="center" wrapText="1"/>
      <protection/>
    </xf>
    <xf numFmtId="1" fontId="2" fillId="0" borderId="1" xfId="0" applyNumberFormat="1" applyFont="1" applyBorder="1" applyAlignment="1" applyProtection="1">
      <alignment wrapText="1"/>
      <protection locked="0"/>
    </xf>
    <xf numFmtId="1" fontId="2" fillId="0" borderId="2" xfId="0" applyNumberFormat="1" applyFont="1" applyBorder="1" applyProtection="1">
      <protection locked="0"/>
    </xf>
    <xf numFmtId="0" fontId="2" fillId="0" borderId="0" xfId="0" applyFont="1" applyAlignment="1">
      <alignment wrapText="1"/>
    </xf>
    <xf numFmtId="0" fontId="2" fillId="3" borderId="0" xfId="20" applyFont="1" applyFill="1" applyProtection="1">
      <alignment/>
      <protection locked="0"/>
    </xf>
    <xf numFmtId="0" fontId="2" fillId="3" borderId="0" xfId="20" applyFont="1" applyFill="1" applyBorder="1" applyProtection="1">
      <alignment/>
      <protection locked="0"/>
    </xf>
    <xf numFmtId="0" fontId="3" fillId="3" borderId="1" xfId="20" applyFont="1" applyFill="1" applyBorder="1" applyAlignment="1" applyProtection="1">
      <alignment vertical="center" wrapText="1"/>
      <protection/>
    </xf>
    <xf numFmtId="0" fontId="2" fillId="3" borderId="1" xfId="20" applyFont="1" applyFill="1" applyBorder="1" applyProtection="1">
      <alignment/>
      <protection locked="0"/>
    </xf>
    <xf numFmtId="165" fontId="2" fillId="3" borderId="1" xfId="20" applyNumberFormat="1" applyFont="1" applyFill="1" applyBorder="1" applyProtection="1">
      <alignment/>
      <protection locked="0"/>
    </xf>
    <xf numFmtId="2" fontId="4" fillId="4" borderId="0" xfId="20" applyNumberFormat="1" applyFont="1" applyFill="1" applyBorder="1" applyAlignment="1" applyProtection="1">
      <alignment horizontal="left" vertical="top" wrapText="1"/>
      <protection locked="0"/>
    </xf>
    <xf numFmtId="2" fontId="4" fillId="4" borderId="0" xfId="20" applyNumberFormat="1" applyFont="1" applyFill="1" applyBorder="1" applyAlignment="1" applyProtection="1">
      <alignment horizontal="center" vertical="top" wrapText="1"/>
      <protection locked="0"/>
    </xf>
    <xf numFmtId="1" fontId="2" fillId="3" borderId="1" xfId="20" applyNumberFormat="1" applyFont="1" applyFill="1" applyBorder="1" applyProtection="1">
      <alignment/>
      <protection locked="0"/>
    </xf>
    <xf numFmtId="0" fontId="2" fillId="0" borderId="2" xfId="20" applyFont="1" applyFill="1" applyBorder="1" applyAlignment="1" applyProtection="1">
      <alignment horizontal="center" vertical="center"/>
      <protection locked="0"/>
    </xf>
    <xf numFmtId="0" fontId="2" fillId="0" borderId="1" xfId="20" applyFont="1" applyFill="1" applyBorder="1" applyProtection="1">
      <alignment/>
      <protection locked="0"/>
    </xf>
    <xf numFmtId="0" fontId="2" fillId="0" borderId="4" xfId="2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3" xfId="20" applyFont="1" applyFill="1" applyBorder="1" applyAlignment="1" applyProtection="1">
      <alignment horizontal="center" vertical="center"/>
      <protection locked="0"/>
    </xf>
    <xf numFmtId="0" fontId="2" fillId="0" borderId="6" xfId="20" applyFont="1" applyFill="1" applyBorder="1" applyAlignment="1" applyProtection="1">
      <alignment horizontal="center" vertical="center"/>
      <protection locked="0"/>
    </xf>
    <xf numFmtId="0" fontId="2" fillId="0" borderId="2" xfId="20" applyFont="1" applyFill="1" applyBorder="1" applyAlignment="1" applyProtection="1">
      <alignment horizontal="center" vertical="center"/>
      <protection locked="0"/>
    </xf>
    <xf numFmtId="0" fontId="2" fillId="0" borderId="3" xfId="20" applyFont="1" applyBorder="1" applyAlignment="1" applyProtection="1">
      <alignment horizontal="center"/>
      <protection locked="0"/>
    </xf>
    <xf numFmtId="0" fontId="2" fillId="0" borderId="6" xfId="20" applyFont="1" applyBorder="1" applyAlignment="1" applyProtection="1">
      <alignment horizontal="center"/>
      <protection locked="0"/>
    </xf>
    <xf numFmtId="0" fontId="2" fillId="0" borderId="2" xfId="20" applyFont="1" applyBorder="1" applyAlignment="1" applyProtection="1">
      <alignment horizontal="center"/>
      <protection locked="0"/>
    </xf>
    <xf numFmtId="2" fontId="2" fillId="0" borderId="3" xfId="20" applyNumberFormat="1" applyFont="1" applyFill="1" applyBorder="1" applyAlignment="1" applyProtection="1">
      <alignment horizontal="center" vertical="center" wrapText="1"/>
      <protection locked="0"/>
    </xf>
    <xf numFmtId="2" fontId="2" fillId="0" borderId="2" xfId="2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39"/>
  <sheetViews>
    <sheetView zoomScale="90" zoomScaleNormal="90" workbookViewId="0" topLeftCell="D1">
      <selection activeCell="H6" sqref="H6"/>
    </sheetView>
  </sheetViews>
  <sheetFormatPr defaultColWidth="9.140625" defaultRowHeight="30" customHeight="1"/>
  <cols>
    <col min="1" max="1" width="5.7109375" style="17" customWidth="1"/>
    <col min="2" max="2" width="12.421875" style="50" customWidth="1"/>
    <col min="3" max="3" width="29.00390625" style="31" customWidth="1"/>
    <col min="4" max="4" width="28.00390625" style="26" customWidth="1"/>
    <col min="5" max="5" width="10.57421875" style="17" hidden="1" customWidth="1"/>
    <col min="6" max="6" width="11.28125" style="17" hidden="1" customWidth="1"/>
    <col min="7" max="7" width="10.7109375" style="17" hidden="1" customWidth="1"/>
    <col min="8" max="8" width="87.7109375" style="17" customWidth="1"/>
    <col min="9" max="9" width="53.7109375" style="17" customWidth="1"/>
    <col min="10" max="10" width="30.00390625" style="17" customWidth="1"/>
    <col min="11" max="11" width="1.7109375" style="17" customWidth="1"/>
    <col min="12" max="16384" width="9.140625" style="17" customWidth="1"/>
  </cols>
  <sheetData>
    <row r="1" spans="3:10" ht="30" customHeight="1">
      <c r="C1" s="69"/>
      <c r="D1" s="69"/>
      <c r="E1" s="69"/>
      <c r="F1" s="69"/>
      <c r="G1" s="69"/>
      <c r="H1" s="69"/>
      <c r="I1" s="69"/>
      <c r="J1" s="69"/>
    </row>
    <row r="2" spans="4:8" ht="30" customHeight="1">
      <c r="D2" s="70" t="s">
        <v>17</v>
      </c>
      <c r="E2" s="70"/>
      <c r="F2" s="70"/>
      <c r="G2" s="70"/>
      <c r="H2" s="70"/>
    </row>
    <row r="3" spans="1:10" ht="30" customHeight="1">
      <c r="A3" s="71" t="s">
        <v>12</v>
      </c>
      <c r="B3" s="71"/>
      <c r="C3" s="71"/>
      <c r="D3" s="72" t="s">
        <v>30</v>
      </c>
      <c r="E3" s="72"/>
      <c r="F3" s="72"/>
      <c r="G3" s="72"/>
      <c r="H3" s="72"/>
      <c r="I3" s="17" t="s">
        <v>13</v>
      </c>
      <c r="J3" s="17" t="s">
        <v>15</v>
      </c>
    </row>
    <row r="4" spans="1:11" s="23" customFormat="1" ht="30" customHeight="1">
      <c r="A4" s="73" t="s">
        <v>11</v>
      </c>
      <c r="B4" s="73"/>
      <c r="C4" s="73"/>
      <c r="D4" s="74" t="s">
        <v>58</v>
      </c>
      <c r="E4" s="74"/>
      <c r="F4" s="74"/>
      <c r="G4" s="74"/>
      <c r="H4" s="74"/>
      <c r="I4" s="21" t="s">
        <v>14</v>
      </c>
      <c r="J4" s="21" t="s">
        <v>16</v>
      </c>
      <c r="K4" s="22"/>
    </row>
    <row r="5" spans="2:11" s="24" customFormat="1" ht="30" customHeight="1">
      <c r="B5" s="51"/>
      <c r="C5" s="32"/>
      <c r="D5" s="67"/>
      <c r="E5" s="67"/>
      <c r="F5" s="67"/>
      <c r="G5" s="67"/>
      <c r="H5" s="67"/>
      <c r="I5" s="67"/>
      <c r="J5" s="67"/>
      <c r="K5" s="22"/>
    </row>
    <row r="6" spans="1:11" ht="30" customHeight="1">
      <c r="A6" s="1" t="s">
        <v>3</v>
      </c>
      <c r="B6" s="52" t="s">
        <v>0</v>
      </c>
      <c r="C6" s="29" t="s">
        <v>1</v>
      </c>
      <c r="D6" s="25" t="s">
        <v>4</v>
      </c>
      <c r="E6" s="20" t="s">
        <v>5</v>
      </c>
      <c r="F6" s="20" t="s">
        <v>6</v>
      </c>
      <c r="G6" s="20" t="s">
        <v>7</v>
      </c>
      <c r="H6" s="20" t="s">
        <v>8</v>
      </c>
      <c r="I6" s="20" t="s">
        <v>9</v>
      </c>
      <c r="J6" s="20" t="s">
        <v>10</v>
      </c>
      <c r="K6" s="16"/>
    </row>
    <row r="7" spans="1:11" ht="30" customHeight="1">
      <c r="A7" s="20">
        <v>1</v>
      </c>
      <c r="B7" s="68">
        <v>2</v>
      </c>
      <c r="C7" s="68"/>
      <c r="D7" s="68"/>
      <c r="E7" s="20">
        <v>3</v>
      </c>
      <c r="F7" s="20">
        <v>4</v>
      </c>
      <c r="G7" s="20">
        <v>5</v>
      </c>
      <c r="H7" s="20">
        <v>6</v>
      </c>
      <c r="I7" s="20">
        <v>7</v>
      </c>
      <c r="J7" s="20">
        <v>8</v>
      </c>
      <c r="K7" s="16"/>
    </row>
    <row r="8" spans="1:21" ht="30" customHeight="1">
      <c r="A8" s="17" t="s">
        <v>2</v>
      </c>
      <c r="B8" s="50">
        <v>1.1</v>
      </c>
      <c r="C8" s="30" t="s">
        <v>48</v>
      </c>
      <c r="D8" s="30" t="s">
        <v>32</v>
      </c>
      <c r="E8" s="18"/>
      <c r="F8" s="35"/>
      <c r="G8" s="18"/>
      <c r="H8" s="30" t="s">
        <v>59</v>
      </c>
      <c r="I8" s="18"/>
      <c r="J8" s="18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30" customHeight="1">
      <c r="A9" s="17" t="s">
        <v>2</v>
      </c>
      <c r="B9" s="50">
        <v>1.2</v>
      </c>
      <c r="C9" s="30" t="s">
        <v>48</v>
      </c>
      <c r="D9" s="30" t="s">
        <v>33</v>
      </c>
      <c r="E9" s="18"/>
      <c r="F9" s="35"/>
      <c r="G9" s="18"/>
      <c r="H9" s="30" t="s">
        <v>59</v>
      </c>
      <c r="I9" s="18"/>
      <c r="J9" s="18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30" customHeight="1">
      <c r="A10" s="17" t="s">
        <v>2</v>
      </c>
      <c r="B10" s="50">
        <v>1.3</v>
      </c>
      <c r="C10" s="30" t="s">
        <v>48</v>
      </c>
      <c r="D10" s="30" t="s">
        <v>34</v>
      </c>
      <c r="E10" s="18"/>
      <c r="F10" s="35"/>
      <c r="G10" s="18"/>
      <c r="H10" s="30" t="s">
        <v>59</v>
      </c>
      <c r="I10" s="18"/>
      <c r="J10" s="18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30" customHeight="1">
      <c r="A11" s="17" t="s">
        <v>2</v>
      </c>
      <c r="B11" s="50">
        <v>1.4</v>
      </c>
      <c r="C11" s="30" t="s">
        <v>48</v>
      </c>
      <c r="D11" s="30" t="s">
        <v>35</v>
      </c>
      <c r="E11" s="18"/>
      <c r="F11" s="35"/>
      <c r="G11" s="18"/>
      <c r="H11" s="30" t="s">
        <v>59</v>
      </c>
      <c r="I11" s="18"/>
      <c r="J11" s="18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30" customHeight="1">
      <c r="A12" s="17" t="s">
        <v>2</v>
      </c>
      <c r="B12" s="50">
        <v>1.5</v>
      </c>
      <c r="C12" s="30" t="s">
        <v>48</v>
      </c>
      <c r="D12" s="30" t="s">
        <v>36</v>
      </c>
      <c r="E12" s="18"/>
      <c r="F12" s="35"/>
      <c r="G12" s="18"/>
      <c r="H12" s="30" t="s">
        <v>59</v>
      </c>
      <c r="I12" s="18"/>
      <c r="J12" s="18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30" customHeight="1">
      <c r="A13" s="17" t="s">
        <v>2</v>
      </c>
      <c r="B13" s="50">
        <v>2.1</v>
      </c>
      <c r="C13" s="30" t="s">
        <v>49</v>
      </c>
      <c r="D13" s="30" t="s">
        <v>50</v>
      </c>
      <c r="E13" s="18"/>
      <c r="F13" s="35"/>
      <c r="G13" s="18"/>
      <c r="H13" s="30" t="s">
        <v>60</v>
      </c>
      <c r="I13" s="18"/>
      <c r="J13" s="18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30" customHeight="1">
      <c r="A14" s="17" t="s">
        <v>2</v>
      </c>
      <c r="B14" s="50">
        <v>2.2</v>
      </c>
      <c r="C14" s="30" t="s">
        <v>49</v>
      </c>
      <c r="D14" s="30" t="s">
        <v>51</v>
      </c>
      <c r="E14" s="18"/>
      <c r="F14" s="35"/>
      <c r="G14" s="18"/>
      <c r="H14" s="30" t="s">
        <v>60</v>
      </c>
      <c r="I14" s="18"/>
      <c r="J14" s="18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30" customHeight="1">
      <c r="A15" s="17" t="s">
        <v>2</v>
      </c>
      <c r="B15" s="50">
        <v>3.1</v>
      </c>
      <c r="C15" s="30" t="s">
        <v>52</v>
      </c>
      <c r="D15" s="30" t="s">
        <v>37</v>
      </c>
      <c r="E15" s="18"/>
      <c r="F15" s="35"/>
      <c r="G15" s="18"/>
      <c r="H15" s="30" t="s">
        <v>61</v>
      </c>
      <c r="I15" s="18"/>
      <c r="J15" s="18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30" customHeight="1">
      <c r="A16" s="17" t="s">
        <v>2</v>
      </c>
      <c r="B16" s="50">
        <v>3.2</v>
      </c>
      <c r="C16" s="30" t="s">
        <v>52</v>
      </c>
      <c r="D16" s="30" t="s">
        <v>53</v>
      </c>
      <c r="E16" s="18"/>
      <c r="F16" s="35"/>
      <c r="G16" s="18"/>
      <c r="H16" s="30" t="s">
        <v>61</v>
      </c>
      <c r="I16" s="18"/>
      <c r="J16" s="18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30" customHeight="1">
      <c r="A17" s="17" t="s">
        <v>2</v>
      </c>
      <c r="B17" s="50">
        <v>3.3</v>
      </c>
      <c r="C17" s="30" t="s">
        <v>52</v>
      </c>
      <c r="D17" s="30" t="s">
        <v>38</v>
      </c>
      <c r="E17" s="18"/>
      <c r="F17" s="35"/>
      <c r="G17" s="18"/>
      <c r="H17" s="30" t="s">
        <v>61</v>
      </c>
      <c r="I17" s="18"/>
      <c r="J17" s="18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2:21" ht="93" customHeight="1">
      <c r="B18" s="50">
        <v>4</v>
      </c>
      <c r="C18" s="30" t="s">
        <v>74</v>
      </c>
      <c r="D18" s="30" t="s">
        <v>74</v>
      </c>
      <c r="E18" s="18"/>
      <c r="F18" s="35"/>
      <c r="G18" s="18"/>
      <c r="H18" s="30" t="s">
        <v>76</v>
      </c>
      <c r="I18" s="18"/>
      <c r="J18" s="18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30" customHeight="1">
      <c r="A19" s="17" t="s">
        <v>2</v>
      </c>
      <c r="B19" s="50">
        <v>5</v>
      </c>
      <c r="C19" s="30" t="s">
        <v>40</v>
      </c>
      <c r="D19" s="30" t="s">
        <v>40</v>
      </c>
      <c r="E19" s="18"/>
      <c r="F19" s="35"/>
      <c r="G19" s="18"/>
      <c r="H19" s="30" t="s">
        <v>62</v>
      </c>
      <c r="I19" s="18"/>
      <c r="J19" s="18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30" customHeight="1">
      <c r="A20" s="17" t="s">
        <v>2</v>
      </c>
      <c r="B20" s="50">
        <v>5.8</v>
      </c>
      <c r="C20" s="30" t="s">
        <v>41</v>
      </c>
      <c r="D20" s="30" t="s">
        <v>41</v>
      </c>
      <c r="E20" s="18"/>
      <c r="F20" s="35"/>
      <c r="G20" s="18"/>
      <c r="H20" s="30" t="s">
        <v>63</v>
      </c>
      <c r="I20" s="18"/>
      <c r="J20" s="18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30" customHeight="1">
      <c r="A21" s="17" t="s">
        <v>2</v>
      </c>
      <c r="B21" s="50">
        <v>6.65</v>
      </c>
      <c r="C21" s="30" t="s">
        <v>42</v>
      </c>
      <c r="D21" s="30" t="s">
        <v>42</v>
      </c>
      <c r="E21" s="18"/>
      <c r="F21" s="35"/>
      <c r="G21" s="18"/>
      <c r="H21" s="30" t="s">
        <v>44</v>
      </c>
      <c r="I21" s="18"/>
      <c r="J21" s="18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s="39" customFormat="1" ht="30" customHeight="1">
      <c r="A22" s="17" t="s">
        <v>2</v>
      </c>
      <c r="B22" s="50">
        <v>7.5</v>
      </c>
      <c r="C22" s="40" t="s">
        <v>54</v>
      </c>
      <c r="D22" s="40" t="s">
        <v>54</v>
      </c>
      <c r="E22" s="41"/>
      <c r="F22" s="42"/>
      <c r="G22" s="41"/>
      <c r="H22" s="30" t="s">
        <v>64</v>
      </c>
      <c r="I22" s="41"/>
      <c r="J22" s="41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30" customHeight="1">
      <c r="A23" s="17" t="s">
        <v>2</v>
      </c>
      <c r="B23" s="50">
        <v>8.35</v>
      </c>
      <c r="C23" s="30" t="s">
        <v>43</v>
      </c>
      <c r="D23" s="30" t="s">
        <v>43</v>
      </c>
      <c r="E23" s="18"/>
      <c r="F23" s="35"/>
      <c r="G23" s="18"/>
      <c r="H23" s="30" t="s">
        <v>65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 ht="30" customHeight="1">
      <c r="A24" s="17" t="s">
        <v>2</v>
      </c>
      <c r="B24" s="50">
        <v>9.2</v>
      </c>
      <c r="C24" s="30" t="s">
        <v>55</v>
      </c>
      <c r="D24" s="30" t="s">
        <v>55</v>
      </c>
      <c r="E24" s="18"/>
      <c r="F24" s="35"/>
      <c r="G24" s="18"/>
      <c r="H24" s="30" t="s">
        <v>66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1:21" ht="30" customHeight="1">
      <c r="A25" s="17" t="s">
        <v>2</v>
      </c>
      <c r="B25" s="50">
        <v>10.05</v>
      </c>
      <c r="C25" s="30" t="s">
        <v>56</v>
      </c>
      <c r="D25" s="30" t="s">
        <v>56</v>
      </c>
      <c r="E25" s="18"/>
      <c r="F25" s="35"/>
      <c r="G25" s="18"/>
      <c r="H25" s="30" t="s">
        <v>67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ht="30" customHeight="1">
      <c r="A26" s="17" t="s">
        <v>2</v>
      </c>
      <c r="B26" s="50">
        <v>10.9</v>
      </c>
      <c r="C26" s="18" t="s">
        <v>39</v>
      </c>
      <c r="D26" s="18" t="s">
        <v>39</v>
      </c>
      <c r="E26" s="18"/>
      <c r="F26" s="35"/>
      <c r="G26" s="18"/>
      <c r="H26" s="18" t="s">
        <v>68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1" ht="30" customHeight="1">
      <c r="A27" s="17" t="s">
        <v>2</v>
      </c>
      <c r="B27" s="50">
        <v>11.75</v>
      </c>
      <c r="C27" s="18" t="s">
        <v>57</v>
      </c>
      <c r="D27" s="18" t="s">
        <v>57</v>
      </c>
      <c r="E27" s="18"/>
      <c r="F27" s="35"/>
      <c r="G27" s="18"/>
      <c r="H27" s="18" t="s">
        <v>69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2:21" s="26" customFormat="1" ht="30" customHeight="1">
      <c r="B28" s="53"/>
      <c r="C28" s="30"/>
      <c r="D28" s="30"/>
      <c r="E28" s="30"/>
      <c r="F28" s="43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3:21" ht="30" customHeight="1">
      <c r="C29" s="30"/>
      <c r="D29" s="30"/>
      <c r="E29" s="18"/>
      <c r="F29" s="35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3:21" ht="30" customHeight="1">
      <c r="C30" s="30"/>
      <c r="D30" s="30"/>
      <c r="E30" s="18"/>
      <c r="F30" s="35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3:21" ht="30" customHeight="1">
      <c r="C31" s="18"/>
      <c r="D31" s="18"/>
      <c r="E31" s="18"/>
      <c r="F31" s="35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3:21" ht="30" customHeight="1">
      <c r="C32" s="18"/>
      <c r="D32" s="18"/>
      <c r="E32" s="18"/>
      <c r="F32" s="35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3:21" ht="30" customHeight="1">
      <c r="C33" s="18"/>
      <c r="D33" s="18"/>
      <c r="E33" s="18"/>
      <c r="F33" s="35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2:21" s="33" customFormat="1" ht="30" customHeight="1">
      <c r="B34" s="54"/>
      <c r="C34" s="12"/>
      <c r="D34" s="12" t="s">
        <v>18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3:21" ht="30" customHeight="1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3:21" ht="30" customHeight="1">
      <c r="C36" s="12"/>
      <c r="D36" s="12" t="s">
        <v>19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3:21" ht="30" customHeight="1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3:21" ht="30" customHeight="1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3:21" ht="30" customHeight="1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</sheetData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 topLeftCell="A15">
      <selection activeCell="C18" sqref="C18"/>
    </sheetView>
  </sheetViews>
  <sheetFormatPr defaultColWidth="9.140625" defaultRowHeight="12.75"/>
  <cols>
    <col min="1" max="1" width="3.421875" style="4" customWidth="1"/>
    <col min="2" max="2" width="5.7109375" style="4" customWidth="1"/>
    <col min="3" max="3" width="7.7109375" style="56" customWidth="1"/>
    <col min="4" max="4" width="25.8515625" style="4" customWidth="1"/>
    <col min="5" max="6" width="28.00390625" style="27" customWidth="1"/>
    <col min="7" max="7" width="15.28125" style="10" customWidth="1"/>
    <col min="8" max="8" width="14.7109375" style="49" customWidth="1"/>
    <col min="9" max="9" width="18.28125" style="4" hidden="1" customWidth="1"/>
    <col min="10" max="10" width="20.57421875" style="4" hidden="1" customWidth="1"/>
    <col min="11" max="11" width="19.28125" style="4" hidden="1" customWidth="1"/>
    <col min="12" max="12" width="24.8515625" style="4" hidden="1" customWidth="1"/>
    <col min="13" max="13" width="30.00390625" style="4" customWidth="1"/>
    <col min="14" max="14" width="16.421875" style="4" customWidth="1"/>
    <col min="15" max="15" width="20.28125" style="4" customWidth="1"/>
    <col min="16" max="16384" width="9.140625" style="4" customWidth="1"/>
  </cols>
  <sheetData>
    <row r="1" spans="4:13" ht="12.75">
      <c r="D1" s="85" t="s">
        <v>20</v>
      </c>
      <c r="E1" s="85"/>
      <c r="F1" s="85"/>
      <c r="G1" s="85"/>
      <c r="H1" s="85"/>
      <c r="I1" s="85"/>
      <c r="J1" s="85"/>
      <c r="K1" s="85"/>
      <c r="L1" s="85"/>
      <c r="M1" s="85"/>
    </row>
    <row r="2" spans="4:12" ht="12.75">
      <c r="D2" s="86" t="s">
        <v>21</v>
      </c>
      <c r="E2" s="86"/>
      <c r="F2" s="86"/>
      <c r="G2" s="86"/>
      <c r="H2" s="86"/>
      <c r="I2" s="86"/>
      <c r="J2" s="86"/>
      <c r="K2" s="86"/>
      <c r="L2" s="37"/>
    </row>
    <row r="3" spans="2:13" ht="12.75">
      <c r="B3" s="87" t="s">
        <v>12</v>
      </c>
      <c r="C3" s="87"/>
      <c r="D3" s="87"/>
      <c r="E3" s="88" t="s">
        <v>30</v>
      </c>
      <c r="F3" s="88"/>
      <c r="G3" s="88"/>
      <c r="H3" s="88"/>
      <c r="I3" s="88"/>
      <c r="J3" s="88"/>
      <c r="L3" s="4" t="s">
        <v>13</v>
      </c>
      <c r="M3" s="4" t="s">
        <v>15</v>
      </c>
    </row>
    <row r="4" spans="1:13" s="7" customFormat="1" ht="32.25" customHeight="1">
      <c r="A4" s="5"/>
      <c r="B4" s="89" t="s">
        <v>11</v>
      </c>
      <c r="C4" s="89"/>
      <c r="D4" s="89"/>
      <c r="E4" s="90" t="s">
        <v>58</v>
      </c>
      <c r="F4" s="90"/>
      <c r="G4" s="90"/>
      <c r="H4" s="90"/>
      <c r="I4" s="90"/>
      <c r="J4" s="90"/>
      <c r="K4" s="90"/>
      <c r="L4" s="6" t="s">
        <v>14</v>
      </c>
      <c r="M4" s="6" t="s">
        <v>16</v>
      </c>
    </row>
    <row r="5" spans="1:13" s="8" customFormat="1" ht="20.1" customHeight="1">
      <c r="A5" s="5"/>
      <c r="C5" s="57"/>
      <c r="E5" s="83"/>
      <c r="F5" s="83"/>
      <c r="G5" s="83"/>
      <c r="H5" s="83"/>
      <c r="I5" s="83"/>
      <c r="J5" s="83"/>
      <c r="K5" s="83"/>
      <c r="L5" s="83"/>
      <c r="M5" s="83"/>
    </row>
    <row r="6" spans="1:14" ht="31.5">
      <c r="A6" s="9"/>
      <c r="B6" s="2" t="s">
        <v>3</v>
      </c>
      <c r="C6" s="58" t="s">
        <v>0</v>
      </c>
      <c r="D6" s="2" t="s">
        <v>1</v>
      </c>
      <c r="E6" s="36" t="s">
        <v>4</v>
      </c>
      <c r="F6" s="44"/>
      <c r="G6" s="44" t="s">
        <v>22</v>
      </c>
      <c r="H6" s="19" t="s">
        <v>23</v>
      </c>
      <c r="I6" s="46" t="s">
        <v>24</v>
      </c>
      <c r="J6" s="36" t="s">
        <v>25</v>
      </c>
      <c r="K6" s="3" t="s">
        <v>26</v>
      </c>
      <c r="L6" s="3" t="s">
        <v>27</v>
      </c>
      <c r="M6" s="28" t="s">
        <v>28</v>
      </c>
      <c r="N6" s="61" t="s">
        <v>73</v>
      </c>
    </row>
    <row r="7" spans="1:14" ht="12.75">
      <c r="A7" s="9"/>
      <c r="B7" s="36">
        <v>1</v>
      </c>
      <c r="C7" s="84">
        <v>2</v>
      </c>
      <c r="D7" s="84"/>
      <c r="E7" s="84"/>
      <c r="F7" s="44"/>
      <c r="G7" s="44">
        <v>3</v>
      </c>
      <c r="H7" s="19">
        <v>4</v>
      </c>
      <c r="I7" s="46">
        <v>5</v>
      </c>
      <c r="J7" s="36">
        <v>6</v>
      </c>
      <c r="K7" s="36">
        <v>7</v>
      </c>
      <c r="L7" s="36">
        <v>8</v>
      </c>
      <c r="M7" s="28">
        <v>9</v>
      </c>
      <c r="N7" s="62"/>
    </row>
    <row r="8" spans="2:15" s="18" customFormat="1" ht="78.75">
      <c r="B8" s="38" t="s">
        <v>2</v>
      </c>
      <c r="C8" s="59">
        <v>1</v>
      </c>
      <c r="D8" s="30" t="s">
        <v>48</v>
      </c>
      <c r="E8" s="30" t="s">
        <v>32</v>
      </c>
      <c r="F8" s="66" t="s">
        <v>59</v>
      </c>
      <c r="G8" s="45" t="s">
        <v>31</v>
      </c>
      <c r="H8" s="18">
        <v>40</v>
      </c>
      <c r="I8" s="47"/>
      <c r="M8" s="55" t="s">
        <v>72</v>
      </c>
      <c r="N8" s="75">
        <v>331000</v>
      </c>
      <c r="O8" s="78"/>
    </row>
    <row r="9" spans="2:15" s="18" customFormat="1" ht="78.75">
      <c r="B9" s="38" t="s">
        <v>2</v>
      </c>
      <c r="C9" s="59">
        <v>1</v>
      </c>
      <c r="D9" s="30" t="s">
        <v>48</v>
      </c>
      <c r="E9" s="30" t="s">
        <v>33</v>
      </c>
      <c r="F9" s="66" t="s">
        <v>59</v>
      </c>
      <c r="G9" s="45" t="s">
        <v>31</v>
      </c>
      <c r="H9" s="48">
        <v>40</v>
      </c>
      <c r="I9" s="47"/>
      <c r="M9" s="55" t="s">
        <v>72</v>
      </c>
      <c r="N9" s="76"/>
      <c r="O9" s="79"/>
    </row>
    <row r="10" spans="2:15" s="18" customFormat="1" ht="78.75">
      <c r="B10" s="38" t="s">
        <v>2</v>
      </c>
      <c r="C10" s="59">
        <v>1</v>
      </c>
      <c r="D10" s="30" t="s">
        <v>48</v>
      </c>
      <c r="E10" s="30" t="s">
        <v>34</v>
      </c>
      <c r="F10" s="66" t="s">
        <v>59</v>
      </c>
      <c r="G10" s="45" t="s">
        <v>31</v>
      </c>
      <c r="H10" s="48">
        <v>40</v>
      </c>
      <c r="I10" s="47"/>
      <c r="M10" s="55" t="s">
        <v>72</v>
      </c>
      <c r="N10" s="76"/>
      <c r="O10" s="79"/>
    </row>
    <row r="11" spans="2:15" s="18" customFormat="1" ht="78.75">
      <c r="B11" s="38" t="s">
        <v>2</v>
      </c>
      <c r="C11" s="59">
        <v>1</v>
      </c>
      <c r="D11" s="30" t="s">
        <v>48</v>
      </c>
      <c r="E11" s="30" t="s">
        <v>35</v>
      </c>
      <c r="F11" s="66" t="s">
        <v>59</v>
      </c>
      <c r="G11" s="45" t="s">
        <v>31</v>
      </c>
      <c r="H11" s="48">
        <v>40</v>
      </c>
      <c r="I11" s="47"/>
      <c r="M11" s="55" t="s">
        <v>72</v>
      </c>
      <c r="N11" s="76"/>
      <c r="O11" s="79"/>
    </row>
    <row r="12" spans="2:15" s="18" customFormat="1" ht="78.75">
      <c r="B12" s="38" t="s">
        <v>2</v>
      </c>
      <c r="C12" s="59">
        <v>1</v>
      </c>
      <c r="D12" s="30" t="s">
        <v>48</v>
      </c>
      <c r="E12" s="30" t="s">
        <v>36</v>
      </c>
      <c r="F12" s="66" t="s">
        <v>59</v>
      </c>
      <c r="G12" s="45" t="s">
        <v>31</v>
      </c>
      <c r="H12" s="48">
        <v>40</v>
      </c>
      <c r="I12" s="47"/>
      <c r="M12" s="55" t="s">
        <v>72</v>
      </c>
      <c r="N12" s="77"/>
      <c r="O12" s="80"/>
    </row>
    <row r="13" spans="2:14" s="18" customFormat="1" ht="94.5">
      <c r="B13" s="38" t="s">
        <v>2</v>
      </c>
      <c r="C13" s="59">
        <v>2</v>
      </c>
      <c r="D13" s="30" t="s">
        <v>49</v>
      </c>
      <c r="E13" s="30" t="s">
        <v>50</v>
      </c>
      <c r="F13" s="66" t="s">
        <v>60</v>
      </c>
      <c r="G13" s="45" t="s">
        <v>31</v>
      </c>
      <c r="H13" s="18">
        <v>75</v>
      </c>
      <c r="I13" s="47"/>
      <c r="M13" s="55" t="s">
        <v>72</v>
      </c>
      <c r="N13" s="81">
        <v>675324.75</v>
      </c>
    </row>
    <row r="14" spans="2:14" s="18" customFormat="1" ht="94.5">
      <c r="B14" s="38" t="s">
        <v>2</v>
      </c>
      <c r="C14" s="59">
        <v>2</v>
      </c>
      <c r="D14" s="30" t="s">
        <v>49</v>
      </c>
      <c r="E14" s="30" t="s">
        <v>51</v>
      </c>
      <c r="F14" s="66" t="s">
        <v>60</v>
      </c>
      <c r="G14" s="45" t="s">
        <v>31</v>
      </c>
      <c r="H14" s="18">
        <v>75</v>
      </c>
      <c r="I14" s="47"/>
      <c r="M14" s="55" t="s">
        <v>72</v>
      </c>
      <c r="N14" s="82"/>
    </row>
    <row r="15" spans="2:15" s="18" customFormat="1" ht="47.25">
      <c r="B15" s="38" t="s">
        <v>2</v>
      </c>
      <c r="C15" s="59">
        <v>3</v>
      </c>
      <c r="D15" s="30" t="s">
        <v>52</v>
      </c>
      <c r="E15" s="30" t="s">
        <v>37</v>
      </c>
      <c r="F15" s="66" t="s">
        <v>61</v>
      </c>
      <c r="G15" s="45" t="s">
        <v>46</v>
      </c>
      <c r="H15" s="18">
        <v>2</v>
      </c>
      <c r="I15" s="47"/>
      <c r="M15" s="55" t="s">
        <v>72</v>
      </c>
      <c r="N15" s="75">
        <v>82670.002</v>
      </c>
      <c r="O15" s="30"/>
    </row>
    <row r="16" spans="2:15" s="18" customFormat="1" ht="63">
      <c r="B16" s="38" t="s">
        <v>2</v>
      </c>
      <c r="C16" s="59">
        <v>3</v>
      </c>
      <c r="D16" s="30" t="s">
        <v>52</v>
      </c>
      <c r="E16" s="30" t="s">
        <v>53</v>
      </c>
      <c r="F16" s="66" t="s">
        <v>61</v>
      </c>
      <c r="G16" s="45" t="s">
        <v>46</v>
      </c>
      <c r="H16" s="18">
        <v>2</v>
      </c>
      <c r="I16" s="47"/>
      <c r="M16" s="55" t="s">
        <v>72</v>
      </c>
      <c r="N16" s="76"/>
      <c r="O16" s="30"/>
    </row>
    <row r="17" spans="2:14" s="18" customFormat="1" ht="47.25">
      <c r="B17" s="38" t="s">
        <v>2</v>
      </c>
      <c r="C17" s="60">
        <v>3</v>
      </c>
      <c r="D17" s="30" t="s">
        <v>52</v>
      </c>
      <c r="E17" s="30" t="s">
        <v>38</v>
      </c>
      <c r="F17" s="66" t="s">
        <v>61</v>
      </c>
      <c r="G17" s="45" t="s">
        <v>70</v>
      </c>
      <c r="H17" s="18">
        <v>20</v>
      </c>
      <c r="I17" s="47"/>
      <c r="M17" s="55" t="s">
        <v>72</v>
      </c>
      <c r="N17" s="77"/>
    </row>
    <row r="18" spans="2:14" s="18" customFormat="1" ht="130.5" customHeight="1">
      <c r="B18" s="38"/>
      <c r="C18" s="63">
        <v>4</v>
      </c>
      <c r="D18" s="30" t="s">
        <v>74</v>
      </c>
      <c r="E18" s="30" t="s">
        <v>74</v>
      </c>
      <c r="F18" s="66" t="s">
        <v>76</v>
      </c>
      <c r="G18" s="45" t="s">
        <v>75</v>
      </c>
      <c r="H18" s="18">
        <v>40</v>
      </c>
      <c r="I18" s="47"/>
      <c r="M18" s="55" t="s">
        <v>72</v>
      </c>
      <c r="N18" s="64">
        <v>1088994.752</v>
      </c>
    </row>
    <row r="19" spans="2:14" s="18" customFormat="1" ht="47.25">
      <c r="B19" s="38" t="s">
        <v>2</v>
      </c>
      <c r="C19" s="59">
        <v>5</v>
      </c>
      <c r="D19" s="30" t="s">
        <v>40</v>
      </c>
      <c r="E19" s="30" t="s">
        <v>40</v>
      </c>
      <c r="F19" s="66" t="s">
        <v>62</v>
      </c>
      <c r="G19" s="45" t="s">
        <v>45</v>
      </c>
      <c r="H19" s="18">
        <v>2</v>
      </c>
      <c r="I19" s="47"/>
      <c r="M19" s="55" t="s">
        <v>72</v>
      </c>
      <c r="N19" s="65">
        <v>4166.66</v>
      </c>
    </row>
    <row r="20" spans="2:14" s="18" customFormat="1" ht="47.25">
      <c r="B20" s="38" t="s">
        <v>2</v>
      </c>
      <c r="C20" s="59">
        <v>6</v>
      </c>
      <c r="D20" s="30" t="s">
        <v>41</v>
      </c>
      <c r="E20" s="30" t="s">
        <v>41</v>
      </c>
      <c r="F20" s="66" t="s">
        <v>63</v>
      </c>
      <c r="G20" s="45" t="s">
        <v>45</v>
      </c>
      <c r="H20" s="18">
        <v>2</v>
      </c>
      <c r="I20" s="47"/>
      <c r="M20" s="55" t="s">
        <v>72</v>
      </c>
      <c r="N20" s="65">
        <v>4166.66</v>
      </c>
    </row>
    <row r="21" spans="2:14" s="18" customFormat="1" ht="47.25">
      <c r="B21" s="38" t="s">
        <v>2</v>
      </c>
      <c r="C21" s="59">
        <v>7</v>
      </c>
      <c r="D21" s="30" t="s">
        <v>42</v>
      </c>
      <c r="E21" s="30" t="s">
        <v>42</v>
      </c>
      <c r="F21" s="66" t="s">
        <v>44</v>
      </c>
      <c r="G21" s="45" t="s">
        <v>45</v>
      </c>
      <c r="H21" s="18">
        <v>20</v>
      </c>
      <c r="I21" s="47"/>
      <c r="M21" s="55" t="s">
        <v>72</v>
      </c>
      <c r="N21" s="65">
        <v>4166.66</v>
      </c>
    </row>
    <row r="22" spans="2:14" s="18" customFormat="1" ht="47.25">
      <c r="B22" s="38" t="s">
        <v>2</v>
      </c>
      <c r="C22" s="59">
        <v>8</v>
      </c>
      <c r="D22" s="30" t="s">
        <v>54</v>
      </c>
      <c r="E22" s="30" t="s">
        <v>54</v>
      </c>
      <c r="F22" s="66" t="s">
        <v>64</v>
      </c>
      <c r="G22" s="45" t="s">
        <v>45</v>
      </c>
      <c r="H22" s="18">
        <v>200</v>
      </c>
      <c r="I22" s="47"/>
      <c r="M22" s="55" t="s">
        <v>72</v>
      </c>
      <c r="N22" s="65">
        <v>18333.33</v>
      </c>
    </row>
    <row r="23" spans="2:14" s="18" customFormat="1" ht="78.75">
      <c r="B23" s="38" t="s">
        <v>2</v>
      </c>
      <c r="C23" s="59">
        <v>9</v>
      </c>
      <c r="D23" s="30" t="s">
        <v>43</v>
      </c>
      <c r="E23" s="30" t="s">
        <v>43</v>
      </c>
      <c r="F23" s="66" t="s">
        <v>65</v>
      </c>
      <c r="G23" s="45" t="s">
        <v>45</v>
      </c>
      <c r="H23" s="18">
        <v>1</v>
      </c>
      <c r="I23" s="47"/>
      <c r="M23" s="55" t="s">
        <v>72</v>
      </c>
      <c r="N23" s="65">
        <v>34150</v>
      </c>
    </row>
    <row r="24" spans="2:14" s="18" customFormat="1" ht="47.25">
      <c r="B24" s="38" t="s">
        <v>2</v>
      </c>
      <c r="C24" s="59">
        <v>10</v>
      </c>
      <c r="D24" s="30" t="s">
        <v>55</v>
      </c>
      <c r="E24" s="30" t="s">
        <v>55</v>
      </c>
      <c r="F24" s="66" t="s">
        <v>66</v>
      </c>
      <c r="G24" s="45" t="s">
        <v>71</v>
      </c>
      <c r="H24" s="18">
        <v>500</v>
      </c>
      <c r="I24" s="47"/>
      <c r="M24" s="55" t="s">
        <v>72</v>
      </c>
      <c r="N24" s="65">
        <v>14583.33</v>
      </c>
    </row>
    <row r="25" spans="2:14" s="18" customFormat="1" ht="94.5">
      <c r="B25" s="38" t="s">
        <v>2</v>
      </c>
      <c r="C25" s="59">
        <v>11</v>
      </c>
      <c r="D25" s="30" t="s">
        <v>56</v>
      </c>
      <c r="E25" s="30" t="s">
        <v>56</v>
      </c>
      <c r="F25" s="66" t="s">
        <v>67</v>
      </c>
      <c r="G25" s="45" t="s">
        <v>47</v>
      </c>
      <c r="H25" s="18">
        <v>100</v>
      </c>
      <c r="I25" s="47"/>
      <c r="M25" s="55" t="s">
        <v>72</v>
      </c>
      <c r="N25" s="65">
        <v>2083.33</v>
      </c>
    </row>
    <row r="26" spans="2:14" s="18" customFormat="1" ht="63">
      <c r="B26" s="38" t="s">
        <v>2</v>
      </c>
      <c r="C26" s="59">
        <v>12</v>
      </c>
      <c r="D26" s="18" t="s">
        <v>39</v>
      </c>
      <c r="E26" s="30" t="s">
        <v>39</v>
      </c>
      <c r="F26" s="66" t="s">
        <v>68</v>
      </c>
      <c r="G26" s="45" t="s">
        <v>47</v>
      </c>
      <c r="H26" s="18">
        <v>100</v>
      </c>
      <c r="I26" s="47"/>
      <c r="M26" s="55" t="s">
        <v>72</v>
      </c>
      <c r="N26" s="65">
        <v>30000</v>
      </c>
    </row>
    <row r="27" spans="2:14" s="18" customFormat="1" ht="63">
      <c r="B27" s="38" t="s">
        <v>2</v>
      </c>
      <c r="C27" s="59">
        <v>13</v>
      </c>
      <c r="D27" s="18" t="s">
        <v>57</v>
      </c>
      <c r="E27" s="30" t="s">
        <v>57</v>
      </c>
      <c r="F27" s="66" t="s">
        <v>69</v>
      </c>
      <c r="G27" s="45" t="s">
        <v>47</v>
      </c>
      <c r="H27" s="18">
        <v>1000</v>
      </c>
      <c r="I27" s="47"/>
      <c r="M27" s="55" t="s">
        <v>72</v>
      </c>
      <c r="N27" s="65">
        <v>1250</v>
      </c>
    </row>
    <row r="28" spans="1:14" ht="12.75">
      <c r="A28" s="34"/>
      <c r="G28" s="4"/>
      <c r="H28" s="34"/>
      <c r="N28" s="4">
        <f>SUM(N8:N27)</f>
        <v>2290889.474000001</v>
      </c>
    </row>
  </sheetData>
  <mergeCells count="13">
    <mergeCell ref="D1:M1"/>
    <mergeCell ref="D2:K2"/>
    <mergeCell ref="B3:D3"/>
    <mergeCell ref="E3:J3"/>
    <mergeCell ref="B4:D4"/>
    <mergeCell ref="E4:K4"/>
    <mergeCell ref="N15:N17"/>
    <mergeCell ref="O8:O12"/>
    <mergeCell ref="N8:N12"/>
    <mergeCell ref="N13:N14"/>
    <mergeCell ref="E5:J5"/>
    <mergeCell ref="K5:M5"/>
    <mergeCell ref="C7:E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L17"/>
  <sheetViews>
    <sheetView workbookViewId="0" topLeftCell="A1">
      <selection activeCell="C12" sqref="C12:U20"/>
    </sheetView>
  </sheetViews>
  <sheetFormatPr defaultColWidth="9.140625" defaultRowHeight="12.75"/>
  <sheetData>
    <row r="11" spans="2:12" s="4" customFormat="1" ht="15.75">
      <c r="B11" s="13"/>
      <c r="C11" s="13"/>
      <c r="D11" s="13"/>
      <c r="E11" s="13"/>
      <c r="F11" s="14"/>
      <c r="G11" s="13"/>
      <c r="H11" s="15"/>
      <c r="I11" s="15"/>
      <c r="J11" s="13"/>
      <c r="K11" s="13"/>
      <c r="L11" s="13"/>
    </row>
    <row r="12" spans="2:12" s="4" customFormat="1" ht="15.75">
      <c r="B12" s="13"/>
      <c r="C12" s="13"/>
      <c r="D12" s="13"/>
      <c r="E12" s="13"/>
      <c r="F12" s="14"/>
      <c r="G12" s="13"/>
      <c r="H12" s="91" t="s">
        <v>29</v>
      </c>
      <c r="I12" s="91"/>
      <c r="J12" s="11" t="e">
        <f>SUM(#REF!)</f>
        <v>#REF!</v>
      </c>
      <c r="K12" s="11" t="e">
        <f>SUM(#REF!)</f>
        <v>#REF!</v>
      </c>
      <c r="L12" s="13"/>
    </row>
    <row r="13" s="4" customFormat="1" ht="15.75">
      <c r="F13" s="10"/>
    </row>
    <row r="14" s="4" customFormat="1" ht="15.75">
      <c r="F14" s="10"/>
    </row>
    <row r="15" s="12" customFormat="1" ht="20.25">
      <c r="D15" s="12" t="s">
        <v>18</v>
      </c>
    </row>
    <row r="16" s="12" customFormat="1" ht="20.25"/>
    <row r="17" s="12" customFormat="1" ht="20.25">
      <c r="D17" s="12" t="s">
        <v>19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Пользователь Windows</cp:lastModifiedBy>
  <cp:lastPrinted>2017-06-21T13:37:38Z</cp:lastPrinted>
  <dcterms:created xsi:type="dcterms:W3CDTF">2017-08-17T12:48:14Z</dcterms:created>
  <dcterms:modified xsi:type="dcterms:W3CDTF">2024-03-20T09:39:37Z</dcterms:modified>
  <cp:category/>
  <cp:version/>
  <cp:contentType/>
  <cp:contentStatus/>
</cp:coreProperties>
</file>