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DIALIZA imu\"/>
    </mc:Choice>
  </mc:AlternateContent>
  <xr:revisionPtr revIDLastSave="0" documentId="13_ncr:1_{077A882C-3A5B-43CB-9F5C-20D10861944D}" xr6:coauthVersionLast="47" xr6:coauthVersionMax="47" xr10:uidLastSave="{00000000-0000-0000-0000-000000000000}"/>
  <bookViews>
    <workbookView xWindow="3330" yWindow="960" windowWidth="29040" windowHeight="14280" activeTab="1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'!$A$6:$T$11</definedName>
    <definedName name="_xlnm._FilterDatabase" localSheetId="0" hidden="1">'Specificaţii tehnice         '!$A$6:$J$11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7" i="5" l="1"/>
  <c r="K17" i="5" l="1"/>
  <c r="J17" i="5"/>
  <c r="K12" i="7" l="1"/>
  <c r="J12" i="7"/>
</calcChain>
</file>

<file path=xl/sharedStrings.xml><?xml version="1.0" encoding="utf-8"?>
<sst xmlns="http://schemas.openxmlformats.org/spreadsheetml/2006/main" count="164" uniqueCount="79">
  <si>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</si>
  <si>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</si>
  <si>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</si>
  <si>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</si>
  <si>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</si>
  <si>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</si>
  <si>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</si>
  <si>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</si>
  <si>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</si>
  <si>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</si>
  <si>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</si>
  <si>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</si>
  <si>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</si>
  <si>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</si>
  <si>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</si>
  <si>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</si>
  <si>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</si>
  <si>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</si>
  <si>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</si>
  <si>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</si>
  <si>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</si>
  <si>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</si>
  <si>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</si>
  <si>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</si>
  <si>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</si>
  <si>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</si>
  <si>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</si>
  <si>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</si>
  <si>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</si>
  <si>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</si>
  <si>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</si>
  <si>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</si>
  <si>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</si>
  <si>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</si>
  <si>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</si>
  <si>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</si>
  <si>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</si>
  <si>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</si>
  <si>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</si>
  <si>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</si>
  <si>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</si>
  <si>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</si>
  <si>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</si>
  <si>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</si>
  <si>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</si>
  <si>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</si>
  <si>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</si>
  <si>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</si>
  <si>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</si>
  <si>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</si>
  <si>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</si>
  <si>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</si>
  <si>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bucată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</si>
  <si>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</si>
  <si>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</si>
  <si>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</si>
  <si>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</si>
  <si>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</si>
  <si>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</si>
  <si>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 xml:space="preserve">DDP - Franco destinație vămuit, Incoterms 2020, în termen de până la 30 de zile de la comanda scrisă a beneficiarului pe parcursul anului 2025
</t>
  </si>
  <si>
    <t xml:space="preserve">Achiziționarea consumabilelor medicale pentru hemodializă conform necesităților IMSP Institutul de Medicină Urgentă pentru anul 2025  </t>
  </si>
  <si>
    <t>ambalaj</t>
  </si>
  <si>
    <t>Set linii pentru hemodializa (HD) sange (majistrale) artera/vena, set maturi pentru aparate de dializa Nipro Surdial X</t>
  </si>
  <si>
    <t xml:space="preserve">Concentrat de săruri pentru dializă, pentru aparatele Dialog, Bbraun Concentrat de săruri, soluție, componentul acid, canistre, 10 litri. </t>
  </si>
  <si>
    <t xml:space="preserve">Concentrat de săruri pentru dializă, pentru aparatele Dialog, Bbraun Cartuș de bicarbonat de sodiu, Sol-Cart B 760 g, </t>
  </si>
  <si>
    <t>Dializator suprafaţa 1,5 – 1,6 m-2. Coeficientul de ultrafiltrare ≥ 10,0 ml/oră mm Hg</t>
  </si>
  <si>
    <t>Dializator suprafaţa 1,7 – 1,8 m-2. Coeficient de ultrafiltrare ≥ 12 ml/oră mm Hg</t>
  </si>
  <si>
    <t>Dializator suprafaţa 1,3 – 1,4 m-2. Coeficientul de ultrafiltrare ≥ 9,0 ml/oră mm Hg</t>
  </si>
  <si>
    <t>Cateter Dublu Lumen, set vîrstnici, pentru cateterismul vaselor magistrale, 11-12 F, L-200 mm</t>
  </si>
  <si>
    <t xml:space="preserve">Linii pentru sînge (magistrale), artera/vena, set maturi (pentru aparatele de dializă Dialog, BBraun)
</t>
  </si>
  <si>
    <t>Fistuline arteră, A 15 G 1,8x25x150</t>
  </si>
  <si>
    <t>Fistuline venă, A 15 G 1,8x25x150</t>
  </si>
  <si>
    <t xml:space="preserve">Concentrat de săruri pentru dializă, pentru aparatele Dialog, Bbraun Concentrat de săruri, soluție, componentul acid, canistre, 10 litri Cerinţe tehnico-medicale pentru săruri concentrate pentru hemodializă 
1.Cerinţe generale
Compatibilitate cu dispozitivele aflate în utilizare Da
Formă de prezentare 
2. Pentru aparatele tip Dialog, BBraun: - soluții concentrate în canistre și cartușe de bicarbonat de sodiu;
Scop utilizare Hemodializă- bicarbonată
Utilizare pentru hemodiafiltrare în regim on-line Da
Cerinţele specifice 
№ Cerinţa Unitate măsură
3 Componentele obligatorii pentru soluțiile concentrate (Dialog, BBraun)
Componentul de soluție concentrată acid, canistre, 10 litri Cartușe de bicarbonat de sodiu, 760 grame, Pentru aparatele Dialog pentru diluația cu apă de 1:34 (Na-138 mmo/l, K-2,0, Ca - 1,75 mmol/l, Gluozca 5,5 mmol/l (lg/l).
</t>
  </si>
  <si>
    <t xml:space="preserve">Concentrat de săruri pentru dializă, pentru aparatele Dialog, Bbraun Cartuș de bicarbonat de sodiu, Sol-Cart B 760 g, Cartuș de bicarbonat de sodiu, Sol-Cart B 760 g, bucăți (pentru aparatele Dialog, BBraun) 
1.Cerinţe generale
Compatibilitate cu dispozitivele aflate în utilizare Da
Formă de prezentare 
2. Pentru aparatele tip Dialog, BBraun: - soluții concentrate în canistre și cartușe de bicarbonat de sodiu;
Scop utilizare Hemodializă- bicarbonată
Utilizare pentru hemodiafiltrare în regim on-line Da
Cerinţele specifice 
№ Cerinţa Unitate măsură
3 Componentele obligatorii pentru soluțiile concentrate (Dialog, BBraun)
Componentul de soluție concentrată acid, canistre, 10 litri Cartușe de bicarbonat de sodiu, 760 grame
</t>
  </si>
  <si>
    <t xml:space="preserve">Dializator suprafaţa 1,5 – 1,6 m-2. Coeficientul de ultrafiltrare ≥ 10,0 ml/oră mm Hg Compatibilitate cu dispozitivele aflate în utilizare Da
Sterilizare cu vapori, etilenoxidă, γ, β şi alte metode de iradiere Da
Membrană complet sintetică Da
Coeficientul de UF ≥ 10  ml/oră
Volumul de umplere ≤ 100 ml
Cerinţele specifice 
№ Clearence  Unitate măsură, ml/min
1 ureea    ≥ 182
2 creatinina    ≥ 168
3 fosfaţi    ≥ 130
4 vitamina B-12    ≥ 67
</t>
  </si>
  <si>
    <t xml:space="preserve">Dializator suprafaţa 1,7 – 1,8 m-2. Coeficient de ultrafiltrare ≥ 12 ml/oră mm Hg Compatibilitate cu dispozitivele aflate în utilizare Da
Sterilizare cu vapori, etilenoxidă, γ, β şi alte metode de iradiere Da
Membrană complet sintetică Da
Coeficientul de UF ≥12 ml/oră
Volumul de umplere ≤  110 ml
Cerinţele specifice
№ Clearence  Unitate măsură, ml/min
1 ureea    ≥ 186
2 creatinina    ≥ 173
3 fosfaţi    ≥ 154
4 vitamina B-12    ≥ 95
</t>
  </si>
  <si>
    <t xml:space="preserve">Dializator suprafaţa 1,3 – 1,4 m-2. Coeficientul de ultrafiltrare ≥ 9,0 ml/oră mm Hg  Compatibilitate cu dispozitivele aflate în utilizare Da
Sterilizare cu vapori, etilenoxidă, γ, β şi alte metode de iradiere Da
Membrană complet sintetică Da
Coeficientul de UF ≥  9 ml/oră
Volumul de umplere ≤ 90 ml
Cerinţele specifice 
№ Clearence  Unitate măsură
ml/min
1 ureea    ≥ 185
2 creatinina    ≥ 172
3 fosfaţi    ≥ 135
4 vitamina B-12    ≥ 75
</t>
  </si>
  <si>
    <t xml:space="preserve">Cateter Dublu Lumen, set vîrstnici, pentru cateterismul vaselor magistrale, 11-12 F, L-200 mm; Compatibilitate cu dispozitivele aflate în utilizare Dai
Condiţii de fabricare material biocompatibil
Condiţii livrare Seturi sterile cu accesorii pentru instalarea cateterului, inclusiv seringa și bisturiu
Cerinţe specifice
Diametru 11-12 F
Lungimea 200 mm
Radio-opac Da
Conector Luer-Lock cu clame
Ac pentru puncţie 17/18 G  Ø1,3-1,5 x 70 mm
Ghid metalic de securitate Ø 0,89-0,95 x ≥500 mm
Dilatator 12/11 F
Viteza fluxului sangvin ≥ 190 ml/min.
</t>
  </si>
  <si>
    <t xml:space="preserve">Linii pentru sînge (magistrale), artera/vena, set maturi (pentru aparatele de dializă Dialog, BBraun) Cerinţe tehnico-medicale pentru liniile de sînge (magistrale), artera/vena, set maturi (pentru aparatele de dializă Dialog, BBraun)
Compatibilitate cu dispozitivele aflate în utilizare Da                                                                                                   Material transparent (tubul să fie trasnparent) Da
Livrare în set (arteră/venă) Da
Capcană arterială înante de filtru + PBE port Da
Clemăde conectare la pacient cu cod de culoare Da
Pungă de colectare de 2 litri Da
Post-diluare Da 
Port de injecție fără conținut de latex Da 
Volumul total de umplere/arterial/venos (ml) 142/72/70
Diametrul segmentului pentru pompă (mm) 8
Diametrul intern al magistralei sanguine (mm) 4,3/4,8
Diametrul intern al liniei de heparină (mm) 1,5
Diametrul capcanei venoase (mm) 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</si>
</sst>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1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20" fillId="0" borderId="0" applyBorder="0" applyProtection="0"/>
    <xf numFmtId="0" fontId="14" fillId="0" borderId="0"/>
    <xf numFmtId="0" fontId="21" fillId="5" borderId="2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7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2" applyProtection="0"/>
    <xf numFmtId="0" fontId="27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14" fillId="0" borderId="0"/>
  </cellStyleXfs>
  <cellXfs count="91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1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19" fillId="3" borderId="1" xfId="10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>
      <alignment horizontal="center" vertical="center" wrapText="1"/>
    </xf>
    <xf numFmtId="1" fontId="6" fillId="0" borderId="0" xfId="1" applyNumberFormat="1" applyFont="1" applyAlignment="1" applyProtection="1">
      <alignment horizontal="center" vertical="center"/>
      <protection locked="0"/>
    </xf>
    <xf numFmtId="4" fontId="6" fillId="0" borderId="0" xfId="1" applyNumberFormat="1" applyFont="1" applyProtection="1">
      <protection locked="0"/>
    </xf>
    <xf numFmtId="4" fontId="7" fillId="3" borderId="0" xfId="1" applyNumberFormat="1" applyFont="1" applyFill="1" applyBorder="1" applyAlignment="1" applyProtection="1">
      <alignment horizontal="center" vertical="center" wrapText="1"/>
    </xf>
    <xf numFmtId="4" fontId="10" fillId="0" borderId="0" xfId="1" applyNumberFormat="1" applyFont="1" applyAlignment="1" applyProtection="1">
      <alignment horizontal="center"/>
      <protection locked="0"/>
    </xf>
    <xf numFmtId="4" fontId="8" fillId="0" borderId="0" xfId="1" applyNumberFormat="1" applyFont="1" applyFill="1" applyBorder="1" applyAlignment="1" applyProtection="1">
      <alignment vertical="top" wrapText="1"/>
      <protection locked="0"/>
    </xf>
    <xf numFmtId="0" fontId="19" fillId="3" borderId="1" xfId="10" applyFont="1" applyFill="1" applyBorder="1" applyAlignment="1">
      <alignment horizontal="left" vertical="center" wrapText="1"/>
    </xf>
    <xf numFmtId="4" fontId="19" fillId="3" borderId="1" xfId="10" applyNumberFormat="1" applyFont="1" applyFill="1" applyBorder="1" applyAlignment="1">
      <alignment horizontal="left" vertical="center" wrapText="1"/>
    </xf>
    <xf numFmtId="4" fontId="11" fillId="0" borderId="0" xfId="1" applyNumberFormat="1" applyFont="1" applyProtection="1">
      <protection locked="0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2" borderId="1" xfId="1" applyFont="1" applyFill="1" applyBorder="1" applyAlignment="1" applyProtection="1">
      <alignment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4" fontId="35" fillId="2" borderId="1" xfId="1" applyNumberFormat="1" applyFont="1" applyFill="1" applyBorder="1" applyAlignment="1" applyProtection="1">
      <alignment horizontal="center" vertical="center" wrapText="1"/>
    </xf>
    <xf numFmtId="164" fontId="31" fillId="0" borderId="0" xfId="1" applyNumberFormat="1" applyFont="1" applyProtection="1"/>
    <xf numFmtId="0" fontId="6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vertical="center"/>
      <protection locked="0"/>
    </xf>
    <xf numFmtId="0" fontId="31" fillId="0" borderId="0" xfId="0" applyFont="1" applyBorder="1" applyAlignment="1" applyProtection="1">
      <alignment vertical="center"/>
      <protection locked="0"/>
    </xf>
    <xf numFmtId="0" fontId="31" fillId="0" borderId="1" xfId="0" applyFont="1" applyBorder="1" applyAlignment="1" applyProtection="1">
      <alignment vertical="center" wrapText="1"/>
      <protection locked="0"/>
    </xf>
    <xf numFmtId="0" fontId="36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 wrapText="1"/>
      <protection locked="0"/>
    </xf>
    <xf numFmtId="0" fontId="31" fillId="0" borderId="1" xfId="0" applyFont="1" applyFill="1" applyBorder="1" applyAlignment="1" applyProtection="1">
      <alignment vertical="center"/>
      <protection locked="0"/>
    </xf>
    <xf numFmtId="0" fontId="35" fillId="2" borderId="1" xfId="0" applyFont="1" applyFill="1" applyBorder="1" applyAlignment="1" applyProtection="1">
      <alignment horizontal="left" vertical="center" wrapText="1"/>
    </xf>
    <xf numFmtId="0" fontId="19" fillId="3" borderId="1" xfId="0" applyFont="1" applyFill="1" applyBorder="1" applyAlignment="1">
      <alignment vertical="center"/>
    </xf>
    <xf numFmtId="0" fontId="38" fillId="0" borderId="1" xfId="1" applyFont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31" fillId="0" borderId="5" xfId="0" applyFont="1" applyBorder="1" applyAlignment="1" applyProtection="1">
      <alignment vertical="center"/>
      <protection locked="0"/>
    </xf>
    <xf numFmtId="0" fontId="35" fillId="2" borderId="6" xfId="0" applyFont="1" applyFill="1" applyBorder="1" applyAlignment="1" applyProtection="1">
      <alignment horizontal="left" vertical="center" wrapText="1"/>
    </xf>
    <xf numFmtId="0" fontId="35" fillId="2" borderId="6" xfId="0" applyFont="1" applyFill="1" applyBorder="1" applyAlignment="1" applyProtection="1">
      <alignment horizontal="center" vertical="center" wrapText="1"/>
    </xf>
    <xf numFmtId="0" fontId="31" fillId="0" borderId="4" xfId="0" applyFont="1" applyBorder="1" applyAlignment="1" applyProtection="1">
      <alignment vertical="center"/>
      <protection locked="0"/>
    </xf>
    <xf numFmtId="0" fontId="31" fillId="0" borderId="4" xfId="0" applyFont="1" applyBorder="1" applyAlignment="1" applyProtection="1">
      <alignment vertical="center" wrapText="1"/>
      <protection locked="0"/>
    </xf>
    <xf numFmtId="0" fontId="31" fillId="0" borderId="4" xfId="0" applyFont="1" applyBorder="1" applyAlignment="1" applyProtection="1">
      <alignment horizontal="left" vertical="center"/>
      <protection locked="0"/>
    </xf>
    <xf numFmtId="0" fontId="31" fillId="0" borderId="1" xfId="0" applyFont="1" applyBorder="1" applyAlignment="1">
      <alignment vertical="center" wrapText="1"/>
    </xf>
    <xf numFmtId="0" fontId="11" fillId="0" borderId="1" xfId="1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1" fontId="31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Protection="1">
      <protection locked="0"/>
    </xf>
    <xf numFmtId="4" fontId="31" fillId="0" borderId="1" xfId="1" applyNumberFormat="1" applyFont="1" applyBorder="1" applyProtection="1">
      <protection locked="0"/>
    </xf>
    <xf numFmtId="0" fontId="6" fillId="0" borderId="1" xfId="1" applyFont="1" applyBorder="1" applyAlignment="1" applyProtection="1">
      <alignment horizontal="center" vertical="center"/>
    </xf>
    <xf numFmtId="0" fontId="6" fillId="0" borderId="1" xfId="1" applyFont="1" applyBorder="1" applyProtection="1"/>
    <xf numFmtId="4" fontId="6" fillId="0" borderId="1" xfId="1" applyNumberFormat="1" applyFont="1" applyBorder="1" applyProtection="1"/>
    <xf numFmtId="0" fontId="6" fillId="0" borderId="1" xfId="1" applyFont="1" applyBorder="1" applyAlignment="1" applyProtection="1">
      <alignment horizontal="center" vertical="center"/>
      <protection locked="0"/>
    </xf>
    <xf numFmtId="4" fontId="6" fillId="0" borderId="1" xfId="1" applyNumberFormat="1" applyFont="1" applyBorder="1" applyProtection="1">
      <protection locked="0"/>
    </xf>
    <xf numFmtId="1" fontId="6" fillId="0" borderId="1" xfId="1" applyNumberFormat="1" applyFont="1" applyBorder="1" applyAlignment="1" applyProtection="1">
      <alignment horizontal="center" vertical="center"/>
      <protection locked="0"/>
    </xf>
    <xf numFmtId="4" fontId="11" fillId="0" borderId="1" xfId="1" applyNumberFormat="1" applyFont="1" applyBorder="1" applyProtection="1">
      <protection locked="0"/>
    </xf>
    <xf numFmtId="0" fontId="32" fillId="0" borderId="0" xfId="1" applyFont="1" applyAlignment="1" applyProtection="1">
      <alignment horizontal="center" vertical="center"/>
      <protection locked="0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right" vertical="center"/>
      <protection locked="0"/>
    </xf>
    <xf numFmtId="0" fontId="31" fillId="0" borderId="1" xfId="0" applyFont="1" applyBorder="1" applyAlignment="1" applyProtection="1">
      <alignment horizontal="left" vertical="center"/>
      <protection locked="0"/>
    </xf>
    <xf numFmtId="0" fontId="35" fillId="0" borderId="1" xfId="0" applyFont="1" applyFill="1" applyBorder="1" applyAlignment="1" applyProtection="1">
      <alignment horizontal="right" vertical="center" wrapText="1"/>
      <protection locked="0"/>
    </xf>
    <xf numFmtId="0" fontId="36" fillId="0" borderId="1" xfId="1" applyFont="1" applyFill="1" applyBorder="1" applyAlignment="1" applyProtection="1">
      <alignment horizontal="center" vertical="center" wrapText="1"/>
      <protection locked="0"/>
    </xf>
    <xf numFmtId="0" fontId="31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</cellXfs>
  <cellStyles count="77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4" xfId="76" xr:uid="{AFDD4E18-82BB-4B8E-90BE-7C69E4C327B9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2"/>
  <sheetViews>
    <sheetView zoomScale="70" zoomScaleNormal="70" workbookViewId="0">
      <selection activeCell="H12" sqref="H12"/>
    </sheetView>
  </sheetViews>
  <sheetFormatPr defaultColWidth="9.140625" defaultRowHeight="15.75"/>
  <cols>
    <col min="1" max="1" width="5.7109375" style="43" customWidth="1"/>
    <col min="2" max="2" width="7.28515625" style="43" customWidth="1"/>
    <col min="3" max="3" width="57.5703125" style="45" customWidth="1"/>
    <col min="4" max="4" width="36" style="45" customWidth="1"/>
    <col min="5" max="5" width="10.5703125" style="43" customWidth="1"/>
    <col min="6" max="6" width="11.28515625" style="43" customWidth="1"/>
    <col min="7" max="7" width="8.5703125" style="43" customWidth="1"/>
    <col min="8" max="8" width="94.140625" style="32" customWidth="1"/>
    <col min="9" max="9" width="24.28515625" style="43" customWidth="1"/>
    <col min="10" max="10" width="9.7109375" style="45" customWidth="1"/>
    <col min="11" max="16384" width="9.140625" style="43"/>
  </cols>
  <sheetData>
    <row r="1" spans="1:17">
      <c r="B1" s="44"/>
      <c r="C1" s="75" t="s">
        <v>27</v>
      </c>
      <c r="D1" s="75"/>
      <c r="E1" s="75"/>
      <c r="F1" s="75"/>
      <c r="G1" s="75"/>
      <c r="H1" s="75"/>
      <c r="I1" s="75"/>
      <c r="J1" s="75"/>
    </row>
    <row r="2" spans="1:17">
      <c r="D2" s="77" t="s">
        <v>14</v>
      </c>
      <c r="E2" s="77"/>
      <c r="F2" s="77"/>
      <c r="G2" s="77"/>
      <c r="H2" s="77"/>
    </row>
    <row r="3" spans="1:17" ht="15" customHeight="1">
      <c r="A3" s="78" t="s">
        <v>9</v>
      </c>
      <c r="B3" s="78"/>
      <c r="C3" s="78"/>
      <c r="D3" s="79" t="s">
        <v>29</v>
      </c>
      <c r="E3" s="79"/>
      <c r="F3" s="79"/>
      <c r="G3" s="79"/>
      <c r="H3" s="79"/>
      <c r="I3" s="43" t="s">
        <v>10</v>
      </c>
      <c r="J3" s="45" t="s">
        <v>12</v>
      </c>
    </row>
    <row r="4" spans="1:17" s="47" customFormat="1" ht="20.25" customHeight="1">
      <c r="A4" s="80" t="s">
        <v>8</v>
      </c>
      <c r="B4" s="80"/>
      <c r="C4" s="80"/>
      <c r="D4" s="81" t="s">
        <v>60</v>
      </c>
      <c r="E4" s="81"/>
      <c r="F4" s="81"/>
      <c r="G4" s="81"/>
      <c r="H4" s="81"/>
      <c r="I4" s="81"/>
      <c r="J4" s="46" t="s">
        <v>13</v>
      </c>
    </row>
    <row r="5" spans="1:17" s="48" customFormat="1">
      <c r="C5" s="47"/>
      <c r="D5" s="76"/>
      <c r="E5" s="76"/>
      <c r="F5" s="76"/>
      <c r="G5" s="76"/>
      <c r="H5" s="76"/>
      <c r="I5" s="76"/>
      <c r="J5" s="76"/>
    </row>
    <row r="6" spans="1:17" ht="47.25">
      <c r="A6" s="49" t="s">
        <v>2</v>
      </c>
      <c r="B6" s="56" t="s">
        <v>0</v>
      </c>
      <c r="C6" s="56" t="s">
        <v>1</v>
      </c>
      <c r="D6" s="56" t="s">
        <v>3</v>
      </c>
      <c r="E6" s="57" t="s">
        <v>4</v>
      </c>
      <c r="F6" s="57" t="s">
        <v>5</v>
      </c>
      <c r="G6" s="57" t="s">
        <v>6</v>
      </c>
      <c r="H6" s="56" t="s">
        <v>7</v>
      </c>
      <c r="I6" s="57" t="s">
        <v>28</v>
      </c>
      <c r="J6" s="56"/>
    </row>
    <row r="7" spans="1:17" ht="63">
      <c r="A7" s="23" t="s">
        <v>30</v>
      </c>
      <c r="B7" s="53">
        <v>1</v>
      </c>
      <c r="C7" s="61" t="s">
        <v>62</v>
      </c>
      <c r="D7" s="61" t="s">
        <v>62</v>
      </c>
      <c r="E7" s="53"/>
      <c r="F7" s="53"/>
      <c r="G7" s="53"/>
      <c r="H7" s="61" t="s">
        <v>62</v>
      </c>
      <c r="I7" s="50"/>
      <c r="K7" s="55"/>
    </row>
    <row r="8" spans="1:17" ht="267.75">
      <c r="A8" s="23" t="s">
        <v>30</v>
      </c>
      <c r="B8" s="53">
        <v>2</v>
      </c>
      <c r="C8" s="61" t="s">
        <v>63</v>
      </c>
      <c r="D8" s="61" t="s">
        <v>63</v>
      </c>
      <c r="E8" s="53"/>
      <c r="F8" s="53"/>
      <c r="G8" s="53"/>
      <c r="H8" s="61" t="s">
        <v>72</v>
      </c>
      <c r="I8" s="50"/>
      <c r="J8" s="51"/>
      <c r="K8" s="55"/>
    </row>
    <row r="9" spans="1:17" ht="236.25">
      <c r="A9" s="23" t="s">
        <v>30</v>
      </c>
      <c r="B9" s="53">
        <v>3</v>
      </c>
      <c r="C9" s="61" t="s">
        <v>64</v>
      </c>
      <c r="D9" s="61" t="s">
        <v>64</v>
      </c>
      <c r="E9" s="53"/>
      <c r="F9" s="53"/>
      <c r="G9" s="53"/>
      <c r="H9" s="61" t="s">
        <v>73</v>
      </c>
      <c r="I9" s="50"/>
      <c r="J9" s="51"/>
      <c r="K9" s="55"/>
    </row>
    <row r="10" spans="1:17" ht="204.75">
      <c r="A10" s="23" t="s">
        <v>30</v>
      </c>
      <c r="B10" s="53">
        <v>4</v>
      </c>
      <c r="C10" s="61" t="s">
        <v>65</v>
      </c>
      <c r="D10" s="61" t="s">
        <v>65</v>
      </c>
      <c r="E10" s="53"/>
      <c r="F10" s="53"/>
      <c r="G10" s="53"/>
      <c r="H10" s="61" t="s">
        <v>74</v>
      </c>
      <c r="I10" s="50"/>
      <c r="J10" s="51"/>
      <c r="K10" s="55"/>
    </row>
    <row r="11" spans="1:17" ht="204.75">
      <c r="A11" s="23" t="s">
        <v>30</v>
      </c>
      <c r="B11" s="53">
        <v>5</v>
      </c>
      <c r="C11" s="61" t="s">
        <v>66</v>
      </c>
      <c r="D11" s="61" t="s">
        <v>66</v>
      </c>
      <c r="E11" s="51"/>
      <c r="F11" s="51"/>
      <c r="G11" s="51"/>
      <c r="H11" s="61" t="s">
        <v>75</v>
      </c>
      <c r="I11" s="51"/>
      <c r="J11" s="62"/>
      <c r="K11" s="40"/>
      <c r="L11" s="40"/>
      <c r="M11" s="40"/>
      <c r="N11" s="40"/>
      <c r="O11" s="40"/>
      <c r="P11" s="40"/>
      <c r="Q11" s="40"/>
    </row>
    <row r="12" spans="1:17" ht="220.5">
      <c r="A12" s="23" t="s">
        <v>30</v>
      </c>
      <c r="B12" s="53">
        <v>6</v>
      </c>
      <c r="C12" s="61" t="s">
        <v>67</v>
      </c>
      <c r="D12" s="61" t="s">
        <v>67</v>
      </c>
      <c r="E12" s="62"/>
      <c r="F12" s="62"/>
      <c r="G12" s="62"/>
      <c r="H12" s="61" t="s">
        <v>76</v>
      </c>
      <c r="I12" s="62"/>
      <c r="J12" s="62"/>
      <c r="K12" s="40"/>
      <c r="L12" s="40"/>
      <c r="M12" s="40"/>
      <c r="N12" s="40"/>
      <c r="O12" s="40"/>
      <c r="P12" s="40"/>
      <c r="Q12" s="40"/>
    </row>
    <row r="13" spans="1:17" ht="220.5">
      <c r="A13" s="23" t="s">
        <v>30</v>
      </c>
      <c r="B13" s="53">
        <v>7</v>
      </c>
      <c r="C13" s="61" t="s">
        <v>68</v>
      </c>
      <c r="D13" s="61" t="s">
        <v>68</v>
      </c>
      <c r="E13" s="63"/>
      <c r="F13" s="63"/>
      <c r="G13" s="63"/>
      <c r="H13" s="61" t="s">
        <v>77</v>
      </c>
      <c r="I13" s="63"/>
      <c r="J13" s="63"/>
      <c r="K13" s="52"/>
      <c r="L13" s="52"/>
      <c r="M13" s="52"/>
      <c r="N13" s="52"/>
      <c r="O13" s="52"/>
      <c r="P13" s="52"/>
      <c r="Q13" s="52"/>
    </row>
    <row r="14" spans="1:17" ht="267.75">
      <c r="A14" s="23" t="s">
        <v>30</v>
      </c>
      <c r="B14" s="53">
        <v>8</v>
      </c>
      <c r="C14" s="61" t="s">
        <v>69</v>
      </c>
      <c r="D14" s="61" t="s">
        <v>69</v>
      </c>
      <c r="H14" s="61" t="s">
        <v>78</v>
      </c>
      <c r="K14" s="55"/>
    </row>
    <row r="15" spans="1:17">
      <c r="B15" s="71">
        <v>9</v>
      </c>
      <c r="C15" s="61" t="s">
        <v>70</v>
      </c>
      <c r="D15" s="61" t="s">
        <v>70</v>
      </c>
      <c r="E15" s="58"/>
      <c r="F15" s="58"/>
      <c r="G15" s="58"/>
      <c r="H15" s="60" t="s">
        <v>70</v>
      </c>
      <c r="I15" s="58"/>
      <c r="J15" s="59"/>
    </row>
    <row r="16" spans="1:17">
      <c r="B16" s="71">
        <v>10</v>
      </c>
      <c r="C16" s="61" t="s">
        <v>71</v>
      </c>
      <c r="D16" s="61" t="s">
        <v>71</v>
      </c>
      <c r="H16" s="32" t="s">
        <v>71</v>
      </c>
    </row>
    <row r="20" spans="3:10" ht="20.25">
      <c r="C20" s="17" t="s">
        <v>15</v>
      </c>
      <c r="D20" s="41"/>
      <c r="E20" s="41"/>
      <c r="F20" s="17"/>
      <c r="G20" s="17"/>
      <c r="H20" s="17"/>
      <c r="I20" s="17"/>
      <c r="J20" s="17"/>
    </row>
    <row r="21" spans="3:10" ht="20.25">
      <c r="C21" s="17"/>
      <c r="D21" s="41"/>
      <c r="E21" s="41"/>
      <c r="F21" s="17"/>
      <c r="G21" s="17"/>
      <c r="H21" s="17"/>
      <c r="I21" s="17"/>
      <c r="J21" s="17"/>
    </row>
    <row r="22" spans="3:10" ht="20.25">
      <c r="C22" s="17" t="s">
        <v>16</v>
      </c>
      <c r="D22" s="41"/>
      <c r="E22" s="41"/>
      <c r="F22" s="17"/>
      <c r="G22" s="17"/>
      <c r="H22" s="17"/>
      <c r="I22" s="17"/>
      <c r="J22" s="17"/>
    </row>
  </sheetData>
  <autoFilter ref="A6:J11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1"/>
  <sheetViews>
    <sheetView tabSelected="1" topLeftCell="A12" zoomScale="70" zoomScaleNormal="70" workbookViewId="0">
      <selection activeCell="M17" sqref="M17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39" customWidth="1"/>
    <col min="4" max="4" width="40.7109375" style="1" customWidth="1"/>
    <col min="5" max="5" width="23" style="13" customWidth="1"/>
    <col min="6" max="6" width="15.28515625" style="39" customWidth="1"/>
    <col min="7" max="7" width="14.7109375" style="24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25" customWidth="1"/>
    <col min="14" max="15" width="0" style="1" hidden="1" customWidth="1"/>
    <col min="16" max="16384" width="9.140625" style="1"/>
  </cols>
  <sheetData>
    <row r="1" spans="1:19">
      <c r="D1" s="84" t="s">
        <v>26</v>
      </c>
      <c r="E1" s="84"/>
      <c r="F1" s="84"/>
      <c r="G1" s="84"/>
      <c r="H1" s="84"/>
      <c r="I1" s="84"/>
      <c r="J1" s="84"/>
      <c r="K1" s="84"/>
      <c r="L1" s="84"/>
      <c r="M1" s="27"/>
    </row>
    <row r="2" spans="1:19">
      <c r="D2" s="85" t="s">
        <v>17</v>
      </c>
      <c r="E2" s="85"/>
      <c r="F2" s="85"/>
      <c r="G2" s="85"/>
      <c r="H2" s="85"/>
      <c r="I2" s="85"/>
      <c r="J2" s="85"/>
      <c r="K2" s="12"/>
    </row>
    <row r="3" spans="1:19">
      <c r="B3" s="86" t="s">
        <v>9</v>
      </c>
      <c r="C3" s="86"/>
      <c r="D3" s="86"/>
      <c r="E3" s="87" t="s">
        <v>29</v>
      </c>
      <c r="F3" s="87"/>
      <c r="G3" s="87"/>
      <c r="H3" s="87"/>
      <c r="I3" s="87"/>
      <c r="K3" s="1" t="s">
        <v>10</v>
      </c>
      <c r="L3" s="1" t="s">
        <v>12</v>
      </c>
    </row>
    <row r="4" spans="1:19" s="3" customFormat="1" ht="31.5">
      <c r="A4" s="2"/>
      <c r="B4" s="88" t="s">
        <v>8</v>
      </c>
      <c r="C4" s="88"/>
      <c r="D4" s="88"/>
      <c r="E4" s="89" t="s">
        <v>60</v>
      </c>
      <c r="F4" s="89"/>
      <c r="G4" s="89"/>
      <c r="H4" s="89"/>
      <c r="I4" s="89"/>
      <c r="J4" s="89"/>
      <c r="K4" s="14" t="s">
        <v>11</v>
      </c>
      <c r="L4" s="14" t="s">
        <v>13</v>
      </c>
      <c r="M4" s="28"/>
    </row>
    <row r="5" spans="1:19" s="4" customFormat="1">
      <c r="A5" s="2"/>
      <c r="C5" s="42"/>
      <c r="E5" s="83"/>
      <c r="F5" s="83"/>
      <c r="G5" s="83"/>
      <c r="H5" s="83"/>
      <c r="I5" s="83"/>
      <c r="J5" s="19"/>
      <c r="K5" s="19"/>
      <c r="L5" s="19"/>
      <c r="M5" s="26"/>
    </row>
    <row r="6" spans="1:19" ht="47.25">
      <c r="A6" s="5"/>
      <c r="B6" s="33" t="s">
        <v>2</v>
      </c>
      <c r="C6" s="34" t="s">
        <v>0</v>
      </c>
      <c r="D6" s="33" t="s">
        <v>1</v>
      </c>
      <c r="E6" s="34" t="s">
        <v>3</v>
      </c>
      <c r="F6" s="34" t="s">
        <v>18</v>
      </c>
      <c r="G6" s="35" t="s">
        <v>19</v>
      </c>
      <c r="H6" s="34" t="s">
        <v>20</v>
      </c>
      <c r="I6" s="34" t="s">
        <v>21</v>
      </c>
      <c r="J6" s="36" t="s">
        <v>22</v>
      </c>
      <c r="K6" s="34" t="s">
        <v>23</v>
      </c>
      <c r="L6" s="34" t="s">
        <v>24</v>
      </c>
      <c r="M6" s="37" t="s">
        <v>31</v>
      </c>
    </row>
    <row r="7" spans="1:19" ht="94.5">
      <c r="B7" s="29" t="s">
        <v>30</v>
      </c>
      <c r="C7" s="53">
        <v>1</v>
      </c>
      <c r="D7" s="61" t="s">
        <v>62</v>
      </c>
      <c r="E7" s="61" t="s">
        <v>62</v>
      </c>
      <c r="F7" s="54" t="s">
        <v>52</v>
      </c>
      <c r="G7" s="54">
        <v>110</v>
      </c>
      <c r="H7" s="29"/>
      <c r="I7" s="29"/>
      <c r="J7" s="29"/>
      <c r="K7" s="29"/>
      <c r="L7" s="29" t="s">
        <v>59</v>
      </c>
      <c r="M7" s="30">
        <v>10010</v>
      </c>
    </row>
    <row r="8" spans="1:19" ht="110.25">
      <c r="B8" s="29" t="s">
        <v>30</v>
      </c>
      <c r="C8" s="53">
        <v>2</v>
      </c>
      <c r="D8" s="61" t="s">
        <v>63</v>
      </c>
      <c r="E8" s="61" t="s">
        <v>63</v>
      </c>
      <c r="F8" s="54" t="s">
        <v>52</v>
      </c>
      <c r="G8" s="54">
        <v>160</v>
      </c>
      <c r="H8" s="29"/>
      <c r="I8" s="29"/>
      <c r="J8" s="29"/>
      <c r="K8" s="29"/>
      <c r="L8" s="29" t="s">
        <v>59</v>
      </c>
      <c r="M8" s="30">
        <v>25827.200000000001</v>
      </c>
      <c r="O8" s="16"/>
    </row>
    <row r="9" spans="1:19" ht="94.5">
      <c r="B9" s="29" t="s">
        <v>30</v>
      </c>
      <c r="C9" s="53">
        <v>3</v>
      </c>
      <c r="D9" s="61" t="s">
        <v>64</v>
      </c>
      <c r="E9" s="61" t="s">
        <v>64</v>
      </c>
      <c r="F9" s="54" t="s">
        <v>52</v>
      </c>
      <c r="G9" s="54">
        <v>270</v>
      </c>
      <c r="H9" s="29"/>
      <c r="I9" s="29"/>
      <c r="J9" s="29"/>
      <c r="K9" s="29"/>
      <c r="L9" s="29" t="s">
        <v>59</v>
      </c>
      <c r="M9" s="30">
        <v>9450</v>
      </c>
      <c r="O9" s="16"/>
    </row>
    <row r="10" spans="1:19" ht="76.5">
      <c r="B10" s="29" t="s">
        <v>30</v>
      </c>
      <c r="C10" s="53">
        <v>4</v>
      </c>
      <c r="D10" s="61" t="s">
        <v>65</v>
      </c>
      <c r="E10" s="61" t="s">
        <v>65</v>
      </c>
      <c r="F10" s="64" t="s">
        <v>52</v>
      </c>
      <c r="G10" s="64">
        <v>130</v>
      </c>
      <c r="H10" s="29"/>
      <c r="I10" s="29"/>
      <c r="J10" s="29"/>
      <c r="K10" s="29"/>
      <c r="L10" s="29" t="s">
        <v>59</v>
      </c>
      <c r="M10" s="30">
        <v>8088.6</v>
      </c>
      <c r="N10" s="15"/>
      <c r="O10" s="16"/>
      <c r="P10" s="15"/>
      <c r="Q10" s="15"/>
      <c r="R10" s="15"/>
    </row>
    <row r="11" spans="1:19" ht="76.5">
      <c r="B11" s="29" t="s">
        <v>30</v>
      </c>
      <c r="C11" s="53">
        <v>5</v>
      </c>
      <c r="D11" s="61" t="s">
        <v>66</v>
      </c>
      <c r="E11" s="61" t="s">
        <v>66</v>
      </c>
      <c r="F11" s="64" t="s">
        <v>52</v>
      </c>
      <c r="G11" s="65">
        <v>80</v>
      </c>
      <c r="H11" s="66"/>
      <c r="I11" s="66"/>
      <c r="J11" s="66"/>
      <c r="K11" s="66"/>
      <c r="L11" s="29" t="s">
        <v>59</v>
      </c>
      <c r="M11" s="67">
        <v>4978.3519999999999</v>
      </c>
      <c r="O11" s="16"/>
    </row>
    <row r="12" spans="1:19" ht="76.5">
      <c r="B12" s="29" t="s">
        <v>30</v>
      </c>
      <c r="C12" s="53">
        <v>6</v>
      </c>
      <c r="D12" s="61" t="s">
        <v>67</v>
      </c>
      <c r="E12" s="61" t="s">
        <v>67</v>
      </c>
      <c r="F12" s="64" t="s">
        <v>52</v>
      </c>
      <c r="G12" s="68">
        <v>90</v>
      </c>
      <c r="H12" s="69"/>
      <c r="I12" s="69"/>
      <c r="J12" s="69"/>
      <c r="K12" s="69"/>
      <c r="L12" s="29" t="s">
        <v>59</v>
      </c>
      <c r="M12" s="70">
        <v>6091.11</v>
      </c>
      <c r="N12" s="16"/>
      <c r="O12" s="16"/>
      <c r="P12" s="16"/>
      <c r="Q12" s="16"/>
      <c r="R12" s="16"/>
      <c r="S12" s="16"/>
    </row>
    <row r="13" spans="1:19" ht="78.75">
      <c r="B13" s="29" t="s">
        <v>30</v>
      </c>
      <c r="C13" s="53">
        <v>7</v>
      </c>
      <c r="D13" s="61" t="s">
        <v>68</v>
      </c>
      <c r="E13" s="61" t="s">
        <v>68</v>
      </c>
      <c r="F13" s="71" t="s">
        <v>61</v>
      </c>
      <c r="G13" s="71">
        <v>50</v>
      </c>
      <c r="H13" s="66"/>
      <c r="I13" s="66"/>
      <c r="J13" s="66"/>
      <c r="K13" s="66"/>
      <c r="L13" s="29" t="s">
        <v>59</v>
      </c>
      <c r="M13" s="72">
        <v>6706.1450000000004</v>
      </c>
      <c r="N13" s="16"/>
      <c r="O13" s="16"/>
      <c r="P13" s="16"/>
      <c r="Q13" s="16"/>
      <c r="R13" s="16"/>
      <c r="S13" s="16"/>
    </row>
    <row r="14" spans="1:19" ht="110.25">
      <c r="B14" s="29" t="s">
        <v>30</v>
      </c>
      <c r="C14" s="53">
        <v>8</v>
      </c>
      <c r="D14" s="61" t="s">
        <v>69</v>
      </c>
      <c r="E14" s="61" t="s">
        <v>69</v>
      </c>
      <c r="F14" s="64" t="s">
        <v>52</v>
      </c>
      <c r="G14" s="71">
        <v>300</v>
      </c>
      <c r="H14" s="66"/>
      <c r="I14" s="66"/>
      <c r="J14" s="66"/>
      <c r="K14" s="66"/>
      <c r="L14" s="29" t="s">
        <v>59</v>
      </c>
      <c r="M14" s="72">
        <v>9750</v>
      </c>
      <c r="N14" s="16"/>
      <c r="O14" s="16"/>
      <c r="P14" s="16"/>
      <c r="Q14" s="16"/>
      <c r="R14" s="16"/>
      <c r="S14" s="16"/>
    </row>
    <row r="15" spans="1:19" ht="76.5">
      <c r="B15" s="29" t="s">
        <v>30</v>
      </c>
      <c r="C15" s="71">
        <v>9</v>
      </c>
      <c r="D15" s="61" t="s">
        <v>70</v>
      </c>
      <c r="E15" s="61" t="s">
        <v>70</v>
      </c>
      <c r="F15" s="64" t="s">
        <v>52</v>
      </c>
      <c r="G15" s="73">
        <v>50</v>
      </c>
      <c r="H15" s="66"/>
      <c r="I15" s="66"/>
      <c r="J15" s="66"/>
      <c r="K15" s="66"/>
      <c r="L15" s="29" t="s">
        <v>59</v>
      </c>
      <c r="M15" s="74">
        <v>185</v>
      </c>
      <c r="N15" s="17"/>
      <c r="O15" s="17"/>
      <c r="P15" s="17"/>
      <c r="Q15" s="17"/>
      <c r="R15" s="17"/>
      <c r="S15" s="17"/>
    </row>
    <row r="16" spans="1:19" ht="76.5">
      <c r="B16" s="29" t="s">
        <v>30</v>
      </c>
      <c r="C16" s="71">
        <v>10</v>
      </c>
      <c r="D16" s="61" t="s">
        <v>71</v>
      </c>
      <c r="E16" s="61" t="s">
        <v>71</v>
      </c>
      <c r="F16" s="64" t="s">
        <v>52</v>
      </c>
      <c r="G16" s="73">
        <v>50</v>
      </c>
      <c r="H16" s="66"/>
      <c r="I16" s="66"/>
      <c r="J16" s="66"/>
      <c r="K16" s="66"/>
      <c r="L16" s="29" t="s">
        <v>59</v>
      </c>
      <c r="M16" s="74">
        <v>185</v>
      </c>
      <c r="N16" s="17"/>
      <c r="O16" s="17"/>
      <c r="P16" s="17"/>
      <c r="Q16" s="17"/>
      <c r="R16" s="17"/>
      <c r="S16" s="17"/>
    </row>
    <row r="17" spans="4:19" ht="20.25">
      <c r="D17" s="17"/>
      <c r="H17" s="82" t="s">
        <v>25</v>
      </c>
      <c r="I17" s="82"/>
      <c r="J17" s="38" t="e">
        <f>SUM(#REF!)</f>
        <v>#REF!</v>
      </c>
      <c r="K17" s="38" t="e">
        <f>SUM(#REF!)</f>
        <v>#REF!</v>
      </c>
      <c r="M17" s="31">
        <f>SUM(M7:M16)</f>
        <v>81271.406999999992</v>
      </c>
      <c r="N17" s="17"/>
      <c r="O17" s="17"/>
      <c r="P17" s="17"/>
      <c r="Q17" s="17"/>
      <c r="R17" s="17"/>
      <c r="S17" s="17"/>
    </row>
    <row r="19" spans="4:19" ht="20.25">
      <c r="E19" s="17" t="s">
        <v>15</v>
      </c>
      <c r="F19" s="41"/>
      <c r="G19" s="41"/>
      <c r="H19" s="17"/>
      <c r="I19" s="17"/>
      <c r="J19" s="17"/>
      <c r="K19" s="17"/>
      <c r="L19" s="17"/>
    </row>
    <row r="20" spans="4:19" ht="20.25">
      <c r="E20" s="17"/>
      <c r="F20" s="41"/>
      <c r="G20" s="41"/>
      <c r="H20" s="17"/>
      <c r="I20" s="17"/>
      <c r="J20" s="17"/>
      <c r="K20" s="17"/>
      <c r="L20" s="17"/>
    </row>
    <row r="21" spans="4:19" ht="20.25">
      <c r="E21" s="17" t="s">
        <v>16</v>
      </c>
      <c r="F21" s="41"/>
      <c r="G21" s="41"/>
      <c r="H21" s="17"/>
      <c r="I21" s="17"/>
      <c r="J21" s="17"/>
      <c r="K21" s="17"/>
      <c r="L21" s="17"/>
    </row>
  </sheetData>
  <autoFilter ref="A6:T11" xr:uid="{00000000-0009-0000-0000-000001000000}"/>
  <mergeCells count="8">
    <mergeCell ref="H17:I17"/>
    <mergeCell ref="E5:I5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58</v>
      </c>
      <c r="C1" s="21" t="s">
        <v>55</v>
      </c>
      <c r="D1" s="22" t="s">
        <v>56</v>
      </c>
      <c r="E1" s="22" t="s">
        <v>57</v>
      </c>
    </row>
    <row r="2" spans="1:5" ht="20.100000000000001" customHeight="1">
      <c r="A2" s="18">
        <v>1</v>
      </c>
      <c r="B2" s="18" t="s">
        <v>53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54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L17"/>
  <sheetViews>
    <sheetView workbookViewId="0">
      <selection activeCell="C11" sqref="C11:R17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90" t="s">
        <v>25</v>
      </c>
      <c r="I12" s="90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2025-10-29T15:45:47Z</dcterms:modified>
</cp:coreProperties>
</file>