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192.168.110.2\Dispozitive\+LP ADM 2025\+PROCEDURI CENTRALIZATE\Reagenti Biochimici 2025\"/>
    </mc:Choice>
  </mc:AlternateContent>
  <xr:revisionPtr revIDLastSave="0" documentId="13_ncr:1_{D2159CE4-4A63-4C7D-AAE3-94F364F1405D}" xr6:coauthVersionLast="47" xr6:coauthVersionMax="47" xr10:uidLastSave="{00000000-0000-0000-0000-000000000000}"/>
  <bookViews>
    <workbookView xWindow="-120" yWindow="-120" windowWidth="29040" windowHeight="15720" activeTab="1"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'!$A$6:$P$9</definedName>
    <definedName name="_Hlk125125747" localSheetId="1">'Specificaţii de preț        '!$D$8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106" i="5" l="1"/>
  <c r="J9" i="5"/>
  <c r="K9" i="5"/>
  <c r="J10" i="5"/>
  <c r="K10" i="5"/>
  <c r="J11" i="5"/>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62" i="5"/>
  <c r="K62" i="5"/>
  <c r="J63" i="5"/>
  <c r="K63" i="5"/>
  <c r="J64" i="5"/>
  <c r="K64" i="5"/>
  <c r="J65" i="5"/>
  <c r="K65" i="5"/>
  <c r="J66" i="5"/>
  <c r="K66" i="5"/>
  <c r="J67" i="5"/>
  <c r="K67" i="5"/>
  <c r="J68" i="5"/>
  <c r="K68" i="5"/>
  <c r="J69" i="5"/>
  <c r="K69" i="5"/>
  <c r="J70" i="5"/>
  <c r="K70" i="5"/>
  <c r="J71" i="5"/>
  <c r="K71" i="5"/>
  <c r="J72" i="5"/>
  <c r="K72" i="5"/>
  <c r="J73" i="5"/>
  <c r="K73" i="5"/>
  <c r="J74" i="5"/>
  <c r="K74" i="5"/>
  <c r="J75" i="5"/>
  <c r="K75" i="5"/>
  <c r="J76" i="5"/>
  <c r="K76" i="5"/>
  <c r="J77" i="5"/>
  <c r="K77" i="5"/>
  <c r="J78" i="5"/>
  <c r="K78" i="5"/>
  <c r="J79" i="5"/>
  <c r="K79" i="5"/>
  <c r="J80" i="5"/>
  <c r="K80" i="5"/>
  <c r="J81" i="5"/>
  <c r="K81" i="5"/>
  <c r="J82" i="5"/>
  <c r="K82" i="5"/>
  <c r="J83" i="5"/>
  <c r="K83" i="5"/>
  <c r="J84" i="5"/>
  <c r="K84" i="5"/>
  <c r="J85" i="5"/>
  <c r="K85" i="5"/>
  <c r="J86" i="5"/>
  <c r="K86" i="5"/>
  <c r="J87" i="5"/>
  <c r="K87" i="5"/>
  <c r="J88" i="5"/>
  <c r="K88" i="5"/>
  <c r="J89" i="5"/>
  <c r="K89" i="5"/>
  <c r="J90" i="5"/>
  <c r="K90" i="5"/>
  <c r="J91" i="5"/>
  <c r="K91" i="5"/>
  <c r="J92" i="5"/>
  <c r="K92" i="5"/>
  <c r="J93" i="5"/>
  <c r="K93" i="5"/>
  <c r="J94" i="5"/>
  <c r="K94" i="5"/>
  <c r="J95" i="5"/>
  <c r="K95" i="5"/>
  <c r="J96" i="5"/>
  <c r="K96" i="5"/>
  <c r="J97" i="5"/>
  <c r="K97" i="5"/>
  <c r="J98" i="5"/>
  <c r="K98" i="5"/>
  <c r="J99" i="5"/>
  <c r="K99" i="5"/>
  <c r="J100" i="5"/>
  <c r="K100" i="5"/>
  <c r="J101" i="5"/>
  <c r="K101" i="5"/>
  <c r="J102" i="5"/>
  <c r="K102" i="5"/>
  <c r="J103" i="5"/>
  <c r="K103" i="5"/>
  <c r="J104" i="5"/>
  <c r="K104" i="5"/>
  <c r="J105" i="5"/>
  <c r="K105" i="5"/>
  <c r="K8" i="5"/>
  <c r="K106" i="5" s="1"/>
  <c r="J8" i="5"/>
  <c r="J106" i="5" s="1"/>
  <c r="K12" i="7" l="1"/>
  <c r="J12" i="7"/>
</calcChain>
</file>

<file path=xl/sharedStrings.xml><?xml version="1.0" encoding="utf-8"?>
<sst xmlns="http://schemas.openxmlformats.org/spreadsheetml/2006/main" count="945" uniqueCount="183">
  <si>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</si>
  <si>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</si>
  <si>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</si>
  <si>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</si>
  <si>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</si>
  <si>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</si>
  <si>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</si>
  <si>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</si>
  <si>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</si>
  <si>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</si>
  <si>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</si>
  <si>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</si>
  <si>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</si>
  <si>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</si>
  <si>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</si>
  <si>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</si>
  <si>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</si>
  <si>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</si>
  <si>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</si>
  <si>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</si>
  <si>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</si>
  <si>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</si>
  <si>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</si>
  <si>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</si>
  <si>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</si>
  <si>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</si>
  <si>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</si>
  <si>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</si>
  <si>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</si>
  <si>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</si>
  <si>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 xml:space="preserve">valoarea estimativă </t>
  </si>
  <si>
    <t>Standarde de referință/ Număr de înregistrare AMDM</t>
  </si>
  <si>
    <t xml:space="preserve">În conformitate cu cerințele/ condițiile de livrare stipulate la pct.11 din anunțul de participare
</t>
  </si>
  <si>
    <t>SUMA TOTALĂ</t>
  </si>
  <si>
    <t>ALAT (GPT)
(Flacoane cu volumul  maxim 175 ml.) determinarea la
analizator automat</t>
  </si>
  <si>
    <t>ALAT (GPT)
(Flacoane cu volumul maxim 175 ml) determinarea la
analizator semiautomat</t>
  </si>
  <si>
    <t>ALAT (GPT)
(Flacoane cu volumul maxim 1000 ml.) determinarea la
analizator automa</t>
  </si>
  <si>
    <t>ALAT (GPT)
(Flacoane cu volumul maxim 1000 ml.) determinarea la
analizator semiautomat</t>
  </si>
  <si>
    <t>Albumina (Albumin)
(Flacoane cu volumul maxim 175 ml.) determinarea la
analizator automat</t>
  </si>
  <si>
    <t>Albumina (Albumin)
(Flacoane cu volumul maxim 175 ml.) determinarea la
analizator semiautomat</t>
  </si>
  <si>
    <t>Albumina (Albumin)
(Flacoane cu volumul maxim 1000 ml.) determinarea la
analizator automat</t>
  </si>
  <si>
    <t>Acidul Uric (Uric Acid)
(Flacoane cu volumul maxim 175 ml.) determinarea la analizator
automat</t>
  </si>
  <si>
    <t>alfa-Amilaza (alfa
-Amylase) (Flacoane cu volumul maxim 175 ml.) determinarea la
analizator semiautomat</t>
  </si>
  <si>
    <t>3.10</t>
  </si>
  <si>
    <t>alfa-Amilaza (alfa
-Amylase)
(Flacoane cu volumul maxim 1000 ml.) determinarea la
analizator automat</t>
  </si>
  <si>
    <t>alfa-Amilaza (alfa
-Amylase)
(Flacoane cu volumul maxim 1000 ml.) determinarea la
analizator semiautomat</t>
  </si>
  <si>
    <t>alfa-Amilaza (alfa-Amylase)
(Flacoane cu volumul maxim 175 ml.) determinarea la
analizator automat</t>
  </si>
  <si>
    <t>alfa-Amilaza Pancreatică
(Pancreatic amylase)
(Flacoane cu volumul maxim 175 ml.) determinarea la
analizator automat</t>
  </si>
  <si>
    <t>alfa-Amilaza Pancreatică
(Pancreatic amylase)
(Flacoane cu volumul maxim 175 ml.) determinarea la
analizator semiautomat</t>
  </si>
  <si>
    <t>ASAT (GOT)
(Flacoane cu volumul maxim 175
ml.) determinarea la
analizator automat</t>
  </si>
  <si>
    <t>ASAT (GOT)
(Flacoane cu volumul maxim 175
ml.) determinarea la
analizator semiautomat</t>
  </si>
  <si>
    <t>ASAT (GOT)
(Flacoane cu volumul maxim 1000 ml.) determinarea la
analizator semiautomat</t>
  </si>
  <si>
    <t>ASAT (GOT)
(Flacoane cu volumul maxim 1000 ml.) determinarea la
analizator automat</t>
  </si>
  <si>
    <t>Bilirubina directă (Direct
Bilirubin)
(Flacoane cu volumul maxim 175 ml.) determinarea la
analizator automat</t>
  </si>
  <si>
    <t>3.20</t>
  </si>
  <si>
    <t>Bilirubina directă (Direct
Bilirubin)
(Flacoane cu volumul maxim 175 ml.) determinarea la
analizator semiautomat</t>
  </si>
  <si>
    <t>Bilirubina directă (Direct
Bilirubin)
(Flacoane cu volumul maxim 175 ml.)determinarea la analizator
automat</t>
  </si>
  <si>
    <t>Bilirubina directă (Direct
Bilirubin)
(Flacoane cu volumul maxim 1000 ml.) determinarea la
analizator automat</t>
  </si>
  <si>
    <t>Bilirubina directă (Direct
Bilirubin)
(Flacoane cu volumul maxim 1000 ml.) determinarea la
analizator semiautomat</t>
  </si>
  <si>
    <t>Bilirubina totală (Total
Bilirubin)
(Flacoane cu volumul maxim 175 ml.) determinarea la
analizator automat</t>
  </si>
  <si>
    <t xml:space="preserve">Bilirubina totală (Total
Bilirubin)
(Flacoane cu volumul maxim 175 ml.) determinarea la
analizator automat
</t>
  </si>
  <si>
    <t>Bilirubina totală (Total
Bilirubin)
(Flacoane cu volumul maxim 175 ml.) determinarea la
analizator semiautomat</t>
  </si>
  <si>
    <t>3.30</t>
  </si>
  <si>
    <t>Bilirubina totală (Total
Bilirubin)
(Flacoane cu volumul maxim 1000 ml.) determinarea la
analizator semiautomat</t>
  </si>
  <si>
    <t>Bilirubina totală (Total
Bilirubin)
(Flacoane cu volumul maxim 1000 ml.) determinarea la
analizator automat</t>
  </si>
  <si>
    <t>Calciu (Calcium)
(Flacoane cu volumul maxim 175 ml.) determinarea la analizator
automat</t>
  </si>
  <si>
    <t xml:space="preserve">Calciu (Calcium)
(Flacoane cu volumul maxim 175 ml.) determinarea la analizator
automat
</t>
  </si>
  <si>
    <t>Calciu (Calcium)
(Flacoane cu volumul  maxim 175 ml.) determinarea la analizator
semiautomat</t>
  </si>
  <si>
    <t>Calciu (Calcium)
(Flacoane cu volumul maxim 175 ml.) determinarea la
analizator semiautomat</t>
  </si>
  <si>
    <t xml:space="preserve">Fosfataza alcalină (Alkaline
Phosphatase)
(Flacoane cu volumul maxim 175 ml.) determinarea la
analizator automat
</t>
  </si>
  <si>
    <t>Fosfataza alcalină (Alkaline
Phosphatase)
(Flacoane cu volumul maxim 175 ml.) determinarea la
analizator semiautomat</t>
  </si>
  <si>
    <t>Fosfataza alcalină (Alkaline
Phosphatase)
(Flacoane cu volumul maxim  1000 ml.) determinarea la
analizator automat</t>
  </si>
  <si>
    <t>Cholesterol total
(Cholesterol)
(Flacoane cu volumul maxim 175 ml.) determinarea la
analizator automat</t>
  </si>
  <si>
    <t>3.40</t>
  </si>
  <si>
    <t>Cholesterol total
(Cholesterol)
(Flacoane cu volumul maxim 175 ml.) determinarea la
analizator semiautomat</t>
  </si>
  <si>
    <t>Cholesterol total
(Cholesterol)
(Flacoane cu volumul maxim 1000 ml.) determinarea la
analizator automat</t>
  </si>
  <si>
    <t>Cholesterol total
(Cholesterol)
(Flacoane cu volumul maxim 1000 ml.) determinarea la
analizator semiautomat</t>
  </si>
  <si>
    <t>Creatinina (Creatinine)
(Flacoane cu volumul maxim 175 ml.) determinarea la
analizator automat</t>
  </si>
  <si>
    <t>Creatinina (Creatinine)
(Flacoane cu volumul maxim 175 ml.) determinarea la
analizator semiautomat</t>
  </si>
  <si>
    <t>Creatinina (Creatinine)
(Flacoane cu volumul maxim 1000 ml.) determinarea la
analizator automat</t>
  </si>
  <si>
    <t>Creatinina (Creatinine)
(Flacoane cu volumul maxim 1000 ml.) determinarea la
analizator semiautomat</t>
  </si>
  <si>
    <t>Gamma-GT (Gamma
-GT) (Flacoane cu volumul maxim 175 ml.)determinarea la analizator
automat</t>
  </si>
  <si>
    <t xml:space="preserve">Gamma-GT (Gamma
-GT) (Flacoane cu volumul maxim 175 ml.) determinarea la analizator
semiautomat
</t>
  </si>
  <si>
    <t>Glucoza (Glucose)
(Flacoane cu volumul maxim 175 ml.) determinarea la analizator
automat</t>
  </si>
  <si>
    <t>3.50</t>
  </si>
  <si>
    <t>Glucoza (Glucose)
(Flacoane cu volumul maxim 175 ml.) determinarea la analizator
semiautomat</t>
  </si>
  <si>
    <t>Glucoza (Glucose)
(Flacoane cu volumul maxim 1000 ml.) determinarea la
analizator automat</t>
  </si>
  <si>
    <t>Glucoza (Glucose)
(Flacoane cu volumul maxim 1000 ml.) determinarea la
analizator semiautomat</t>
  </si>
  <si>
    <t>Fier (Iron)
(Flacoane cu volumul maxim 175 ml.) determinarea la analizator
automat</t>
  </si>
  <si>
    <t>Fier (Iron)
(Flacoane cu volumul maxim 175 ml.)determinarea la analizator
semiautomat</t>
  </si>
  <si>
    <t xml:space="preserve">Fier (Iron)
(Flacoane cu volumul maxim 1000 ml.) determinarea la
analizator automat
</t>
  </si>
  <si>
    <t>3.60</t>
  </si>
  <si>
    <t>LDH (LDH)
(Flacoane cu volumul maxim 175 ml.) determinarea la analizator
automat</t>
  </si>
  <si>
    <t>LDH (LDH)
(Flacoane cu volumul maxim 175 ml.) determinarea la analizator
semiautomat</t>
  </si>
  <si>
    <t>Lipaza (Lipase)
(Flacoane cu volumul maxim 175 ml.) determinarea la analizator
automat</t>
  </si>
  <si>
    <t>Lipaza (Lipase)
(Flacoane cu volumul maxim 175 ml.) determinarea la analizator
semiautomat</t>
  </si>
  <si>
    <t>Magneziu (Magnesium)
(Flacoane cu volumul maxim 175 ml.) determinarea la analizator
automat</t>
  </si>
  <si>
    <t>Magneziu (Magnesium)
(Flacoane cu volumul maxim 175 ml.) determinarea la analizator
semiautomat</t>
  </si>
  <si>
    <t>Proteina Totală (Total
Protein) (Flacoane cu volumul maxim 175 ml.) determinarea la analizator
automat</t>
  </si>
  <si>
    <t>Proteina Totală (Total
Protein) (Flacoane cu volumul maxim 175 ml.) determinarea la analizator
semiautomat</t>
  </si>
  <si>
    <t>Proteina Totală (Total
Protein) (Flacoane cu volumul maxim 1000 ml.) determinarea la
analizator automat</t>
  </si>
  <si>
    <t>Proteina Totală (Total
Protein) (Flacoane cu volumul maxim 1000 ml.) determinarea la
analizator semiautomat</t>
  </si>
  <si>
    <t>3.70</t>
  </si>
  <si>
    <t>Trigliceride (Triglicerides)
(Flacoane cu volumul maxim 175 ml.) determinarea la analizator
automat</t>
  </si>
  <si>
    <t>Trigliceride (Triglicerides)
(Flacoane cu volumul maxim 175 ml.) determinarea la analizator
semiautomat</t>
  </si>
  <si>
    <t>Trigliceride (Triglicerides)
(Flacoane cu volumul maxim 1000 ml.) determinarea la
analizator automat</t>
  </si>
  <si>
    <t>Trigliceride (Triglicerides)
(Flacoane cu volumul maxim 1000 ml.) determinarea la
analizator semiautomat</t>
  </si>
  <si>
    <t>Uree (Urea)
(Flacoane cu volumul maxim 175 ml.) determinarea la analizator
automat</t>
  </si>
  <si>
    <t>Uree (Urea)
(Flacoane cu volumul maxim 175 ml.) determinarea la analizator
semiautomat</t>
  </si>
  <si>
    <t>Uree (Urea) (Flacoane cu volumul maxim 175 ml.)determinarea la analizator automat</t>
  </si>
  <si>
    <t>Uree (Urea) (Flacoane cu volumul maxim 175 ml.) determinarea la analizator semiautomat</t>
  </si>
  <si>
    <t>Uree (Urea)
(Flacoane cu volumul maxim 1000 ml.) determinarea la
analizator automat</t>
  </si>
  <si>
    <t>Uree (Urea)
(Flacoane cu volumul maxim 1000 ml.) determinarea la
analizator semiautomat</t>
  </si>
  <si>
    <t>3.80</t>
  </si>
  <si>
    <t>Albumina (Albumin)
(Flacoane cu volumul maxim 1000 ml.) determinarea la
analizator semiautomat</t>
  </si>
  <si>
    <t>Acidul Uric (Uric Acid)
(Flacoane cu volumul maxim 175 ml.) determinarea la analizator
semiautomat</t>
  </si>
  <si>
    <t>Hemoglobina glicozilata
(HbA1c) (Flacoane cu volumul maxim 175 ml.) determinarea la
analizator automat</t>
  </si>
  <si>
    <t>Hemoglobina glicozilata
(HbA1c) (Flacoane cu volumul maxim 175 ml.) determinarea la
analizator semiautomat</t>
  </si>
  <si>
    <t>LDL Colesterol (LDL
Cholesterol) (Flacoane cu volumul maxim 175 ml.) determinarea la analizator automat</t>
  </si>
  <si>
    <t>LDL Colesterol (LDL
Cholesterol) (Flacoane cu volumul maxim 175 ml.) determinarea la analizator semiautomat</t>
  </si>
  <si>
    <t>HDL Colesterol (HDL
Cholesterol) (Flacoane cu volumul maxim 175 ml.) determinarea la analizator automat</t>
  </si>
  <si>
    <t>HDL Colesterol (HDL
Cholesterol) (Flacoane cu volumul maxim 175 ml.) determinarea la analizator semiautomat</t>
  </si>
  <si>
    <t>Creatinchinaz a totală
(Creatinkinase totale)
(Flacoane cu volumul maxim 175 ml.) determinarea la analizator
automat</t>
  </si>
  <si>
    <t>Creatinchinaz a totală (Creatinkinase totale) (Flacoane cu volumul maxim 175 ml.) determinarea la analizator semiautomat</t>
  </si>
  <si>
    <t>3.90</t>
  </si>
  <si>
    <t>Creatinchinaz a MB (Creatinkinase MB) (Flacoane cu volumul maxim 175 ml.) determinarea la analizator
automat</t>
  </si>
  <si>
    <t>Creatinchinaz a MB
(Creatinkinase MB)
(Flacoane cu volumul maxim 175 ml.) determinarea la analizator
semiautomat</t>
  </si>
  <si>
    <t>Proba cu timol
(Flacoane cu volumul maxim 175 ml.) determinarea la analizator
automat</t>
  </si>
  <si>
    <t>Proba cu timol
(Flacoane cu volumul maxim 175 ml.) determinarea la analizator
semiautomat</t>
  </si>
  <si>
    <t>Proba cu timol
(Flacoane cu volumul maxim 10
ml.) determinarea la analizator
automat</t>
  </si>
  <si>
    <t>Proba cu timol
(Flacoane cu volumul maxim 10
ml.) determinarea la analizator
semiautomat</t>
  </si>
  <si>
    <t>Ser control normal pe baza serului uman cu param.cunoscuți ambalat în flacoane maxim 5ml</t>
  </si>
  <si>
    <t>Ser control patologic pe baza serului uman cu param.cunoscuți ambalat în flacoane maxim 5ml</t>
  </si>
  <si>
    <t>Strip-test la troponina I în ser</t>
  </si>
  <si>
    <t xml:space="preserve">Metoda de determinare: Fotometrică fermentativă. Determinare Cinetică.
Tipul reagenţilor: Lichid Stabil gata pentru folosire. Bireagent
Material pentru investigatii: Ser, plasma EDTA sau heparinizată
Limita minimă de detectie pentru set: ≤ 4 U/L
Coeficientul de variaţie intraserial: ≤ 1.5
Coeficientul de variaţie extraserial: ≤ 1.0
Interferenţe: Acid Ascorbic pînă la 1.7 mmol/l, Bilirubina pînă la 0,7 mmol/l,
Hemoglobina pînă la 3.8 g/l, Lipemie pînă la 21 g/l.
</t>
  </si>
  <si>
    <t xml:space="preserve">Metoda de determinare: Fotometrică cu BCG
Tipul reagenţilor: Lichid Stabil gata pentru folosire. Monoreagent. Cu calibrator
Material pentru investigatii: Ser, plasma EDTA sau heparinizată
Limita minimă de detectie pentru set: ≤ 2.0 g/l
Coeficientul de variaţie intraserial: ≤ 0,15
Coeficientul de variaţie extraserial: ≤ 0,15
Interferenţe: Acid Ascorbic pînă la 1,7 mmol/l, Bilirubina pînă la 0,7 mmol/l,
Lipemie pînă la 5,6 g/l, Hemoglobina pînă la 5,5 g/l, Magneziu pînă la 8 mmol/l
</t>
  </si>
  <si>
    <t xml:space="preserve">Metoda de determinare: Fotometrică fermentativă.
Tipul reagenţilor: Lichid Stabil gata pentru folosire. Bireagent. Cu calibrator
Material pentru investigatii: Ser, plasma EDTA sau heparinizată , urina
Limita minimă de detectie pentru set: ≤ 4.2 mcmol/ l
Coeficientul de variaţie intraserial: ≤ 0.1
Coeficientul de variaţie extraserial: ≤ 0.15
Interferenţe: Bilirubina pînă la 0,18 mmol/l, Hemoglobina pînă la 1,1 g/l, Lipemie - trigliceride pînă la 21g/l.
</t>
  </si>
  <si>
    <t>Metoda de determinare: Fotometrică fermentativă. Determinare Cinetică. CNP
-G3
Tipul reagenţilor: Lichid Stabil gata pentru folosire. Bireagent
Material pentru investigatii: Ser, plasma EDTA sau heparinizată
Limita minimă de detectie pentru set: ≤ 33,0 U/L
Coeficientul de variaţie intraserial: ≤ 5.0
Coeficientul de variaţie extraserial: ≤ 8.0
Interferenţe: Acid Ascorbic pînă la 1,7 mmol/l, Bilirubina pînă la 0,7 mmol/l,
Lipemie pînă la 11g/l,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</si>
  <si>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 xml:space="preserve">Metoda de determinare: Fotometrică fermentativă. Determinare Cinetică. CNP
-G3
Tipul reagenţilor: Lichid Stabil gata pentru folosire. Bireagent
Material pentru investigatii: Ser, plasma EDTA sau heparinizată
Limita minimă de detectie pentru set: ≤ 33,0 U/L
Coeficientul de variaţie intraserial: ≤ 5.0
Coeficientul de variaţie extraserial: ≤ 8.0
Interferenţe: Acid Ascorbic pînă la 1,7 mmol/l, Bilirubina pînă la 0,7 mmol/l,
Lipemie pînă la 11g/l,
</t>
  </si>
  <si>
    <t xml:space="preserve">Metoda de determinare: Fotometrică fermentativa, cu imunoinhibiţia monoclonală a
amilazei salivare. Determinare Cinetică.
Tipul reagenţilor: Lichid Stabil gata pentru folosire. Bireagent
Material pentru investigatii: Ser, plasma EDTA sau heparinizată
Limita minimă de detectie pentru set: ≤ 5,0 U/L
Coeficientul de variaţie intraserial: ≤ 4.0
Coeficientul de variaţie extraserial: ≤ 3.5
Interferenţe: Acid Ascorbic pînă la 1,7 mmol/l, Bilirubina pînă la 0,7 mmol/l,
Lipemie pînă la 21g/l,
</t>
  </si>
  <si>
    <t xml:space="preserve">Metoda de determinare: Fotometrică fermentativă. Determinare Cinetică.
Tipul reagenţilor: Lichid Stabil gata pentru folosire. Bireagent
Material pentru investigatii: Ser, plasma EDTA sau heparinizată
Limita minimă de detectie pentru set: ≤ 2 U/L
Coeficientul de variaţie intraserial: ≤ 2,0
Coeficientul de variaţie extraserial:  ≤ 1,5
Interferenţe: Acid Ascorbic pînă la 1.7 mmol/l, Bilirubina pînă la 0,7 mmol/l,
Hemoglobina pînă la 3.8 g/l, Lipemie pînă la 21 g/l.
</t>
  </si>
  <si>
    <t xml:space="preserve">Metoda de determinare: Fotometrică DCA
Tipul reagenţilor: Lichid Stabil gata pentru folosire. Bireagent
Material pentru investigatii: Ser, plasma EDTA sau heparinizată
Limita minimă de detectie pentru set: ≤ 1.8 mmol/l
Coeficientul de variaţie intraserial: ≤ 0.03
Coeficientul de variaţie extraserial: ≤ 0.01
Interferenţe: Acid Ascorbic pînă la 1,7 mmol/l, Hemoglobina pînă la 5,5 g/l, Lipemie
pînă la 11 g/l,
</t>
  </si>
  <si>
    <t xml:space="preserve">Metoda de determinare: Fotometrică Indraşec
Tipul reagenţilor: Lichid Stabil gata pentru folosire. Bireagent
Material pentru investigatii: Ser, plasma EDTA sau heparinizată
Limita minimă de detectie pentru set: ≤ 1.8 mmol/l
Coeficientul de variaţie intraserial: ≤ 0.03
Coeficientul de variaţie extraserial: ≤ 0.01
Interferenţe: Acid Ascorbic pînă la 1,7 mmol/l, Hemoglobina pînă la 5,5 g/l, Lipemie
pînă la 11 g/l,
</t>
  </si>
  <si>
    <t>Metoda de determinare: Fotometrică Indraşec
Tipul reagenţilor: Lichid Stabil gata pentru folosire. Bireagent.
Material pentru investigatii: Ser, plasma EDTA sau heparinizată
Limita minimă de detectie pentru set: ≤ 3 mmol/l
Coeficientul de variaţie intraserial: ≤ 5.0
Coeficientul de variaţie extraserial: ≤ 5.0
Interferenţe: Acid Ascorbic pînă la 1,7 mmol/l, Hemoglobina pînă la 5,5 g/l, Lipemie
pînă la 21 g/l,</t>
  </si>
  <si>
    <t xml:space="preserve">Metoda de determinare: Fotometrică DCA
Tipul reagenţilor: Lichid Stabil gata pentru folosire. Bireagent.
Material pentru investigatii: Ser, plasma EDTA sau heparinizată
Limita minimă de detectie pentru set: ≤ 1.3 mmol/l
Coeficientul de variaţie intraserial: ≤ 5.0
Coeficientul de variaţie extraserial: ≤ 5.0
Interferenţe: Acid Ascorbic pînă la 1,7 mmol/l, Hemoglobina pînă la 5,5 g/l, Lipemie
pînă la 21 g/l,
</t>
  </si>
  <si>
    <t xml:space="preserve">Metoda de determinare: Fotometrică Indraşec
Tipul reagenţilor: Lichid Stabil gata pentru folosire. Bireagent.
Material pentru investigatii: Ser, plasma EDTA sau heparinizată
Limita minimă de detectie pentru set: ≤ 1.3 mmol/l
Coeficientul de variaţie intraserial: ≤ 5.0
Coeficientul de variaţie extraserial: ≤ 5.0
Interferenţe: Acid Ascorbic pînă la 1,7 mmol/l, Hemoglobina pînă la 5,5 g/l, Lipemie
pînă la 21 g/l,
</t>
  </si>
  <si>
    <t xml:space="preserve">Metoda de determinare: Fotometrică cu crezolftaleină
Tipul reagenţilor: Lichid Stabil gata pentru folosire, cu calibrator
Material pentru investigatii: Ser, plasma heparinizată , urina
Limita minimă de detectie pentru set: ≤ 0.01m mol/l
Coeficientul de variaţie intraserial: ≤ 0.3
Coeficientul de variaţie extraserial: ≤ 0.3
Interferenţe: Acid Ascorbic pînă la 1,7 mmol/l, Bilirubina pînă la 0,7 mmol/l,
Lipemie pînă la 21 g/l, Hemoglobina pînă la 5,5 g/l, Magneziu pînă la 8 mmol/l
</t>
  </si>
  <si>
    <t xml:space="preserve">Metoda de determinare: Fotometrică cu Arsenazo III
Tipul reagenţilor: Lichid Stabil gata pentru folosire. Monoreagent. Cu calibrator
Material pentru investigatii: Ser, plasma heparinizată , urina
Limita minimă de detectie pentru set: ≤ 0.01m mol/l
Coeficientul de variaţie intraserial: ≤ 0.3
Coeficientul de variaţie extraserial: ≤ 0.3
Interferenţe: Acid Ascorbic pînă la 1,7 mmol/l, Bilirubina pînă la 0,7 mmol/l,
Lipemie pînă la 21 g/l, Hemoglobina pînă la 5,5 g/l, Magneziu pînă la 8 mmol/l
</t>
  </si>
  <si>
    <t xml:space="preserve">Metoda de determinare: Fotometrică fermentativă Determinare Cinetică.
Tipul reagenţilor: Lichid Stabil gata pentru folosire. Bireagent
Material pentru investigatii: Ser, plasma heparinizată
Limita minimă de detectie pentru set: ≤ 3,0 U/L
Coeficientul de variaţie intraserial: ≤ 3.0
Coeficientul de variaţie extraserial: ≤ 3.0
Interferenţe: Acid Ascorbic pînă la 1,7 mmol/l, Bilirubina pînă la 0,7 mmol/l,
Lipemie pînă la 21 g/l, Hemoglobina pînă la 2 g/l.
</t>
  </si>
  <si>
    <t xml:space="preserve">Metoda de determinare: Fotometrică CHOD
-PAP
Tipul reagenţilor: Lichid Stabil gata pentru folosire. Monoreagent. Cu calibrator
Material pentru investigatii: Ser, plasma EDTA sau heparinizată
Limita minimă de detectie pentru set: ≤ 0,08 mmol/l
Coeficientul de variaţie intraserial: ≤ 2.0
Coeficientul de variaţie extraserial: ≤ 2.5
Interferenţe: Acid Ascorbic pînă la 0,3 mmol/l, Bilirubina pînă la 0,35 mmol/l,
Hemoglobina pînă la 2,1 g/l, Lipemie pînă la 21 g/l.
</t>
  </si>
  <si>
    <t xml:space="preserve">Metoda de determinare: Fotometrică Jaffe fără deproteinizare. Determinare cinetică
cu calibrator.
Tipul reagenţilor: Lichid Stabil gata pentru folosire. Bireagent. Cu calibrator
Material pentru investigatii: Ser, plasma heparinizată , urina
Limita minimă de detectie pentru set: ≤ 15 mcmol/l
Coeficientul de variaţie intraserial: ≤ 0.05
Coeficientul de variaţie extraserial: ≤ 0.05
Interferenţe: Acid Ascorbic pînă la 1,7 mmol/l, Bilirubina pînă la 0,7 mmol/l,
Hemoglobina pînă la 5,5 g/l, Lipemie pînă la 21 g/l.
</t>
  </si>
  <si>
    <t xml:space="preserve">Metoda de determinare: Fotometrică Jaffe fără deproteinizare. Determinare cinetică
cu calibrator.
Tipul reagenţilor: Lichid Stabil gata pentru folosire. Bireagent. Cu calibrator
Material pentru investigatii: Ser, plasma heparinizată , urina
Limita minimă de detectie pentru set: ≤ 15 mcmol/l
Coeficientul de variaţie intraserial: ≤ 0.05 Coeficientul de variaţie extraserial: ≤ 0.05
Interferenţe: Acid Ascorbic pînă la 1,7 mmol/l, Bilirubina pînă la 0,7 mmol/l,
Hemoglobina pînă la 5,5 g/l, Lipemie pînă la 21 g/l.
</t>
  </si>
  <si>
    <t xml:space="preserve">Metoda de determinare: Fotometrică Jaffe fără deproteinizare. Determinare cinetică
cu calibrator.
Tipul reagenţilor: Lichid Stabil gata pentru folosire. Bireagent. Cu calibrator
Material pentru investigatii: Ser, plasma heparinizată , urina
Limita minimă de detectie pentru set: ≤ 15 mcmol/l
Coeficientul de variaţie intraserial: ≤ 0.05
Coeficientul de variaţie extraserial: ≤ 0.05
Interferenţe: Acid Ascorbic pînă la 1,7 mmol/l, Bilirubina pînă la 0,7 mmol/l, 
Hemoglobina pînă la 5,5 g/l, Lipemie pînă la 21 g/l.
</t>
  </si>
  <si>
    <t xml:space="preserve">Metoda de determinare: Fotometrică fermentativă. Determinare Cinetică.
Tipul reagenţilor: Lichid Stabil gata pentru folosire. Bireagent
Material pentru investigatii: Ser, plasma heparinizată
Limita minimă de detectie pentru set: ≤ 2 U/L
Coeficientul de variaţie intraserial: ≤ 1,5
Coeficientul de variaţie extraserial: ≤ 1,0
Interferenţe: Acid Ascorbic pînă la 1,7 mmol/l, Bilirubina pînă la 0,7 mmol/l,
Hemoglobina pînă la 4,5 g/l, Lipemie pînă la 21 g/l.
</t>
  </si>
  <si>
    <t xml:space="preserve">Metoda de determinare: Fotometrică cu Hexokinaza
Tipul reagenţilor: Lichid Stabil gata pentru folosire. Bireagent. Cu calibrator
Material pentru investigatii: Ser, plasma EDTA, fluorinizată sau heparinizată , urina
Limita minimă de detectie pentru set: ≤ 0.1 mmol/l
Coeficientul de variaţie intraserial: ≤ 7.0
Coeficientul de variaţie extraserial: ≤ 3.0
Interferenţe: Acid Ascorbic pînă la 0,9 mmol/l, Bilirubina pînă la 0,7 mmol/l,
Hemoglobina pînă la 5,5 g/l, Lipemie pînă la 21 g/l.
</t>
  </si>
  <si>
    <t xml:space="preserve">Metoda de determinare: Fotometrică cu GOD
-PAP
Tipul reagenţilor: Lichid Stabil gata pentru folosire. Bireagent. Cu calibrator
Material pentru investigatii: Ser, plasma EDTA , fluorinizată sau heparinizată , urina
Limita minimă de detectie pentru set: ≤ 0.1 mmol/l
Coeficientul de variaţie intraserial: ≤ 7.0
Coeficientul de variaţie extraserial: ≤ 3.0
Interferenţe: Acid Ascorbic pînă la 0,9 mmol/l, Bilirubina pînă la 0,9 mmol/l,
Hemoglobina pînă la 5 g/l, Lipemie pînă la 20 g/l.
</t>
  </si>
  <si>
    <t xml:space="preserve">Metoda de determinare: Fotometrică cu feren.
Tipul reagenţilor: Lichid Stabil gata pentru folosire. Bireagent.
Material pentru investigatii: Ser, plasma heparinizată
Limita minimă de detectie pentru set: ≤ 0.9 mcmol/ l
Coeficientul de variaţie intraserial: ≤ 3.0
Coeficientul de variaţie extraserial: ≤ 4.0
Interferenţe: Bilirubina pînă la 1,0 mmol/l, Hemoglobina pînă la 1,1 g/l, Lipemie
pînă la 21 g/l, Cupru pînă la 6,5 mmol/l, Zinc pînă la 0,06 mmol/l.
</t>
  </si>
  <si>
    <t xml:space="preserve">Metoda de determinare: Fotometrică fermentativa. Determinare cinetica
Tipul reagenţilor: Lichid Stabil gata pentru folosire. Bireagent. Cu calibrator
Material pentru investigatii: Ser, plasma EDTA sau heparinizată
Limita minimă de detectie pentru set: ≤ 5,0 U/L
Coeficientul de variaţie intraserial: ≤ 10,0
Coeficientul de variaţie extraserial: ≤ 8,0
Interferenţe: Acid Ascorbic pînă la 1,7 mmol/l, Bilirubina pînă la 0,7 mmol/l,
Lipemie - trigliceride pînă la 21g/l.
</t>
  </si>
  <si>
    <t xml:space="preserve">Metoda de determinare: Fotometrică fermentativa. Determinare cinetica
Tipul reagenţilor: Lichid Stabil gata pentru folosire. Bireagent. Cu calibrator
Material pentru investigatii: Ser, plasma EDTA sau heparinizată
Limita minimă de detectie pentru set: ≤ 5,0 U/L
Coeficientul de variaţie intraserial: ≤ 10,0
Coeficientul de variaţie extraserial: ≤ 8,0
Interferenţe: Acid Ascorbic pînă la 1,7 mmol/l, Bilirubina pînă la 0,7 mmol/l,
Lipemie
- trigliceride pînă la 21g/l.
</t>
  </si>
  <si>
    <t xml:space="preserve">Metoda de determinare: Colorimetric fermentativa
Tipul reagenţilor: Lichid Stabil gata pentru folosire. Bireagent.
Material pentru investigatii: Ser, plasma heparinizată
Limita minimă de detectie pentru set: ≤ 2,0 U/L
Coeficientul de variaţie intraserial: ≤ 1,5
Coeficientul de variaţie extraserial: ≤ 1,0
Interferenţe: Acid Ascorbic pînă la 1,7 mmol/l, Bilirubina pînă la 1,0 mmol/l,
Lipemie- trigliceride pînă la 11g/l. Hemoglobina pînă la 5,5 g/l.
</t>
  </si>
  <si>
    <t xml:space="preserve">Metoda de determinare: Fotometrica
Tipul reagenţilor: Lichid Stabil gata pentru folosire. Monoreagent. Cu calibrator
Material pentru investigatii: Ser, plasma heparinizată ,urina, LCR.
Limita minimă de detectie pentru set: ≤ 0.02m mol/l
Coeficientul de variaţie intraserial: ≤ 0.03
Coeficientul de variaţie extraserial: ≤ 0.06
Interferenţe: Acid Ascorbic pînă la 1,7 mmol/l, Bilirubina pînă la 0,7 mmol/l,
Lipemie- trigliceride pînă la 21g/l.
</t>
  </si>
  <si>
    <t xml:space="preserve">Metoda de determinare: Fotometrică cu biuret.
Tipul reagenţilor: Lichid Stabil gata pentru folosire. Bireagent. Cu calibrator
Material pentru investigatii: Ser, plasma heparinizată
Limita minimă de detectie pentru set: ≤ 5,0 g/l
Coeficientul de variaţie intraserial: ≤ 0.1
Coeficientul de variaţie extraserial: ≤ 0.15
Interferenţe: Acid Ascorbic pînă la 1,7 mmol/l, Bilirubina pînă la 0,7 mmol/l,
Hemoglobina pînă la 5,5 g/l, Lipemie - trigliceride pînă la 11g/l.
</t>
  </si>
  <si>
    <t xml:space="preserve">Metoda de determinare: Fotometrică cu biuret.
Tipul reagenţilor: Lichid Stabil gata pentru folosire. Bireagent. Cu calibrator
Material pentru investigatii: Ser, plasma heparinizată
Limita minimă de detectie pentru set: ≤ 5,0 g/l
Coeficientul de variaţie intraserial: ≤ 0.1
Coeficientul de variaţie extraserial: ≤ 0.15
Interferenţe: Acid Ascorbic pînă la 1,7 mmol/l, Bilirubina pînă la 0,7 mmol/l,
Hemoglobina pînă la 5,5 g/l, Lipemie
- trigliceride pînă la 11g/l.
</t>
  </si>
  <si>
    <t xml:space="preserve">Metoda de determinare: Fotometrică cu biuret.
Tipul reagenţilor: Lichid Stabil gata pentru folosire. Bireagent. Cu calibrator
Material pentru investigatii: Ser, plasma heparinizată
Limita minimă de detectie pentru set: ≤ 5,0 g/l
Coeficientul de variaţie intraserial: ≤ 0.1
Coeficientul de variaţie extraserial: ≤ 0.15
Interferenţe: Acid Ascorbic pînă la 1,7 mmol/l, Bilirubina pînă la 0,7 mmol/l,
Hemoglobina pînă la 5,5 g/l, Lipemie- trigliceride pînă la 11g/l.
</t>
  </si>
  <si>
    <t xml:space="preserve">Metoda de determinare: Fotometrică GPO
Tipul reagenţilor: Lichid Stabil gata pentru folosire. Monoreagent. Cu calibrator
Material pentru investigatii: Ser, plasma EDTA sau heparinizată
Limita minimă de detectie pentru set: ≤ 0,01 mmol/l
Coeficientul de variaţie intraserial: ≤ 3.5
Coeficientul de variaţie extraserial: ≤ 3.0
Interferenţe: Acid Ascorbic pînă la 0,35 mmol/l, Bilirubina pînă la 0,7 mmol/l,
Hemoglobina pînă la 2,6 g/l.
</t>
  </si>
  <si>
    <t xml:space="preserve">Metoda de determinare: Fotometrică fermentativă
Tipul reagenţilor: Lichid Stabil gata pentru folosire. Bireagent. Cu calibrator
Material pentru investigatii: Ser, plasma fara hepariniat de amoniu, urina proaspata
Limita minimă de detectie pentru set: ≤ 0.3 mmol/l
Coeficientul de variaţie intraserial: ≤ 2.0
Coeficientul de variaţie extraserial: ≤ 3.5
Interferenţe: Acid Ascorbic pînă la 1,7 mmol/l, Bilirubina pînă la 0,7 mmol/l,
Hemoglobina pînă la 5,5 g/l, Lipemie- trigliceride pînă la 21g/l.
</t>
  </si>
  <si>
    <t xml:space="preserve">Metoda de determinare: Cinetică ureaze UV.
Tipul reagenţilor: Lichid Stabil gata pentru folosire. Bireagent. Cu calibrator
Material pentru investigatii: Ser, plasma fara hepariniat de amoniu, urina proaspata
Limita minimă de detectie pentru set: ≤ 0.3 mmol/l
Coeficientul de variaţie intraserial: ≤ 2.0
Coeficientul de variaţie extraserial: ≤ 3.5
Interferenţe: Acid Ascorbic pînă la 1,7 mmol/l, Bilirubina pînă la 0,7 mmol/l,
Hemoglobina pînă la 5,5 g/l, Lipemie- trigliceride pînă la 21g/l.
</t>
  </si>
  <si>
    <t>Metoda de determinare: Cinetică ureaze UV.
Tipul reagenţilor: Lichid Stabil gata pentru folosire. Bireagent. Cu calibrator
Material pentru investigatii: Ser, plasma fara hepariniat de amoniu, urina proaspata
Limita minimă de detectie pentru set: ≤ 0.3 mmol/l
Coeficientul de variaţie intraserial: ≤ 2.0
Coeficientul de variaţie extraserial: ≤ 3.5
Interferenţe: Acid Ascorbic pînă la 1,7 mmol/l, Bilirubina pînă la 0,7 mmol/l,
Hemoglobina pînă la 5,5 g/l, Lipemie- trigliceride pînă la 21g/l.
.</t>
  </si>
  <si>
    <t xml:space="preserve">Metoda de determinare: Cinetică ureaze UV.
Tipul reagenţilor: Lichid Stabil gata pentru folosire. Bireagent. Cu calibrator
Material pentru investigatii: Ser, plasma fara hepariniat de amoniu, urina proaspata
Limita minimă de detectie pentru set: ≤ 0.3 mmol/l
Coeficientul de variaţie intraserial: ≤ 2.0
Coeficientul de variaţie extraserial: ≤ 3.5
Interferenţe: Acid Ascorbic pînă la 1,7 mmol/l, Bilirubina pînă la 0,7 mmol/l,
Hemoglobina pînă la 5,5 g/l, Lipemie
- trigliceride pînă la 21g/l.
</t>
  </si>
  <si>
    <t xml:space="preserve">Metoda de determinare: Imunoturbidim etrică
Tipul reagenţilor: Lichid Stabil gata pentru folosire. Bireagent. Cu calibrator,
minimum 3 niveluri.
Material pentru investigatii: Sînge integru cu EDTA
Limita minimă de detectie pentru set: ≤ 1,5%
Coeficientul de variaţie intraserial: ≤ 0,3
Coeficientul de variaţie extraserial: ≤0,2
Interferenţe: Acid Ascorbic pînă la 3.5 mmol/l, Bilirubina pînă la 4,4 mmol/l,
Lipemie - trigliceride pînă la 21g/l, Hemoglobina pînă la 5.5 g/l, Factorul
reumatoid pînă la 500 Ul/ml
</t>
  </si>
  <si>
    <t xml:space="preserve">Metoda de determinare: Fotometrică fermentativă cu protecţia selectivă a
colesterolului LDL. Fără sedimentare.
Tipul reagenţilor: Lichid Stabil gata pentru folosire. Bireagent
Material pentru investigatii: Ser, plasma EDTA sau heparinizată
Limita minimă de detectie pentru set: ≤ 0.03 mmol/l
Coeficientul de variaţie intraserial: ≤ 1.5
Coeficientul de variaţie extraserial: ≤ 1.0
Interferenţe: Acid Ascorbic pînă la 3,0 mmol/l, Bilirubina pînă la 0,9 mmol/l,
Hemoglobina pînă la 5,5 g/l, Lipemie - trigliceride pînă la 11 g/l
</t>
  </si>
  <si>
    <t xml:space="preserve">Metoda de determinare: Fotometrică fermentativă cu imunoinhibiţia a colesterolului
LDL şi VLDL. Fara sedimentare.
Tipul reagenţilor: Lichid Stabil gata pentru folosire. Bireagent. Cu calibrator.
Material pentru investigatii: Ser, plasma EDTA sau heparinizată
Limita minimă de detectie pentru set: ≤ 0.03 mmol/l
Coeficientul de variaţie intraserial: ≤ 1.5
Coeficientul de variaţie extraserial: ≤ 2.0
</t>
  </si>
  <si>
    <t xml:space="preserve">Metoda de determinare: Fotometrică fermentativă. Determinare Cinetică.
Tipul reagenţilor: Lichid Stabil gata pentru folosire. Bireagent
Material pentru investigatii: Ser, plasma EDTA sau heparinizată
Limita minimă de detectie pentru set: ≤ 2 U/L
Coeficientul de variaţie intraserial: ≤ 2,0
Coeficientul de variaţie extraserial: ≤ 2,5
Interferenţe: Acid Ascorbic pînă la 1,7 mmol/l, Bilirubina pînă la 1,1 mmol/l, lipemie
pînă la 600 mg/dl.
</t>
  </si>
  <si>
    <t xml:space="preserve">Soluție concentrată , pentru diluție 1:50.
Material pentru investigatii: Ser, plasma EDTA sau heparinizată
Limita minimă de detectie pentru set: ≤ 0.5 mg/dl
Coeficientul de variaţie intraserial: ≤ 5.0
Coeficientul de variaţie extraserial: ≤ 8.0
Interferenţe: Bilirubina pînă la 0,7 mmol/l, Hemoglobina pînă la 1,5 g/l lipemie
trigliceride pînă la 2 g/l, Factorul reumatoid pînă la 500 ME/ml.
</t>
  </si>
  <si>
    <t>Soluție concentrată , pentru diluție 1:50.
Material pentru investigatii: Ser, plasma EDTA sau heparinizată
Limita minimă de detectie pentru set: ≤ 0.5 mg/dl
Coeficientul de variaţie intraserial: ≤ 5.0
Coeficientul de variaţie extraserial: ≤ 8.0
Interferenţe: Bilirubina pînă la 0,7 mmol/l, Hemoglobina pînă la 1,5 g/l lipemie
trigliceride pînă la 2 g/l, Factorul reumatoid pînă la 500 ME/ml.</t>
  </si>
  <si>
    <t>Ser control normal pe baza serului uman cu parametri cunoscuți ambalat în flacoane de maxim 5ml</t>
  </si>
  <si>
    <t>Ser control patologic pe baza serului uman cu parametri cunoscuți ambalat în flacoane maxim 5ml</t>
  </si>
  <si>
    <t>Test la troponina I în ser de tip strip-test sau tip casetă. Sensibilitatea minim 98,5 % (valoarea cut-off),specificitatea minim 98,4%</t>
  </si>
  <si>
    <t>Achiziționarea centralizată a Reagenților pentru Investigații Biochimice conform necesităților IMSP - beneficiari pentru anul 2025</t>
  </si>
  <si>
    <r>
      <t xml:space="preserve">Metoda de determinare: Imunoturbidim etrică
Tipul reagenţilor: Lichid Stabil gata pentru folosire. Bireagent. Cu calibrator,
minimum 3 niveluri.
Material pentru investigatii: Sînge integru cu EDTA
Limita minimă de detectie pentru set: ≤ 1,5%
Coeficientul de variaţie intraserial: ≤ 0,3
Coeficientul de variaţie extraserial: ≤0,2
Interferenţe: Acid Ascorbic pînă la 3.5 mmol/l, Bilirubina pînă la 4,4 mmol/l,
Lipemie - trigliceride pînă la 21g/l, Hemoglobina pînă la 5.5 g/l, Factorul
reumatoid pînă la 500 Ul/ml
 a) Reactive în ambalaj original de la producător pentru analizoare automate (fără adaptare locală a instrucțiunilor cu efortul specialiștilor din firmă). Standardizare autorizată de organele competente. b) Setul să conțină control pozitiv, control negativ și calibratori pentru determinarea HbA1c.
</t>
    </r>
    <r>
      <rPr>
        <b/>
        <sz val="11"/>
        <rFont val="Times New Roman"/>
        <family val="1"/>
        <charset val="204"/>
      </rPr>
      <t>Cu material de control normal și patologic inclus</t>
    </r>
    <r>
      <rPr>
        <sz val="11"/>
        <rFont val="Times New Roman"/>
        <family val="1"/>
        <charset val="204"/>
      </rPr>
      <t xml:space="preserve">
</t>
    </r>
  </si>
  <si>
    <t>ml</t>
  </si>
  <si>
    <t>test</t>
  </si>
  <si>
    <t>33600000-6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</si>
</sst>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00_-;\-* #,##0.00_-;_-* &quot;-&quot;??_-;_-@_-"/>
    <numFmt numFmtId="165" formatCode="#,##0.0000"/>
  </numFmts>
  <fonts count="35">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b/>
      <sz val="12"/>
      <name val="Times New Roman"/>
      <family val="1"/>
      <charset val="204"/>
    </font>
    <font>
      <sz val="11"/>
      <color theme="1"/>
      <name val="Times New Roman"/>
      <family val="1"/>
      <charset val="204"/>
    </font>
    <font>
      <b/>
      <sz val="11"/>
      <color theme="1"/>
      <name val="Times New Roman"/>
      <family val="1"/>
      <charset val="204"/>
    </font>
    <font>
      <sz val="11"/>
      <name val="Times New Roman"/>
      <family val="1"/>
      <charset val="204"/>
    </font>
    <font>
      <b/>
      <sz val="11"/>
      <name val="Times New Roman"/>
      <family val="1"/>
      <charset val="204"/>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71">
    <xf numFmtId="0" fontId="0" fillId="0" borderId="0"/>
    <xf numFmtId="0" fontId="13" fillId="0" borderId="0"/>
    <xf numFmtId="0" fontId="15" fillId="0" borderId="0"/>
    <xf numFmtId="0" fontId="16" fillId="0" borderId="0"/>
    <xf numFmtId="0" fontId="16" fillId="0" borderId="0"/>
    <xf numFmtId="0" fontId="4"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3" fillId="0" borderId="0"/>
    <xf numFmtId="0" fontId="15" fillId="0" borderId="0"/>
    <xf numFmtId="0" fontId="13" fillId="0" borderId="0"/>
    <xf numFmtId="0" fontId="15" fillId="0" borderId="0"/>
    <xf numFmtId="0" fontId="3" fillId="0" borderId="0"/>
    <xf numFmtId="0" fontId="20" fillId="0" borderId="0" applyBorder="0" applyProtection="0"/>
    <xf numFmtId="0" fontId="15" fillId="0" borderId="0"/>
    <xf numFmtId="0" fontId="21" fillId="5" borderId="5" applyNumberFormat="0" applyAlignment="0" applyProtection="0"/>
    <xf numFmtId="0" fontId="15" fillId="0" borderId="0"/>
    <xf numFmtId="0" fontId="15" fillId="0" borderId="0"/>
    <xf numFmtId="0" fontId="16" fillId="0" borderId="0"/>
    <xf numFmtId="0" fontId="15" fillId="0" borderId="0"/>
    <xf numFmtId="0" fontId="3" fillId="0" borderId="0"/>
    <xf numFmtId="0" fontId="3" fillId="0" borderId="0"/>
    <xf numFmtId="0" fontId="3" fillId="0" borderId="0"/>
    <xf numFmtId="0" fontId="15" fillId="0" borderId="0"/>
    <xf numFmtId="0" fontId="3" fillId="0" borderId="0"/>
    <xf numFmtId="0" fontId="3" fillId="0" borderId="0"/>
    <xf numFmtId="0" fontId="15" fillId="0" borderId="0"/>
    <xf numFmtId="0" fontId="3" fillId="0" borderId="0"/>
    <xf numFmtId="0" fontId="3" fillId="0" borderId="0"/>
    <xf numFmtId="0" fontId="3" fillId="0" borderId="0"/>
    <xf numFmtId="0" fontId="25" fillId="0" borderId="0"/>
    <xf numFmtId="0" fontId="18"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6" borderId="5" applyProtection="0"/>
    <xf numFmtId="0" fontId="27" fillId="4" borderId="0" applyNumberFormat="0" applyBorder="0" applyAlignment="0" applyProtection="0"/>
    <xf numFmtId="0" fontId="16" fillId="0" borderId="0"/>
    <xf numFmtId="0" fontId="16" fillId="0" borderId="0"/>
    <xf numFmtId="0" fontId="15" fillId="0" borderId="0"/>
    <xf numFmtId="164" fontId="16" fillId="0" borderId="0" applyFont="0" applyFill="0" applyBorder="0" applyAlignment="0" applyProtection="0"/>
    <xf numFmtId="0" fontId="16" fillId="0" borderId="0"/>
    <xf numFmtId="0" fontId="28"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16" fillId="0" borderId="0" applyFont="0" applyFill="0" applyBorder="0" applyAlignment="0" applyProtection="0"/>
    <xf numFmtId="0" fontId="1" fillId="0" borderId="0"/>
    <xf numFmtId="43" fontId="29" fillId="0" borderId="0" applyFont="0" applyFill="0" applyBorder="0" applyAlignment="0" applyProtection="0"/>
  </cellStyleXfs>
  <cellXfs count="88">
    <xf numFmtId="0" fontId="0" fillId="0" borderId="0" xfId="0"/>
    <xf numFmtId="0" fontId="6" fillId="0" borderId="0" xfId="1" applyFont="1" applyProtection="1">
      <protection locked="0"/>
    </xf>
    <xf numFmtId="0" fontId="8" fillId="0" borderId="0" xfId="1" applyFont="1" applyFill="1" applyBorder="1" applyAlignment="1" applyProtection="1">
      <alignment horizontal="left" vertical="top" wrapText="1"/>
      <protection locked="0"/>
    </xf>
    <xf numFmtId="0" fontId="6" fillId="0" borderId="0" xfId="1" applyFont="1" applyFill="1" applyBorder="1" applyAlignment="1" applyProtection="1">
      <alignment wrapText="1"/>
      <protection locked="0"/>
    </xf>
    <xf numFmtId="0" fontId="6" fillId="0" borderId="0" xfId="1" applyFont="1" applyFill="1" applyBorder="1" applyProtection="1">
      <protection locked="0"/>
    </xf>
    <xf numFmtId="0" fontId="8" fillId="0" borderId="0" xfId="1" applyFont="1" applyBorder="1" applyAlignment="1" applyProtection="1">
      <alignment horizontal="left" vertical="top" wrapText="1"/>
      <protection locked="0"/>
    </xf>
    <xf numFmtId="0" fontId="6" fillId="0" borderId="0" xfId="1" applyFont="1" applyAlignment="1" applyProtection="1">
      <alignment horizontal="center"/>
      <protection locked="0"/>
    </xf>
    <xf numFmtId="165" fontId="6" fillId="0" borderId="0" xfId="1" applyNumberFormat="1" applyFont="1" applyProtection="1"/>
    <xf numFmtId="0" fontId="12" fillId="0" borderId="0" xfId="1" applyFont="1" applyProtection="1">
      <protection locked="0"/>
    </xf>
    <xf numFmtId="0" fontId="6" fillId="0" borderId="0" xfId="1" applyFont="1" applyProtection="1"/>
    <xf numFmtId="0" fontId="6" fillId="0" borderId="0" xfId="1" applyFont="1" applyAlignment="1" applyProtection="1">
      <alignment horizontal="center"/>
    </xf>
    <xf numFmtId="0" fontId="6" fillId="0" borderId="0" xfId="1" applyFont="1" applyBorder="1" applyProtection="1"/>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0" fontId="9" fillId="0" borderId="0" xfId="1" applyFont="1" applyAlignment="1" applyProtection="1">
      <alignment horizontal="center"/>
      <protection locked="0"/>
    </xf>
    <xf numFmtId="2" fontId="7" fillId="2" borderId="1" xfId="1" applyNumberFormat="1" applyFont="1" applyFill="1" applyBorder="1" applyAlignment="1" applyProtection="1">
      <alignment horizontal="center" vertical="center" wrapText="1"/>
    </xf>
    <xf numFmtId="2" fontId="6" fillId="0" borderId="0" xfId="1" applyNumberFormat="1" applyFont="1" applyAlignment="1" applyProtection="1">
      <alignment horizontal="center" vertical="center"/>
      <protection locked="0"/>
    </xf>
    <xf numFmtId="0" fontId="8" fillId="0" borderId="1" xfId="0" applyFont="1" applyFill="1" applyBorder="1" applyAlignment="1" applyProtection="1">
      <alignment vertical="top" wrapText="1"/>
      <protection locked="0"/>
    </xf>
    <xf numFmtId="0" fontId="8" fillId="0" borderId="1" xfId="0" applyFont="1" applyFill="1" applyBorder="1" applyAlignment="1" applyProtection="1">
      <alignment horizontal="left" vertical="top" wrapText="1"/>
      <protection locked="0"/>
    </xf>
    <xf numFmtId="0" fontId="6" fillId="0" borderId="1" xfId="0" applyFont="1" applyFill="1" applyBorder="1" applyAlignment="1" applyProtection="1">
      <alignment wrapText="1"/>
      <protection locked="0"/>
    </xf>
    <xf numFmtId="0" fontId="6" fillId="0" borderId="1" xfId="0" applyFont="1" applyFill="1" applyBorder="1" applyProtection="1">
      <protection locked="0"/>
    </xf>
    <xf numFmtId="0" fontId="6" fillId="0" borderId="1" xfId="0" applyFont="1" applyBorder="1" applyAlignment="1" applyProtection="1">
      <alignment wrapText="1"/>
      <protection locked="0"/>
    </xf>
    <xf numFmtId="0" fontId="6" fillId="0" borderId="0" xfId="1" applyFont="1" applyAlignment="1" applyProtection="1">
      <alignment wrapText="1"/>
      <protection locked="0"/>
    </xf>
    <xf numFmtId="0" fontId="8" fillId="2" borderId="1" xfId="1" applyFont="1" applyFill="1" applyBorder="1" applyAlignment="1" applyProtection="1">
      <alignment horizontal="center" vertical="center" wrapText="1"/>
    </xf>
    <xf numFmtId="0" fontId="10" fillId="3" borderId="1" xfId="0" applyFont="1" applyFill="1" applyBorder="1" applyAlignment="1" applyProtection="1">
      <alignment horizontal="center" vertical="center" wrapText="1"/>
    </xf>
    <xf numFmtId="0" fontId="7" fillId="3" borderId="2" xfId="1" applyFont="1" applyFill="1" applyBorder="1" applyAlignment="1" applyProtection="1">
      <alignment horizontal="center" vertical="center" wrapText="1"/>
    </xf>
    <xf numFmtId="0" fontId="8" fillId="0" borderId="1" xfId="1" applyFont="1" applyFill="1" applyBorder="1" applyAlignment="1" applyProtection="1">
      <alignment vertical="top" wrapText="1"/>
      <protection locked="0"/>
    </xf>
    <xf numFmtId="0" fontId="7" fillId="2" borderId="1" xfId="0" applyFont="1" applyFill="1" applyBorder="1" applyAlignment="1" applyProtection="1">
      <alignment horizontal="left" vertical="top" wrapText="1"/>
    </xf>
    <xf numFmtId="0" fontId="6" fillId="0" borderId="1" xfId="0" applyFont="1" applyBorder="1" applyAlignment="1" applyProtection="1">
      <alignment horizontal="left" vertical="top"/>
      <protection locked="0"/>
    </xf>
    <xf numFmtId="4" fontId="6" fillId="0" borderId="1" xfId="1" applyNumberFormat="1" applyFont="1" applyBorder="1" applyAlignment="1" applyProtection="1">
      <alignment horizontal="left" vertical="top"/>
      <protection locked="0"/>
    </xf>
    <xf numFmtId="0" fontId="6" fillId="0" borderId="1" xfId="0" applyFont="1" applyBorder="1" applyAlignment="1" applyProtection="1">
      <alignment horizontal="left" vertical="top" wrapText="1"/>
      <protection locked="0"/>
    </xf>
    <xf numFmtId="0" fontId="7" fillId="2" borderId="1" xfId="0" applyFont="1" applyFill="1" applyBorder="1" applyAlignment="1" applyProtection="1">
      <alignment horizontal="center" vertical="center" wrapText="1"/>
    </xf>
    <xf numFmtId="0" fontId="10" fillId="0" borderId="1" xfId="0" applyFont="1" applyBorder="1" applyAlignment="1">
      <alignment horizontal="center" vertical="center" wrapText="1"/>
    </xf>
    <xf numFmtId="0" fontId="6" fillId="0" borderId="3" xfId="1" applyFont="1" applyBorder="1" applyProtection="1">
      <protection locked="0"/>
    </xf>
    <xf numFmtId="0" fontId="6" fillId="0" borderId="4" xfId="0" applyFont="1" applyBorder="1" applyProtection="1">
      <protection locked="0"/>
    </xf>
    <xf numFmtId="0" fontId="11" fillId="0" borderId="0" xfId="1" applyFont="1" applyAlignment="1" applyProtection="1">
      <alignment horizontal="center"/>
      <protection locked="0"/>
    </xf>
    <xf numFmtId="0" fontId="6" fillId="0" borderId="0" xfId="0" applyFont="1" applyBorder="1" applyProtection="1">
      <protection locked="0"/>
    </xf>
    <xf numFmtId="0" fontId="8" fillId="0" borderId="0" xfId="1" applyFont="1" applyFill="1" applyBorder="1" applyAlignment="1" applyProtection="1">
      <alignment vertical="top" wrapText="1"/>
      <protection locked="0"/>
    </xf>
    <xf numFmtId="0" fontId="7" fillId="3" borderId="0" xfId="1" applyFont="1" applyFill="1" applyBorder="1" applyAlignment="1" applyProtection="1">
      <alignment horizontal="center" vertical="center" wrapText="1"/>
    </xf>
    <xf numFmtId="0" fontId="7" fillId="2" borderId="0" xfId="1" applyFont="1" applyFill="1" applyBorder="1" applyAlignment="1" applyProtection="1">
      <alignment horizontal="center" vertical="center" wrapText="1"/>
    </xf>
    <xf numFmtId="0" fontId="8" fillId="2" borderId="0" xfId="1" applyFont="1" applyFill="1" applyBorder="1" applyAlignment="1" applyProtection="1">
      <alignment horizontal="center" vertical="center" wrapText="1"/>
    </xf>
    <xf numFmtId="0" fontId="6" fillId="0" borderId="0" xfId="1" applyFont="1" applyProtection="1">
      <protection locked="0"/>
    </xf>
    <xf numFmtId="0" fontId="7" fillId="2" borderId="1" xfId="1" applyFont="1" applyFill="1" applyBorder="1" applyAlignment="1" applyProtection="1">
      <alignment horizontal="center" vertical="center" wrapText="1"/>
    </xf>
    <xf numFmtId="0" fontId="6" fillId="0" borderId="1" xfId="1" applyFont="1" applyBorder="1" applyAlignment="1" applyProtection="1">
      <alignment horizontal="center" vertical="center"/>
      <protection locked="0"/>
    </xf>
    <xf numFmtId="0" fontId="6" fillId="0" borderId="1" xfId="1" applyFont="1" applyBorder="1" applyProtection="1">
      <protection locked="0"/>
    </xf>
    <xf numFmtId="0" fontId="7" fillId="2" borderId="1" xfId="0" applyFont="1" applyFill="1" applyBorder="1" applyAlignment="1" applyProtection="1">
      <alignment horizontal="center" vertical="top" wrapText="1"/>
    </xf>
    <xf numFmtId="0" fontId="7" fillId="2" borderId="3" xfId="0" applyFont="1" applyFill="1" applyBorder="1" applyAlignment="1" applyProtection="1">
      <alignment vertical="top" wrapText="1"/>
    </xf>
    <xf numFmtId="0" fontId="7" fillId="2" borderId="6" xfId="0" applyFont="1" applyFill="1" applyBorder="1" applyAlignment="1" applyProtection="1">
      <alignment vertical="top" wrapText="1"/>
    </xf>
    <xf numFmtId="0" fontId="7" fillId="2" borderId="4" xfId="0" applyFont="1" applyFill="1" applyBorder="1" applyAlignment="1" applyProtection="1">
      <alignment vertical="top" wrapText="1"/>
    </xf>
    <xf numFmtId="0" fontId="8" fillId="3" borderId="1" xfId="1" applyFont="1" applyFill="1" applyBorder="1" applyAlignment="1">
      <alignment horizontal="center" vertical="center" wrapText="1"/>
    </xf>
    <xf numFmtId="2" fontId="30" fillId="0" borderId="0" xfId="1" applyNumberFormat="1" applyFont="1" applyAlignment="1" applyProtection="1">
      <alignment horizontal="center" vertical="center"/>
      <protection locked="0"/>
    </xf>
    <xf numFmtId="0" fontId="31" fillId="0" borderId="1" xfId="0" applyFont="1" applyBorder="1" applyAlignment="1">
      <alignment wrapText="1"/>
    </xf>
    <xf numFmtId="0" fontId="31" fillId="0" borderId="1" xfId="0" applyFont="1" applyBorder="1"/>
    <xf numFmtId="43" fontId="32" fillId="0" borderId="1" xfId="70" applyFont="1" applyBorder="1" applyAlignment="1">
      <alignment horizontal="center" vertical="center"/>
    </xf>
    <xf numFmtId="39" fontId="30" fillId="0" borderId="0" xfId="70" applyNumberFormat="1" applyFont="1" applyProtection="1">
      <protection locked="0"/>
    </xf>
    <xf numFmtId="49" fontId="31" fillId="0" borderId="1" xfId="0" applyNumberFormat="1" applyFont="1" applyBorder="1"/>
    <xf numFmtId="0" fontId="33" fillId="0" borderId="1" xfId="0" applyFont="1" applyBorder="1" applyAlignment="1">
      <alignment wrapText="1"/>
    </xf>
    <xf numFmtId="43" fontId="30" fillId="0" borderId="0" xfId="1" applyNumberFormat="1" applyFont="1" applyProtection="1">
      <protection locked="0"/>
    </xf>
    <xf numFmtId="0" fontId="11" fillId="0" borderId="7" xfId="1" applyFont="1" applyBorder="1" applyAlignment="1" applyProtection="1">
      <alignment horizontal="center"/>
      <protection locked="0"/>
    </xf>
    <xf numFmtId="0" fontId="11" fillId="0" borderId="8" xfId="1" applyFont="1" applyBorder="1" applyAlignment="1" applyProtection="1">
      <alignment horizontal="center"/>
      <protection locked="0"/>
    </xf>
    <xf numFmtId="0" fontId="11" fillId="0" borderId="9" xfId="1" applyFont="1" applyBorder="1" applyAlignment="1" applyProtection="1">
      <alignment horizontal="center"/>
      <protection locked="0"/>
    </xf>
    <xf numFmtId="0" fontId="7" fillId="0" borderId="3" xfId="0" applyFont="1" applyFill="1" applyBorder="1" applyAlignment="1" applyProtection="1">
      <alignment horizontal="center" vertical="top" wrapText="1"/>
      <protection locked="0"/>
    </xf>
    <xf numFmtId="0" fontId="7" fillId="0" borderId="6" xfId="0" applyFont="1" applyFill="1" applyBorder="1" applyAlignment="1" applyProtection="1">
      <alignment horizontal="center" vertical="top" wrapText="1"/>
      <protection locked="0"/>
    </xf>
    <xf numFmtId="0" fontId="7" fillId="0" borderId="4" xfId="0" applyFont="1" applyFill="1" applyBorder="1" applyAlignment="1" applyProtection="1">
      <alignment horizontal="center" vertical="top" wrapText="1"/>
      <protection locked="0"/>
    </xf>
    <xf numFmtId="0" fontId="9" fillId="0" borderId="3" xfId="0" applyFont="1" applyBorder="1" applyAlignment="1" applyProtection="1">
      <alignment horizontal="center" wrapText="1"/>
      <protection locked="0"/>
    </xf>
    <xf numFmtId="0" fontId="9" fillId="0" borderId="6" xfId="0" applyFont="1" applyBorder="1" applyAlignment="1" applyProtection="1">
      <alignment horizontal="center" wrapText="1"/>
      <protection locked="0"/>
    </xf>
    <xf numFmtId="0" fontId="9" fillId="0" borderId="4" xfId="0" applyFont="1" applyBorder="1" applyAlignment="1" applyProtection="1">
      <alignment horizontal="center" wrapText="1"/>
      <protection locked="0"/>
    </xf>
    <xf numFmtId="0" fontId="5" fillId="0" borderId="3" xfId="0" applyFont="1" applyBorder="1" applyAlignment="1" applyProtection="1">
      <alignment horizontal="right" vertical="center"/>
      <protection locked="0"/>
    </xf>
    <xf numFmtId="0" fontId="5" fillId="0" borderId="6" xfId="0" applyFont="1" applyBorder="1" applyAlignment="1" applyProtection="1">
      <alignment horizontal="right" vertical="center"/>
      <protection locked="0"/>
    </xf>
    <xf numFmtId="0" fontId="5" fillId="0" borderId="4" xfId="0" applyFont="1" applyBorder="1" applyAlignment="1" applyProtection="1">
      <alignment horizontal="right" vertical="center"/>
      <protection locked="0"/>
    </xf>
    <xf numFmtId="0" fontId="6" fillId="0" borderId="3"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6" fillId="0" borderId="4" xfId="0" applyFont="1" applyBorder="1" applyAlignment="1" applyProtection="1">
      <alignment horizontal="left" vertical="center"/>
      <protection locked="0"/>
    </xf>
    <xf numFmtId="0" fontId="7" fillId="0" borderId="3" xfId="0" applyFont="1" applyFill="1" applyBorder="1" applyAlignment="1" applyProtection="1">
      <alignment horizontal="right" vertical="center" wrapText="1"/>
      <protection locked="0"/>
    </xf>
    <xf numFmtId="0" fontId="7" fillId="0" borderId="6" xfId="0" applyFont="1" applyFill="1" applyBorder="1" applyAlignment="1" applyProtection="1">
      <alignment horizontal="right" vertical="center" wrapText="1"/>
      <protection locked="0"/>
    </xf>
    <xf numFmtId="0" fontId="7" fillId="0" borderId="4" xfId="0" applyFont="1" applyFill="1" applyBorder="1" applyAlignment="1" applyProtection="1">
      <alignment horizontal="right" vertical="center" wrapText="1"/>
      <protection locked="0"/>
    </xf>
    <xf numFmtId="0" fontId="8" fillId="0" borderId="3" xfId="1" applyFont="1" applyFill="1" applyBorder="1" applyAlignment="1" applyProtection="1">
      <alignment horizontal="left" vertical="top" wrapText="1"/>
      <protection locked="0"/>
    </xf>
    <xf numFmtId="0" fontId="8" fillId="0" borderId="6" xfId="1" applyFont="1" applyFill="1" applyBorder="1" applyAlignment="1" applyProtection="1">
      <alignment horizontal="left" vertical="top" wrapText="1"/>
      <protection locked="0"/>
    </xf>
    <xf numFmtId="0" fontId="8" fillId="0" borderId="4" xfId="1" applyFont="1" applyFill="1" applyBorder="1" applyAlignment="1" applyProtection="1">
      <alignment horizontal="left" vertical="top" wrapText="1"/>
      <protection locked="0"/>
    </xf>
    <xf numFmtId="0" fontId="7" fillId="3" borderId="0" xfId="1" applyFont="1" applyFill="1" applyBorder="1" applyAlignment="1" applyProtection="1">
      <alignment horizontal="center" vertical="top" wrapText="1"/>
      <protection locked="0"/>
    </xf>
    <xf numFmtId="0" fontId="7" fillId="2" borderId="1" xfId="1" applyFont="1" applyFill="1" applyBorder="1" applyAlignment="1" applyProtection="1">
      <alignment horizontal="center" vertical="center" wrapText="1"/>
    </xf>
    <xf numFmtId="0" fontId="11" fillId="0" borderId="0" xfId="1" applyFont="1" applyAlignment="1" applyProtection="1">
      <alignment horizontal="center"/>
      <protection locked="0"/>
    </xf>
    <xf numFmtId="0" fontId="9" fillId="0" borderId="0" xfId="1" applyFont="1" applyAlignment="1" applyProtection="1">
      <alignment horizontal="center"/>
      <protection locked="0"/>
    </xf>
    <xf numFmtId="0" fontId="5" fillId="0" borderId="0" xfId="1" applyFont="1" applyAlignment="1" applyProtection="1">
      <alignment horizontal="right" vertical="center"/>
      <protection locked="0"/>
    </xf>
    <xf numFmtId="0" fontId="6" fillId="0" borderId="0" xfId="1" applyFont="1" applyAlignment="1" applyProtection="1">
      <alignment horizontal="left" vertical="center"/>
      <protection locked="0"/>
    </xf>
    <xf numFmtId="0" fontId="7" fillId="0" borderId="1" xfId="1" applyFont="1" applyFill="1" applyBorder="1" applyAlignment="1" applyProtection="1">
      <alignment horizontal="right" vertical="center" wrapText="1"/>
      <protection locked="0"/>
    </xf>
    <xf numFmtId="0" fontId="8" fillId="0" borderId="1" xfId="1" applyFont="1" applyFill="1" applyBorder="1" applyAlignment="1" applyProtection="1">
      <alignment horizontal="center" vertical="top" wrapText="1"/>
      <protection locked="0"/>
    </xf>
    <xf numFmtId="0" fontId="6" fillId="0" borderId="0" xfId="1" applyFont="1" applyBorder="1" applyAlignment="1" applyProtection="1">
      <alignment horizontal="center"/>
    </xf>
  </cellXfs>
  <cellStyles count="71">
    <cellStyle name="Check Cell 2" xfId="21" xr:uid="{52D8F238-60B8-4195-991A-B0DE42C66204}"/>
    <cellStyle name="Check Cell 2 2" xfId="49" xr:uid="{E352A0E0-112F-4024-98FC-3B06D6DF5281}"/>
    <cellStyle name="Comma" xfId="70" builtinId="3"/>
    <cellStyle name="Comma 2" xfId="68" xr:uid="{79779748-B8BC-475C-B1D8-8343CFB9DE8D}"/>
    <cellStyle name="Excel Built-in Normal" xfId="19" xr:uid="{39A8B849-A3E6-4CE4-99FD-6B09D12EDC54}"/>
    <cellStyle name="Excel Built-in Normal 2" xfId="47" xr:uid="{D58DC214-89F3-48F7-A711-DCC285126F13}"/>
    <cellStyle name="Normal" xfId="0" builtinId="0"/>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Percent 2" xfId="13" xr:uid="{65D91C63-8B34-4BAA-9893-B6CBE66D4002}"/>
    <cellStyle name="Percent 2 2" xfId="41" xr:uid="{1D78A9F4-4E56-4EC4-84D3-1388EB608E5A}"/>
    <cellStyle name="Нейтральный 2" xfId="50" xr:uid="{2A070B47-DFF7-44FF-8168-4E39B28F21C1}"/>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Финансовый 3" xfId="54" xr:uid="{9ED07FB6-3C62-43AC-85A7-E3323EBA6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105"/>
  <sheetViews>
    <sheetView topLeftCell="A2" zoomScaleNormal="100" workbookViewId="0">
      <selection activeCell="A9" sqref="A9:A105"/>
    </sheetView>
  </sheetViews>
  <sheetFormatPr defaultRowHeight="15.75"/>
  <cols>
    <col min="1" max="1" width="5.7109375" style="13" customWidth="1"/>
    <col min="2" max="2" width="13.42578125" style="13" customWidth="1"/>
    <col min="3" max="3" width="25.85546875" style="21" customWidth="1"/>
    <col min="4" max="4" width="20.7109375" style="21" customWidth="1"/>
    <col min="5" max="5" width="10.5703125" style="13" customWidth="1"/>
    <col min="6" max="6" width="11.28515625" style="13" customWidth="1"/>
    <col min="7" max="7" width="10.7109375" style="13" customWidth="1"/>
    <col min="8" max="8" width="73.140625" style="13" customWidth="1"/>
    <col min="9" max="9" width="30.42578125" style="13" customWidth="1"/>
    <col min="10" max="10" width="30" style="21" customWidth="1"/>
    <col min="11" max="11" width="1.7109375" style="13" customWidth="1"/>
    <col min="12" max="16384" width="9.140625" style="13"/>
  </cols>
  <sheetData>
    <row r="1" spans="1:11">
      <c r="C1" s="58" t="s">
        <v>27</v>
      </c>
      <c r="D1" s="59"/>
      <c r="E1" s="59"/>
      <c r="F1" s="59"/>
      <c r="G1" s="59"/>
      <c r="H1" s="59"/>
      <c r="I1" s="59"/>
      <c r="J1" s="59"/>
      <c r="K1" s="60"/>
    </row>
    <row r="2" spans="1:11">
      <c r="D2" s="64" t="s">
        <v>14</v>
      </c>
      <c r="E2" s="65"/>
      <c r="F2" s="65"/>
      <c r="G2" s="65"/>
      <c r="H2" s="66"/>
    </row>
    <row r="3" spans="1:11">
      <c r="A3" s="67" t="s">
        <v>9</v>
      </c>
      <c r="B3" s="68"/>
      <c r="C3" s="69"/>
      <c r="D3" s="70" t="s">
        <v>29</v>
      </c>
      <c r="E3" s="71"/>
      <c r="F3" s="71"/>
      <c r="G3" s="71"/>
      <c r="H3" s="72"/>
      <c r="I3" s="13" t="s">
        <v>10</v>
      </c>
      <c r="J3" s="21" t="s">
        <v>12</v>
      </c>
    </row>
    <row r="4" spans="1:11" s="19" customFormat="1">
      <c r="A4" s="73" t="s">
        <v>8</v>
      </c>
      <c r="B4" s="74"/>
      <c r="C4" s="75"/>
      <c r="D4" s="76" t="s">
        <v>178</v>
      </c>
      <c r="E4" s="77"/>
      <c r="F4" s="77"/>
      <c r="G4" s="77"/>
      <c r="H4" s="77"/>
      <c r="I4" s="78"/>
      <c r="J4" s="17" t="s">
        <v>13</v>
      </c>
      <c r="K4" s="18"/>
    </row>
    <row r="5" spans="1:11" s="20" customFormat="1">
      <c r="C5" s="19"/>
      <c r="D5" s="61"/>
      <c r="E5" s="62"/>
      <c r="F5" s="62"/>
      <c r="G5" s="62"/>
      <c r="H5" s="63"/>
      <c r="I5" s="61"/>
      <c r="J5" s="63"/>
      <c r="K5" s="18"/>
    </row>
    <row r="6" spans="1:11" ht="47.25">
      <c r="A6" s="27" t="s">
        <v>2</v>
      </c>
      <c r="B6" s="27" t="s">
        <v>0</v>
      </c>
      <c r="C6" s="27" t="s">
        <v>1</v>
      </c>
      <c r="D6" s="27" t="s">
        <v>3</v>
      </c>
      <c r="E6" s="45" t="s">
        <v>4</v>
      </c>
      <c r="F6" s="45" t="s">
        <v>5</v>
      </c>
      <c r="G6" s="45" t="s">
        <v>6</v>
      </c>
      <c r="H6" s="31" t="s">
        <v>7</v>
      </c>
      <c r="I6" s="31" t="s">
        <v>28</v>
      </c>
      <c r="J6" s="31" t="s">
        <v>31</v>
      </c>
      <c r="K6" s="12"/>
    </row>
    <row r="7" spans="1:11">
      <c r="A7" s="31">
        <v>1</v>
      </c>
      <c r="B7" s="46">
        <v>2</v>
      </c>
      <c r="C7" s="47"/>
      <c r="D7" s="48"/>
      <c r="E7" s="31">
        <v>3</v>
      </c>
      <c r="F7" s="31">
        <v>4</v>
      </c>
      <c r="G7" s="31">
        <v>5</v>
      </c>
      <c r="H7" s="31">
        <v>6</v>
      </c>
      <c r="I7" s="23">
        <v>7</v>
      </c>
      <c r="J7" s="27">
        <v>8</v>
      </c>
      <c r="K7" s="12"/>
    </row>
    <row r="8" spans="1:11" ht="135">
      <c r="A8" s="32" t="s">
        <v>182</v>
      </c>
      <c r="B8" s="52">
        <v>3.1</v>
      </c>
      <c r="C8" s="51" t="s">
        <v>34</v>
      </c>
      <c r="D8" s="51" t="s">
        <v>34</v>
      </c>
      <c r="E8" s="24"/>
      <c r="F8" s="24"/>
      <c r="G8" s="28"/>
      <c r="H8" s="51" t="s">
        <v>134</v>
      </c>
      <c r="I8" s="29"/>
      <c r="J8" s="30"/>
      <c r="K8" s="34"/>
    </row>
    <row r="9" spans="1:11" ht="135">
      <c r="A9" s="32" t="s">
        <v>182</v>
      </c>
      <c r="B9" s="52">
        <v>3.2</v>
      </c>
      <c r="C9" s="51" t="s">
        <v>35</v>
      </c>
      <c r="D9" s="51" t="s">
        <v>35</v>
      </c>
      <c r="E9" s="24"/>
      <c r="F9" s="24"/>
      <c r="G9" s="28"/>
      <c r="H9" s="51" t="s">
        <v>134</v>
      </c>
      <c r="I9" s="29"/>
      <c r="J9" s="30"/>
      <c r="K9" s="36"/>
    </row>
    <row r="10" spans="1:11" ht="135">
      <c r="A10" s="32" t="s">
        <v>182</v>
      </c>
      <c r="B10" s="52">
        <v>3.3</v>
      </c>
      <c r="C10" s="51" t="s">
        <v>36</v>
      </c>
      <c r="D10" s="51" t="s">
        <v>36</v>
      </c>
      <c r="H10" s="51" t="s">
        <v>134</v>
      </c>
    </row>
    <row r="11" spans="1:11" ht="135">
      <c r="A11" s="32" t="s">
        <v>182</v>
      </c>
      <c r="B11" s="52">
        <v>3.4</v>
      </c>
      <c r="C11" s="51" t="s">
        <v>37</v>
      </c>
      <c r="D11" s="51" t="s">
        <v>37</v>
      </c>
      <c r="H11" s="51" t="s">
        <v>134</v>
      </c>
    </row>
    <row r="12" spans="1:11" ht="135">
      <c r="A12" s="32" t="s">
        <v>182</v>
      </c>
      <c r="B12" s="52">
        <v>3.5</v>
      </c>
      <c r="C12" s="51" t="s">
        <v>38</v>
      </c>
      <c r="D12" s="51" t="s">
        <v>38</v>
      </c>
      <c r="H12" s="51" t="s">
        <v>135</v>
      </c>
    </row>
    <row r="13" spans="1:11" ht="135">
      <c r="A13" s="32" t="s">
        <v>182</v>
      </c>
      <c r="B13" s="52">
        <v>3.6</v>
      </c>
      <c r="C13" s="51" t="s">
        <v>39</v>
      </c>
      <c r="D13" s="51" t="s">
        <v>39</v>
      </c>
      <c r="H13" s="51" t="s">
        <v>135</v>
      </c>
    </row>
    <row r="14" spans="1:11" ht="135">
      <c r="A14" s="32" t="s">
        <v>182</v>
      </c>
      <c r="B14" s="52">
        <v>3.7</v>
      </c>
      <c r="C14" s="51" t="s">
        <v>40</v>
      </c>
      <c r="D14" s="51" t="s">
        <v>40</v>
      </c>
      <c r="H14" s="51" t="s">
        <v>135</v>
      </c>
    </row>
    <row r="15" spans="1:11" ht="135">
      <c r="A15" s="32" t="s">
        <v>182</v>
      </c>
      <c r="B15" s="52">
        <v>3.8</v>
      </c>
      <c r="C15" s="51" t="s">
        <v>41</v>
      </c>
      <c r="D15" s="51" t="s">
        <v>41</v>
      </c>
      <c r="H15" s="51" t="s">
        <v>136</v>
      </c>
    </row>
    <row r="16" spans="1:11" ht="315">
      <c r="A16" s="32" t="s">
        <v>182</v>
      </c>
      <c r="B16" s="52">
        <v>3.9</v>
      </c>
      <c r="C16" s="51" t="s">
        <v>42</v>
      </c>
      <c r="D16" s="51" t="s">
        <v>42</v>
      </c>
      <c r="H16" s="51" t="s">
        <v>137</v>
      </c>
    </row>
    <row r="17" spans="1:8" ht="150">
      <c r="A17" s="32" t="s">
        <v>182</v>
      </c>
      <c r="B17" s="55" t="s">
        <v>43</v>
      </c>
      <c r="C17" s="51" t="s">
        <v>44</v>
      </c>
      <c r="D17" s="51" t="s">
        <v>44</v>
      </c>
      <c r="H17" s="51" t="s">
        <v>138</v>
      </c>
    </row>
    <row r="18" spans="1:8" ht="150">
      <c r="A18" s="32" t="s">
        <v>182</v>
      </c>
      <c r="B18" s="52">
        <v>3.11</v>
      </c>
      <c r="C18" s="51" t="s">
        <v>45</v>
      </c>
      <c r="D18" s="51" t="s">
        <v>45</v>
      </c>
      <c r="H18" s="51" t="s">
        <v>138</v>
      </c>
    </row>
    <row r="19" spans="1:8" ht="150">
      <c r="A19" s="32" t="s">
        <v>182</v>
      </c>
      <c r="B19" s="52">
        <v>3.12</v>
      </c>
      <c r="C19" s="51" t="s">
        <v>46</v>
      </c>
      <c r="D19" s="51" t="s">
        <v>46</v>
      </c>
      <c r="H19" s="51" t="s">
        <v>138</v>
      </c>
    </row>
    <row r="20" spans="1:8" ht="150">
      <c r="A20" s="32" t="s">
        <v>182</v>
      </c>
      <c r="B20" s="52">
        <v>3.13</v>
      </c>
      <c r="C20" s="51" t="s">
        <v>47</v>
      </c>
      <c r="D20" s="51" t="s">
        <v>47</v>
      </c>
      <c r="H20" s="51" t="s">
        <v>139</v>
      </c>
    </row>
    <row r="21" spans="1:8" ht="150">
      <c r="A21" s="32" t="s">
        <v>182</v>
      </c>
      <c r="B21" s="52">
        <v>3.14</v>
      </c>
      <c r="C21" s="51" t="s">
        <v>48</v>
      </c>
      <c r="D21" s="51" t="s">
        <v>48</v>
      </c>
      <c r="H21" s="51" t="s">
        <v>139</v>
      </c>
    </row>
    <row r="22" spans="1:8" ht="135">
      <c r="A22" s="32" t="s">
        <v>182</v>
      </c>
      <c r="B22" s="52">
        <v>3.15</v>
      </c>
      <c r="C22" s="51" t="s">
        <v>49</v>
      </c>
      <c r="D22" s="51" t="s">
        <v>49</v>
      </c>
      <c r="H22" s="51" t="s">
        <v>140</v>
      </c>
    </row>
    <row r="23" spans="1:8" ht="135">
      <c r="A23" s="32" t="s">
        <v>182</v>
      </c>
      <c r="B23" s="52">
        <v>3.16</v>
      </c>
      <c r="C23" s="51" t="s">
        <v>50</v>
      </c>
      <c r="D23" s="51" t="s">
        <v>50</v>
      </c>
      <c r="H23" s="51" t="s">
        <v>140</v>
      </c>
    </row>
    <row r="24" spans="1:8" ht="135">
      <c r="A24" s="32" t="s">
        <v>182</v>
      </c>
      <c r="B24" s="52">
        <v>3.17</v>
      </c>
      <c r="C24" s="51" t="s">
        <v>51</v>
      </c>
      <c r="D24" s="51" t="s">
        <v>51</v>
      </c>
      <c r="H24" s="51" t="s">
        <v>140</v>
      </c>
    </row>
    <row r="25" spans="1:8" ht="135">
      <c r="A25" s="32" t="s">
        <v>182</v>
      </c>
      <c r="B25" s="52">
        <v>3.18</v>
      </c>
      <c r="C25" s="51" t="s">
        <v>52</v>
      </c>
      <c r="D25" s="51" t="s">
        <v>52</v>
      </c>
      <c r="H25" s="51" t="s">
        <v>140</v>
      </c>
    </row>
    <row r="26" spans="1:8" ht="135">
      <c r="A26" s="32" t="s">
        <v>182</v>
      </c>
      <c r="B26" s="52">
        <v>3.19</v>
      </c>
      <c r="C26" s="51" t="s">
        <v>53</v>
      </c>
      <c r="D26" s="51" t="s">
        <v>53</v>
      </c>
      <c r="H26" s="51" t="s">
        <v>141</v>
      </c>
    </row>
    <row r="27" spans="1:8" ht="135">
      <c r="A27" s="32" t="s">
        <v>182</v>
      </c>
      <c r="B27" s="55" t="s">
        <v>54</v>
      </c>
      <c r="C27" s="51" t="s">
        <v>55</v>
      </c>
      <c r="D27" s="51" t="s">
        <v>55</v>
      </c>
      <c r="H27" s="51" t="s">
        <v>141</v>
      </c>
    </row>
    <row r="28" spans="1:8" ht="135">
      <c r="A28" s="32" t="s">
        <v>182</v>
      </c>
      <c r="B28" s="52">
        <v>3.21</v>
      </c>
      <c r="C28" s="51" t="s">
        <v>55</v>
      </c>
      <c r="D28" s="51" t="s">
        <v>55</v>
      </c>
      <c r="H28" s="51" t="s">
        <v>142</v>
      </c>
    </row>
    <row r="29" spans="1:8" ht="135">
      <c r="A29" s="32" t="s">
        <v>182</v>
      </c>
      <c r="B29" s="52">
        <v>3.22</v>
      </c>
      <c r="C29" s="51" t="s">
        <v>56</v>
      </c>
      <c r="D29" s="51" t="s">
        <v>56</v>
      </c>
      <c r="H29" s="51" t="s">
        <v>142</v>
      </c>
    </row>
    <row r="30" spans="1:8" ht="135">
      <c r="A30" s="32" t="s">
        <v>182</v>
      </c>
      <c r="B30" s="52">
        <v>3.23</v>
      </c>
      <c r="C30" s="51" t="s">
        <v>57</v>
      </c>
      <c r="D30" s="51" t="s">
        <v>57</v>
      </c>
      <c r="H30" s="51" t="s">
        <v>141</v>
      </c>
    </row>
    <row r="31" spans="1:8" ht="135">
      <c r="A31" s="32" t="s">
        <v>182</v>
      </c>
      <c r="B31" s="52">
        <v>3.24</v>
      </c>
      <c r="C31" s="51" t="s">
        <v>58</v>
      </c>
      <c r="D31" s="51" t="s">
        <v>58</v>
      </c>
      <c r="H31" s="51" t="s">
        <v>141</v>
      </c>
    </row>
    <row r="32" spans="1:8" ht="135">
      <c r="A32" s="32" t="s">
        <v>182</v>
      </c>
      <c r="B32" s="52">
        <v>3.25</v>
      </c>
      <c r="C32" s="51" t="s">
        <v>58</v>
      </c>
      <c r="D32" s="51" t="s">
        <v>58</v>
      </c>
      <c r="H32" s="51" t="s">
        <v>142</v>
      </c>
    </row>
    <row r="33" spans="1:8" ht="120">
      <c r="A33" s="32" t="s">
        <v>182</v>
      </c>
      <c r="B33" s="52">
        <v>3.26</v>
      </c>
      <c r="C33" s="51" t="s">
        <v>59</v>
      </c>
      <c r="D33" s="51" t="s">
        <v>59</v>
      </c>
      <c r="H33" s="51" t="s">
        <v>143</v>
      </c>
    </row>
    <row r="34" spans="1:8" ht="135">
      <c r="A34" s="32" t="s">
        <v>182</v>
      </c>
      <c r="B34" s="52">
        <v>3.27</v>
      </c>
      <c r="C34" s="51" t="s">
        <v>60</v>
      </c>
      <c r="D34" s="51" t="s">
        <v>60</v>
      </c>
      <c r="H34" s="51" t="s">
        <v>144</v>
      </c>
    </row>
    <row r="35" spans="1:8" ht="135">
      <c r="A35" s="32" t="s">
        <v>182</v>
      </c>
      <c r="B35" s="52">
        <v>3.28</v>
      </c>
      <c r="C35" s="51" t="s">
        <v>61</v>
      </c>
      <c r="D35" s="51" t="s">
        <v>61</v>
      </c>
      <c r="H35" s="51" t="s">
        <v>144</v>
      </c>
    </row>
    <row r="36" spans="1:8" ht="135">
      <c r="A36" s="32" t="s">
        <v>182</v>
      </c>
      <c r="B36" s="52">
        <v>3.29</v>
      </c>
      <c r="C36" s="51" t="s">
        <v>61</v>
      </c>
      <c r="D36" s="51" t="s">
        <v>61</v>
      </c>
      <c r="H36" s="51" t="s">
        <v>145</v>
      </c>
    </row>
    <row r="37" spans="1:8" ht="135">
      <c r="A37" s="32" t="s">
        <v>182</v>
      </c>
      <c r="B37" s="55" t="s">
        <v>62</v>
      </c>
      <c r="C37" s="51" t="s">
        <v>63</v>
      </c>
      <c r="D37" s="51" t="s">
        <v>63</v>
      </c>
      <c r="H37" s="51" t="s">
        <v>144</v>
      </c>
    </row>
    <row r="38" spans="1:8" ht="135">
      <c r="A38" s="32" t="s">
        <v>182</v>
      </c>
      <c r="B38" s="52">
        <v>3.31</v>
      </c>
      <c r="C38" s="51" t="s">
        <v>64</v>
      </c>
      <c r="D38" s="51" t="s">
        <v>64</v>
      </c>
      <c r="H38" s="51" t="s">
        <v>144</v>
      </c>
    </row>
    <row r="39" spans="1:8" ht="135">
      <c r="A39" s="32" t="s">
        <v>182</v>
      </c>
      <c r="B39" s="52">
        <v>3.32</v>
      </c>
      <c r="C39" s="51" t="s">
        <v>65</v>
      </c>
      <c r="D39" s="51" t="s">
        <v>65</v>
      </c>
      <c r="H39" s="51" t="s">
        <v>146</v>
      </c>
    </row>
    <row r="40" spans="1:8" ht="135">
      <c r="A40" s="32" t="s">
        <v>182</v>
      </c>
      <c r="B40" s="52">
        <v>3.33</v>
      </c>
      <c r="C40" s="51" t="s">
        <v>66</v>
      </c>
      <c r="D40" s="51" t="s">
        <v>66</v>
      </c>
      <c r="H40" s="51" t="s">
        <v>147</v>
      </c>
    </row>
    <row r="41" spans="1:8" ht="135">
      <c r="A41" s="32" t="s">
        <v>182</v>
      </c>
      <c r="B41" s="52">
        <v>3.34</v>
      </c>
      <c r="C41" s="51" t="s">
        <v>67</v>
      </c>
      <c r="D41" s="51" t="s">
        <v>67</v>
      </c>
      <c r="H41" s="51" t="s">
        <v>147</v>
      </c>
    </row>
    <row r="42" spans="1:8" ht="135">
      <c r="A42" s="32" t="s">
        <v>182</v>
      </c>
      <c r="B42" s="52">
        <v>3.35</v>
      </c>
      <c r="C42" s="51" t="s">
        <v>68</v>
      </c>
      <c r="D42" s="51" t="s">
        <v>68</v>
      </c>
      <c r="H42" s="51" t="s">
        <v>146</v>
      </c>
    </row>
    <row r="43" spans="1:8" ht="135">
      <c r="A43" s="32" t="s">
        <v>182</v>
      </c>
      <c r="B43" s="52">
        <v>3.36</v>
      </c>
      <c r="C43" s="51" t="s">
        <v>69</v>
      </c>
      <c r="D43" s="51" t="s">
        <v>69</v>
      </c>
      <c r="H43" s="51" t="s">
        <v>148</v>
      </c>
    </row>
    <row r="44" spans="1:8" ht="135">
      <c r="A44" s="32" t="s">
        <v>182</v>
      </c>
      <c r="B44" s="52">
        <v>3.37</v>
      </c>
      <c r="C44" s="51" t="s">
        <v>70</v>
      </c>
      <c r="D44" s="51" t="s">
        <v>70</v>
      </c>
      <c r="H44" s="51" t="s">
        <v>148</v>
      </c>
    </row>
    <row r="45" spans="1:8" ht="135">
      <c r="A45" s="32" t="s">
        <v>182</v>
      </c>
      <c r="B45" s="52">
        <v>3.38</v>
      </c>
      <c r="C45" s="51" t="s">
        <v>71</v>
      </c>
      <c r="D45" s="51" t="s">
        <v>71</v>
      </c>
      <c r="H45" s="51" t="s">
        <v>148</v>
      </c>
    </row>
    <row r="46" spans="1:8" ht="150">
      <c r="A46" s="32" t="s">
        <v>182</v>
      </c>
      <c r="B46" s="52">
        <v>3.39</v>
      </c>
      <c r="C46" s="51" t="s">
        <v>72</v>
      </c>
      <c r="D46" s="51" t="s">
        <v>72</v>
      </c>
      <c r="H46" s="51" t="s">
        <v>149</v>
      </c>
    </row>
    <row r="47" spans="1:8" ht="150">
      <c r="A47" s="32" t="s">
        <v>182</v>
      </c>
      <c r="B47" s="55" t="s">
        <v>73</v>
      </c>
      <c r="C47" s="51" t="s">
        <v>74</v>
      </c>
      <c r="D47" s="51" t="s">
        <v>74</v>
      </c>
      <c r="H47" s="51" t="s">
        <v>149</v>
      </c>
    </row>
    <row r="48" spans="1:8" ht="150">
      <c r="A48" s="32" t="s">
        <v>182</v>
      </c>
      <c r="B48" s="52">
        <v>3.41</v>
      </c>
      <c r="C48" s="51" t="s">
        <v>75</v>
      </c>
      <c r="D48" s="51" t="s">
        <v>75</v>
      </c>
      <c r="H48" s="51" t="s">
        <v>149</v>
      </c>
    </row>
    <row r="49" spans="1:8" ht="150">
      <c r="A49" s="32" t="s">
        <v>182</v>
      </c>
      <c r="B49" s="52">
        <v>3.42</v>
      </c>
      <c r="C49" s="51" t="s">
        <v>76</v>
      </c>
      <c r="D49" s="51" t="s">
        <v>76</v>
      </c>
      <c r="H49" s="51" t="s">
        <v>149</v>
      </c>
    </row>
    <row r="50" spans="1:8" ht="165">
      <c r="A50" s="32" t="s">
        <v>182</v>
      </c>
      <c r="B50" s="52">
        <v>3.43</v>
      </c>
      <c r="C50" s="51" t="s">
        <v>77</v>
      </c>
      <c r="D50" s="51" t="s">
        <v>77</v>
      </c>
      <c r="H50" s="51" t="s">
        <v>150</v>
      </c>
    </row>
    <row r="51" spans="1:8" ht="165">
      <c r="A51" s="32" t="s">
        <v>182</v>
      </c>
      <c r="B51" s="52">
        <v>3.44</v>
      </c>
      <c r="C51" s="51" t="s">
        <v>78</v>
      </c>
      <c r="D51" s="51" t="s">
        <v>78</v>
      </c>
      <c r="H51" s="51" t="s">
        <v>150</v>
      </c>
    </row>
    <row r="52" spans="1:8" ht="150">
      <c r="A52" s="32" t="s">
        <v>182</v>
      </c>
      <c r="B52" s="52">
        <v>3.45</v>
      </c>
      <c r="C52" s="51" t="s">
        <v>79</v>
      </c>
      <c r="D52" s="51" t="s">
        <v>79</v>
      </c>
      <c r="H52" s="51" t="s">
        <v>151</v>
      </c>
    </row>
    <row r="53" spans="1:8" ht="165">
      <c r="A53" s="32" t="s">
        <v>182</v>
      </c>
      <c r="B53" s="52">
        <v>3.46</v>
      </c>
      <c r="C53" s="51" t="s">
        <v>80</v>
      </c>
      <c r="D53" s="51" t="s">
        <v>80</v>
      </c>
      <c r="H53" s="51" t="s">
        <v>152</v>
      </c>
    </row>
    <row r="54" spans="1:8" ht="135">
      <c r="A54" s="32" t="s">
        <v>182</v>
      </c>
      <c r="B54" s="52">
        <v>3.47</v>
      </c>
      <c r="C54" s="51" t="s">
        <v>81</v>
      </c>
      <c r="D54" s="51" t="s">
        <v>81</v>
      </c>
      <c r="H54" s="51" t="s">
        <v>153</v>
      </c>
    </row>
    <row r="55" spans="1:8" ht="135">
      <c r="A55" s="32" t="s">
        <v>182</v>
      </c>
      <c r="B55" s="52">
        <v>3.48</v>
      </c>
      <c r="C55" s="51" t="s">
        <v>82</v>
      </c>
      <c r="D55" s="51" t="s">
        <v>82</v>
      </c>
      <c r="H55" s="51" t="s">
        <v>153</v>
      </c>
    </row>
    <row r="56" spans="1:8" ht="135">
      <c r="A56" s="32" t="s">
        <v>182</v>
      </c>
      <c r="B56" s="52">
        <v>3.49</v>
      </c>
      <c r="C56" s="51" t="s">
        <v>83</v>
      </c>
      <c r="D56" s="51" t="s">
        <v>83</v>
      </c>
      <c r="H56" s="51" t="s">
        <v>154</v>
      </c>
    </row>
    <row r="57" spans="1:8" ht="135">
      <c r="A57" s="32" t="s">
        <v>182</v>
      </c>
      <c r="B57" s="55" t="s">
        <v>84</v>
      </c>
      <c r="C57" s="51" t="s">
        <v>85</v>
      </c>
      <c r="D57" s="51" t="s">
        <v>85</v>
      </c>
      <c r="H57" s="51" t="s">
        <v>154</v>
      </c>
    </row>
    <row r="58" spans="1:8" ht="135">
      <c r="A58" s="32" t="s">
        <v>182</v>
      </c>
      <c r="B58" s="52">
        <v>3.51</v>
      </c>
      <c r="C58" s="51" t="s">
        <v>86</v>
      </c>
      <c r="D58" s="51" t="s">
        <v>86</v>
      </c>
      <c r="H58" s="51" t="s">
        <v>154</v>
      </c>
    </row>
    <row r="59" spans="1:8" ht="135">
      <c r="A59" s="32" t="s">
        <v>182</v>
      </c>
      <c r="B59" s="52">
        <v>3.52</v>
      </c>
      <c r="C59" s="51" t="s">
        <v>87</v>
      </c>
      <c r="D59" s="51" t="s">
        <v>87</v>
      </c>
      <c r="H59" s="51" t="s">
        <v>154</v>
      </c>
    </row>
    <row r="60" spans="1:8" ht="150">
      <c r="A60" s="32" t="s">
        <v>182</v>
      </c>
      <c r="B60" s="52">
        <v>3.53</v>
      </c>
      <c r="C60" s="51" t="s">
        <v>83</v>
      </c>
      <c r="D60" s="51" t="s">
        <v>83</v>
      </c>
      <c r="H60" s="51" t="s">
        <v>155</v>
      </c>
    </row>
    <row r="61" spans="1:8" ht="150">
      <c r="A61" s="32" t="s">
        <v>182</v>
      </c>
      <c r="B61" s="52">
        <v>3.54</v>
      </c>
      <c r="C61" s="51" t="s">
        <v>85</v>
      </c>
      <c r="D61" s="51" t="s">
        <v>85</v>
      </c>
      <c r="H61" s="51" t="s">
        <v>155</v>
      </c>
    </row>
    <row r="62" spans="1:8" ht="150">
      <c r="A62" s="32" t="s">
        <v>182</v>
      </c>
      <c r="B62" s="52">
        <v>3.55</v>
      </c>
      <c r="C62" s="51" t="s">
        <v>86</v>
      </c>
      <c r="D62" s="51" t="s">
        <v>86</v>
      </c>
      <c r="H62" s="51" t="s">
        <v>155</v>
      </c>
    </row>
    <row r="63" spans="1:8" ht="150">
      <c r="A63" s="32" t="s">
        <v>182</v>
      </c>
      <c r="B63" s="52">
        <v>3.56</v>
      </c>
      <c r="C63" s="51" t="s">
        <v>87</v>
      </c>
      <c r="D63" s="51" t="s">
        <v>87</v>
      </c>
      <c r="H63" s="51" t="s">
        <v>155</v>
      </c>
    </row>
    <row r="64" spans="1:8" ht="135">
      <c r="A64" s="32" t="s">
        <v>182</v>
      </c>
      <c r="B64" s="52">
        <v>3.57</v>
      </c>
      <c r="C64" s="51" t="s">
        <v>88</v>
      </c>
      <c r="D64" s="51" t="s">
        <v>88</v>
      </c>
      <c r="H64" s="51" t="s">
        <v>156</v>
      </c>
    </row>
    <row r="65" spans="1:8" ht="135">
      <c r="A65" s="32" t="s">
        <v>182</v>
      </c>
      <c r="B65" s="52">
        <v>3.58</v>
      </c>
      <c r="C65" s="51" t="s">
        <v>89</v>
      </c>
      <c r="D65" s="51" t="s">
        <v>89</v>
      </c>
      <c r="H65" s="51" t="s">
        <v>156</v>
      </c>
    </row>
    <row r="66" spans="1:8" ht="135">
      <c r="A66" s="32" t="s">
        <v>182</v>
      </c>
      <c r="B66" s="52">
        <v>3.59</v>
      </c>
      <c r="C66" s="51" t="s">
        <v>90</v>
      </c>
      <c r="D66" s="51" t="s">
        <v>90</v>
      </c>
      <c r="H66" s="51" t="s">
        <v>156</v>
      </c>
    </row>
    <row r="67" spans="1:8" ht="135">
      <c r="A67" s="32" t="s">
        <v>182</v>
      </c>
      <c r="B67" s="55" t="s">
        <v>91</v>
      </c>
      <c r="C67" s="51" t="s">
        <v>92</v>
      </c>
      <c r="D67" s="51" t="s">
        <v>92</v>
      </c>
      <c r="H67" s="51" t="s">
        <v>157</v>
      </c>
    </row>
    <row r="68" spans="1:8" ht="150">
      <c r="A68" s="32" t="s">
        <v>182</v>
      </c>
      <c r="B68" s="52">
        <v>3.61</v>
      </c>
      <c r="C68" s="51" t="s">
        <v>93</v>
      </c>
      <c r="D68" s="51" t="s">
        <v>93</v>
      </c>
      <c r="H68" s="51" t="s">
        <v>158</v>
      </c>
    </row>
    <row r="69" spans="1:8" ht="135">
      <c r="A69" s="32" t="s">
        <v>182</v>
      </c>
      <c r="B69" s="52">
        <v>3.62</v>
      </c>
      <c r="C69" s="51" t="s">
        <v>94</v>
      </c>
      <c r="D69" s="51" t="s">
        <v>94</v>
      </c>
      <c r="H69" s="51" t="s">
        <v>159</v>
      </c>
    </row>
    <row r="70" spans="1:8" ht="135">
      <c r="A70" s="32" t="s">
        <v>182</v>
      </c>
      <c r="B70" s="52">
        <v>3.63</v>
      </c>
      <c r="C70" s="51" t="s">
        <v>95</v>
      </c>
      <c r="D70" s="51" t="s">
        <v>95</v>
      </c>
      <c r="H70" s="51" t="s">
        <v>159</v>
      </c>
    </row>
    <row r="71" spans="1:8" ht="135">
      <c r="A71" s="32" t="s">
        <v>182</v>
      </c>
      <c r="B71" s="52">
        <v>3.64</v>
      </c>
      <c r="C71" s="51" t="s">
        <v>96</v>
      </c>
      <c r="D71" s="51" t="s">
        <v>96</v>
      </c>
      <c r="H71" s="51" t="s">
        <v>160</v>
      </c>
    </row>
    <row r="72" spans="1:8" ht="135">
      <c r="A72" s="32" t="s">
        <v>182</v>
      </c>
      <c r="B72" s="52">
        <v>3.65</v>
      </c>
      <c r="C72" s="51" t="s">
        <v>97</v>
      </c>
      <c r="D72" s="51" t="s">
        <v>97</v>
      </c>
      <c r="H72" s="51" t="s">
        <v>160</v>
      </c>
    </row>
    <row r="73" spans="1:8" ht="135">
      <c r="A73" s="32" t="s">
        <v>182</v>
      </c>
      <c r="B73" s="52">
        <v>3.66</v>
      </c>
      <c r="C73" s="51" t="s">
        <v>98</v>
      </c>
      <c r="D73" s="51" t="s">
        <v>98</v>
      </c>
      <c r="H73" s="51" t="s">
        <v>161</v>
      </c>
    </row>
    <row r="74" spans="1:8" ht="150">
      <c r="A74" s="32" t="s">
        <v>182</v>
      </c>
      <c r="B74" s="52">
        <v>3.67</v>
      </c>
      <c r="C74" s="51" t="s">
        <v>99</v>
      </c>
      <c r="D74" s="51" t="s">
        <v>99</v>
      </c>
      <c r="H74" s="51" t="s">
        <v>162</v>
      </c>
    </row>
    <row r="75" spans="1:8" ht="135">
      <c r="A75" s="32" t="s">
        <v>182</v>
      </c>
      <c r="B75" s="52">
        <v>3.68</v>
      </c>
      <c r="C75" s="51" t="s">
        <v>100</v>
      </c>
      <c r="D75" s="51" t="s">
        <v>100</v>
      </c>
      <c r="H75" s="51" t="s">
        <v>161</v>
      </c>
    </row>
    <row r="76" spans="1:8" ht="135">
      <c r="A76" s="32" t="s">
        <v>182</v>
      </c>
      <c r="B76" s="52">
        <v>3.69</v>
      </c>
      <c r="C76" s="51" t="s">
        <v>101</v>
      </c>
      <c r="D76" s="51" t="s">
        <v>101</v>
      </c>
      <c r="H76" s="51" t="s">
        <v>163</v>
      </c>
    </row>
    <row r="77" spans="1:8" ht="135">
      <c r="A77" s="32" t="s">
        <v>182</v>
      </c>
      <c r="B77" s="55" t="s">
        <v>102</v>
      </c>
      <c r="C77" s="51" t="s">
        <v>103</v>
      </c>
      <c r="D77" s="51" t="s">
        <v>103</v>
      </c>
      <c r="H77" s="51" t="s">
        <v>164</v>
      </c>
    </row>
    <row r="78" spans="1:8" ht="135">
      <c r="A78" s="32" t="s">
        <v>182</v>
      </c>
      <c r="B78" s="52">
        <v>3.71</v>
      </c>
      <c r="C78" s="51" t="s">
        <v>104</v>
      </c>
      <c r="D78" s="51" t="s">
        <v>104</v>
      </c>
      <c r="H78" s="51" t="s">
        <v>164</v>
      </c>
    </row>
    <row r="79" spans="1:8" ht="135">
      <c r="A79" s="32" t="s">
        <v>182</v>
      </c>
      <c r="B79" s="52">
        <v>3.72</v>
      </c>
      <c r="C79" s="51" t="s">
        <v>105</v>
      </c>
      <c r="D79" s="51" t="s">
        <v>105</v>
      </c>
      <c r="H79" s="51" t="s">
        <v>164</v>
      </c>
    </row>
    <row r="80" spans="1:8" ht="135">
      <c r="A80" s="32" t="s">
        <v>182</v>
      </c>
      <c r="B80" s="52">
        <v>3.73</v>
      </c>
      <c r="C80" s="51" t="s">
        <v>106</v>
      </c>
      <c r="D80" s="51" t="s">
        <v>106</v>
      </c>
      <c r="H80" s="51" t="s">
        <v>164</v>
      </c>
    </row>
    <row r="81" spans="1:8" ht="135">
      <c r="A81" s="32" t="s">
        <v>182</v>
      </c>
      <c r="B81" s="52">
        <v>3.74</v>
      </c>
      <c r="C81" s="51" t="s">
        <v>107</v>
      </c>
      <c r="D81" s="51" t="s">
        <v>107</v>
      </c>
      <c r="H81" s="51" t="s">
        <v>165</v>
      </c>
    </row>
    <row r="82" spans="1:8" ht="135">
      <c r="A82" s="32" t="s">
        <v>182</v>
      </c>
      <c r="B82" s="52">
        <v>3.75</v>
      </c>
      <c r="C82" s="51" t="s">
        <v>108</v>
      </c>
      <c r="D82" s="51" t="s">
        <v>108</v>
      </c>
      <c r="H82" s="51" t="s">
        <v>165</v>
      </c>
    </row>
    <row r="83" spans="1:8" ht="135">
      <c r="A83" s="32" t="s">
        <v>182</v>
      </c>
      <c r="B83" s="52">
        <v>3.76</v>
      </c>
      <c r="C83" s="51" t="s">
        <v>109</v>
      </c>
      <c r="D83" s="51" t="s">
        <v>109</v>
      </c>
      <c r="H83" s="51" t="s">
        <v>166</v>
      </c>
    </row>
    <row r="84" spans="1:8" ht="135">
      <c r="A84" s="32" t="s">
        <v>182</v>
      </c>
      <c r="B84" s="52">
        <v>3.77</v>
      </c>
      <c r="C84" s="51" t="s">
        <v>110</v>
      </c>
      <c r="D84" s="51" t="s">
        <v>110</v>
      </c>
      <c r="H84" s="51" t="s">
        <v>167</v>
      </c>
    </row>
    <row r="85" spans="1:8" ht="135">
      <c r="A85" s="32" t="s">
        <v>182</v>
      </c>
      <c r="B85" s="52">
        <v>3.78</v>
      </c>
      <c r="C85" s="51" t="s">
        <v>111</v>
      </c>
      <c r="D85" s="51" t="s">
        <v>111</v>
      </c>
      <c r="H85" s="51" t="s">
        <v>166</v>
      </c>
    </row>
    <row r="86" spans="1:8" ht="150">
      <c r="A86" s="32" t="s">
        <v>182</v>
      </c>
      <c r="B86" s="52">
        <v>3.79</v>
      </c>
      <c r="C86" s="51" t="s">
        <v>112</v>
      </c>
      <c r="D86" s="51" t="s">
        <v>112</v>
      </c>
      <c r="H86" s="51" t="s">
        <v>168</v>
      </c>
    </row>
    <row r="87" spans="1:8" ht="135">
      <c r="A87" s="32" t="s">
        <v>182</v>
      </c>
      <c r="B87" s="55" t="s">
        <v>113</v>
      </c>
      <c r="C87" s="51" t="s">
        <v>114</v>
      </c>
      <c r="D87" s="51" t="s">
        <v>114</v>
      </c>
      <c r="H87" s="51" t="s">
        <v>135</v>
      </c>
    </row>
    <row r="88" spans="1:8" ht="135">
      <c r="A88" s="32" t="s">
        <v>182</v>
      </c>
      <c r="B88" s="52">
        <v>3.81</v>
      </c>
      <c r="C88" s="51" t="s">
        <v>115</v>
      </c>
      <c r="D88" s="51" t="s">
        <v>115</v>
      </c>
      <c r="H88" s="51" t="s">
        <v>136</v>
      </c>
    </row>
    <row r="89" spans="1:8" ht="240">
      <c r="A89" s="32" t="s">
        <v>182</v>
      </c>
      <c r="B89" s="52">
        <v>3.82</v>
      </c>
      <c r="C89" s="51" t="s">
        <v>116</v>
      </c>
      <c r="D89" s="51" t="s">
        <v>116</v>
      </c>
      <c r="H89" s="56" t="s">
        <v>179</v>
      </c>
    </row>
    <row r="90" spans="1:8" ht="165">
      <c r="A90" s="32" t="s">
        <v>182</v>
      </c>
      <c r="B90" s="52">
        <v>3.83</v>
      </c>
      <c r="C90" s="51" t="s">
        <v>117</v>
      </c>
      <c r="D90" s="51" t="s">
        <v>117</v>
      </c>
      <c r="H90" s="51" t="s">
        <v>169</v>
      </c>
    </row>
    <row r="91" spans="1:8" ht="150">
      <c r="A91" s="32" t="s">
        <v>182</v>
      </c>
      <c r="B91" s="52">
        <v>3.84</v>
      </c>
      <c r="C91" s="51" t="s">
        <v>118</v>
      </c>
      <c r="D91" s="51" t="s">
        <v>118</v>
      </c>
      <c r="H91" s="51" t="s">
        <v>170</v>
      </c>
    </row>
    <row r="92" spans="1:8" ht="150">
      <c r="A92" s="32" t="s">
        <v>182</v>
      </c>
      <c r="B92" s="52">
        <v>3.85</v>
      </c>
      <c r="C92" s="51" t="s">
        <v>119</v>
      </c>
      <c r="D92" s="51" t="s">
        <v>119</v>
      </c>
      <c r="H92" s="51" t="s">
        <v>170</v>
      </c>
    </row>
    <row r="93" spans="1:8" ht="120">
      <c r="A93" s="32" t="s">
        <v>182</v>
      </c>
      <c r="B93" s="52">
        <v>3.86</v>
      </c>
      <c r="C93" s="51" t="s">
        <v>120</v>
      </c>
      <c r="D93" s="51" t="s">
        <v>120</v>
      </c>
      <c r="H93" s="51" t="s">
        <v>171</v>
      </c>
    </row>
    <row r="94" spans="1:8" ht="120">
      <c r="A94" s="32" t="s">
        <v>182</v>
      </c>
      <c r="B94" s="52">
        <v>3.87</v>
      </c>
      <c r="C94" s="51" t="s">
        <v>121</v>
      </c>
      <c r="D94" s="51" t="s">
        <v>121</v>
      </c>
      <c r="H94" s="51" t="s">
        <v>171</v>
      </c>
    </row>
    <row r="95" spans="1:8" ht="135">
      <c r="A95" s="32" t="s">
        <v>182</v>
      </c>
      <c r="B95" s="52">
        <v>3.88</v>
      </c>
      <c r="C95" s="51" t="s">
        <v>122</v>
      </c>
      <c r="D95" s="51" t="s">
        <v>122</v>
      </c>
      <c r="H95" s="51" t="s">
        <v>172</v>
      </c>
    </row>
    <row r="96" spans="1:8" ht="135">
      <c r="A96" s="32" t="s">
        <v>182</v>
      </c>
      <c r="B96" s="52">
        <v>3.89</v>
      </c>
      <c r="C96" s="51" t="s">
        <v>123</v>
      </c>
      <c r="D96" s="51" t="s">
        <v>123</v>
      </c>
      <c r="H96" s="51" t="s">
        <v>172</v>
      </c>
    </row>
    <row r="97" spans="1:8" ht="135">
      <c r="A97" s="32" t="s">
        <v>182</v>
      </c>
      <c r="B97" s="55" t="s">
        <v>124</v>
      </c>
      <c r="C97" s="51" t="s">
        <v>125</v>
      </c>
      <c r="D97" s="51" t="s">
        <v>125</v>
      </c>
      <c r="H97" s="51" t="s">
        <v>172</v>
      </c>
    </row>
    <row r="98" spans="1:8" ht="135">
      <c r="A98" s="32" t="s">
        <v>182</v>
      </c>
      <c r="B98" s="52">
        <v>3.91</v>
      </c>
      <c r="C98" s="51" t="s">
        <v>126</v>
      </c>
      <c r="D98" s="51" t="s">
        <v>126</v>
      </c>
      <c r="H98" s="51" t="s">
        <v>172</v>
      </c>
    </row>
    <row r="99" spans="1:8" ht="135">
      <c r="A99" s="32" t="s">
        <v>182</v>
      </c>
      <c r="B99" s="52">
        <v>3.92</v>
      </c>
      <c r="C99" s="51" t="s">
        <v>127</v>
      </c>
      <c r="D99" s="51" t="s">
        <v>127</v>
      </c>
      <c r="H99" s="51" t="s">
        <v>172</v>
      </c>
    </row>
    <row r="100" spans="1:8" ht="135">
      <c r="A100" s="32" t="s">
        <v>182</v>
      </c>
      <c r="B100" s="52">
        <v>3.93</v>
      </c>
      <c r="C100" s="51" t="s">
        <v>128</v>
      </c>
      <c r="D100" s="51" t="s">
        <v>128</v>
      </c>
      <c r="H100" s="51" t="s">
        <v>172</v>
      </c>
    </row>
    <row r="101" spans="1:8" ht="120">
      <c r="A101" s="32" t="s">
        <v>182</v>
      </c>
      <c r="B101" s="52">
        <v>3.94</v>
      </c>
      <c r="C101" s="51" t="s">
        <v>129</v>
      </c>
      <c r="D101" s="51" t="s">
        <v>129</v>
      </c>
      <c r="H101" s="51" t="s">
        <v>173</v>
      </c>
    </row>
    <row r="102" spans="1:8" ht="105">
      <c r="A102" s="32" t="s">
        <v>182</v>
      </c>
      <c r="B102" s="52">
        <v>3.95</v>
      </c>
      <c r="C102" s="51" t="s">
        <v>130</v>
      </c>
      <c r="D102" s="51" t="s">
        <v>130</v>
      </c>
      <c r="H102" s="51" t="s">
        <v>174</v>
      </c>
    </row>
    <row r="103" spans="1:8" ht="75">
      <c r="A103" s="32" t="s">
        <v>182</v>
      </c>
      <c r="B103" s="52">
        <v>3.96</v>
      </c>
      <c r="C103" s="51" t="s">
        <v>131</v>
      </c>
      <c r="D103" s="51" t="s">
        <v>131</v>
      </c>
      <c r="H103" s="51" t="s">
        <v>175</v>
      </c>
    </row>
    <row r="104" spans="1:8" ht="75">
      <c r="A104" s="32" t="s">
        <v>182</v>
      </c>
      <c r="B104" s="52">
        <v>3.97</v>
      </c>
      <c r="C104" s="51" t="s">
        <v>132</v>
      </c>
      <c r="D104" s="51" t="s">
        <v>132</v>
      </c>
      <c r="H104" s="51" t="s">
        <v>176</v>
      </c>
    </row>
    <row r="105" spans="1:8" ht="30">
      <c r="A105" s="32" t="s">
        <v>182</v>
      </c>
      <c r="B105" s="52">
        <v>3.98</v>
      </c>
      <c r="C105" s="51" t="s">
        <v>133</v>
      </c>
      <c r="D105" s="51" t="s">
        <v>133</v>
      </c>
      <c r="H105" s="51" t="s">
        <v>177</v>
      </c>
    </row>
  </sheetData>
  <autoFilter ref="A6:P9" xr:uid="{00000000-0001-0000-0000-000000000000}"/>
  <mergeCells count="8">
    <mergeCell ref="C1:K1"/>
    <mergeCell ref="D5:H5"/>
    <mergeCell ref="I5:J5"/>
    <mergeCell ref="D2:H2"/>
    <mergeCell ref="A3:C3"/>
    <mergeCell ref="D3:H3"/>
    <mergeCell ref="A4:C4"/>
    <mergeCell ref="D4:I4"/>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106"/>
  <sheetViews>
    <sheetView tabSelected="1" zoomScale="85" zoomScaleNormal="85" workbookViewId="0">
      <selection activeCell="B8" sqref="B8:B105"/>
    </sheetView>
  </sheetViews>
  <sheetFormatPr defaultRowHeight="15.75"/>
  <cols>
    <col min="1" max="1" width="3.42578125" style="1" customWidth="1"/>
    <col min="2" max="2" width="5.7109375" style="1" customWidth="1"/>
    <col min="3" max="3" width="9.42578125" style="1" customWidth="1"/>
    <col min="4" max="4" width="20.7109375" style="1" customWidth="1"/>
    <col min="5" max="5" width="23" style="22" customWidth="1"/>
    <col min="6" max="6" width="15.28515625" style="6" customWidth="1"/>
    <col min="7" max="7" width="14.7109375" style="16" customWidth="1"/>
    <col min="8" max="8" width="15.85546875" style="1" customWidth="1"/>
    <col min="9" max="9" width="12.140625" style="1" customWidth="1"/>
    <col min="10" max="10" width="13.140625" style="1" customWidth="1"/>
    <col min="11" max="11" width="17" style="1" customWidth="1"/>
    <col min="12" max="12" width="30" style="1" customWidth="1"/>
    <col min="13" max="13" width="16.7109375" style="1" customWidth="1"/>
    <col min="14" max="16384" width="9.140625" style="1"/>
  </cols>
  <sheetData>
    <row r="1" spans="1:21">
      <c r="D1" s="81" t="s">
        <v>26</v>
      </c>
      <c r="E1" s="81"/>
      <c r="F1" s="81"/>
      <c r="G1" s="81"/>
      <c r="H1" s="81"/>
      <c r="I1" s="81"/>
      <c r="J1" s="81"/>
      <c r="K1" s="81"/>
      <c r="L1" s="81"/>
      <c r="M1" s="35"/>
    </row>
    <row r="2" spans="1:21">
      <c r="D2" s="82" t="s">
        <v>17</v>
      </c>
      <c r="E2" s="82"/>
      <c r="F2" s="82"/>
      <c r="G2" s="82"/>
      <c r="H2" s="82"/>
      <c r="I2" s="82"/>
      <c r="J2" s="82"/>
      <c r="K2" s="14"/>
    </row>
    <row r="3" spans="1:21">
      <c r="B3" s="83" t="s">
        <v>9</v>
      </c>
      <c r="C3" s="83"/>
      <c r="D3" s="83"/>
      <c r="E3" s="84" t="s">
        <v>29</v>
      </c>
      <c r="F3" s="84"/>
      <c r="G3" s="84"/>
      <c r="H3" s="84"/>
      <c r="I3" s="84"/>
      <c r="K3" s="1" t="s">
        <v>10</v>
      </c>
      <c r="L3" s="1" t="s">
        <v>12</v>
      </c>
    </row>
    <row r="4" spans="1:21" s="3" customFormat="1" ht="31.5">
      <c r="A4" s="2"/>
      <c r="B4" s="85" t="s">
        <v>8</v>
      </c>
      <c r="C4" s="85"/>
      <c r="D4" s="85"/>
      <c r="E4" s="86" t="s">
        <v>178</v>
      </c>
      <c r="F4" s="86"/>
      <c r="G4" s="86"/>
      <c r="H4" s="86"/>
      <c r="I4" s="86"/>
      <c r="J4" s="86"/>
      <c r="K4" s="26" t="s">
        <v>11</v>
      </c>
      <c r="L4" s="26" t="s">
        <v>13</v>
      </c>
      <c r="M4" s="37"/>
    </row>
    <row r="5" spans="1:21" s="4" customFormat="1">
      <c r="A5" s="2"/>
      <c r="E5" s="79"/>
      <c r="F5" s="79"/>
      <c r="G5" s="79"/>
      <c r="H5" s="79"/>
      <c r="I5" s="79"/>
      <c r="J5" s="25"/>
      <c r="K5" s="25"/>
      <c r="L5" s="25"/>
      <c r="M5" s="38"/>
    </row>
    <row r="6" spans="1:21" ht="47.25">
      <c r="A6" s="5"/>
      <c r="B6" s="42" t="s">
        <v>2</v>
      </c>
      <c r="C6" s="42" t="s">
        <v>0</v>
      </c>
      <c r="D6" s="42" t="s">
        <v>1</v>
      </c>
      <c r="E6" s="42" t="s">
        <v>3</v>
      </c>
      <c r="F6" s="42" t="s">
        <v>18</v>
      </c>
      <c r="G6" s="15" t="s">
        <v>19</v>
      </c>
      <c r="H6" s="42" t="s">
        <v>20</v>
      </c>
      <c r="I6" s="42" t="s">
        <v>21</v>
      </c>
      <c r="J6" s="42" t="s">
        <v>22</v>
      </c>
      <c r="K6" s="42" t="s">
        <v>23</v>
      </c>
      <c r="L6" s="42" t="s">
        <v>24</v>
      </c>
      <c r="M6" s="39" t="s">
        <v>30</v>
      </c>
    </row>
    <row r="7" spans="1:21">
      <c r="A7" s="5"/>
      <c r="B7" s="42">
        <v>1</v>
      </c>
      <c r="C7" s="80">
        <v>2</v>
      </c>
      <c r="D7" s="80"/>
      <c r="E7" s="80"/>
      <c r="F7" s="42">
        <v>3</v>
      </c>
      <c r="G7" s="15">
        <v>4</v>
      </c>
      <c r="H7" s="42">
        <v>5</v>
      </c>
      <c r="I7" s="42">
        <v>6</v>
      </c>
      <c r="J7" s="42">
        <v>7</v>
      </c>
      <c r="K7" s="42">
        <v>8</v>
      </c>
      <c r="L7" s="23">
        <v>9</v>
      </c>
      <c r="M7" s="40"/>
    </row>
    <row r="8" spans="1:21" ht="72" customHeight="1">
      <c r="A8" s="33"/>
      <c r="B8" s="32" t="s">
        <v>182</v>
      </c>
      <c r="C8" s="52">
        <v>3.1</v>
      </c>
      <c r="D8" s="51" t="s">
        <v>34</v>
      </c>
      <c r="E8" s="51" t="s">
        <v>34</v>
      </c>
      <c r="F8" s="52" t="s">
        <v>180</v>
      </c>
      <c r="G8" s="52">
        <v>39850</v>
      </c>
      <c r="H8" s="44"/>
      <c r="I8" s="43"/>
      <c r="J8" s="43">
        <f>H8*G8</f>
        <v>0</v>
      </c>
      <c r="K8" s="43">
        <f>I8*G8</f>
        <v>0</v>
      </c>
      <c r="L8" s="49" t="s">
        <v>32</v>
      </c>
      <c r="M8" s="53">
        <v>20722</v>
      </c>
      <c r="N8" s="41"/>
      <c r="O8" s="41"/>
      <c r="P8" s="41"/>
      <c r="Q8" s="41"/>
      <c r="R8" s="41"/>
      <c r="S8" s="41"/>
      <c r="T8" s="41"/>
      <c r="U8" s="41"/>
    </row>
    <row r="9" spans="1:21" ht="72" customHeight="1">
      <c r="B9" s="32" t="s">
        <v>182</v>
      </c>
      <c r="C9" s="52">
        <v>3.2</v>
      </c>
      <c r="D9" s="51" t="s">
        <v>35</v>
      </c>
      <c r="E9" s="51" t="s">
        <v>35</v>
      </c>
      <c r="F9" s="52" t="s">
        <v>180</v>
      </c>
      <c r="G9" s="52">
        <v>96658</v>
      </c>
      <c r="H9" s="44"/>
      <c r="I9" s="43"/>
      <c r="J9" s="43">
        <f t="shared" ref="J9:J72" si="0">H9*G9</f>
        <v>0</v>
      </c>
      <c r="K9" s="43">
        <f t="shared" ref="K9:K72" si="1">I9*G9</f>
        <v>0</v>
      </c>
      <c r="L9" s="49" t="s">
        <v>32</v>
      </c>
      <c r="M9" s="53">
        <v>50262.16</v>
      </c>
      <c r="N9" s="41"/>
      <c r="O9" s="41"/>
      <c r="P9" s="41"/>
      <c r="Q9" s="41"/>
      <c r="R9" s="41"/>
      <c r="S9" s="41"/>
      <c r="T9" s="41"/>
      <c r="U9" s="41"/>
    </row>
    <row r="10" spans="1:21" ht="72" customHeight="1">
      <c r="B10" s="32" t="s">
        <v>182</v>
      </c>
      <c r="C10" s="52">
        <v>3.3</v>
      </c>
      <c r="D10" s="51" t="s">
        <v>36</v>
      </c>
      <c r="E10" s="51" t="s">
        <v>36</v>
      </c>
      <c r="F10" s="52" t="s">
        <v>180</v>
      </c>
      <c r="G10" s="52">
        <v>27000</v>
      </c>
      <c r="H10" s="44"/>
      <c r="I10" s="44"/>
      <c r="J10" s="43">
        <f t="shared" si="0"/>
        <v>0</v>
      </c>
      <c r="K10" s="43">
        <f t="shared" si="1"/>
        <v>0</v>
      </c>
      <c r="L10" s="49" t="s">
        <v>32</v>
      </c>
      <c r="M10" s="53">
        <v>14040</v>
      </c>
    </row>
    <row r="11" spans="1:21" ht="72" customHeight="1">
      <c r="B11" s="32" t="s">
        <v>182</v>
      </c>
      <c r="C11" s="52">
        <v>3.4</v>
      </c>
      <c r="D11" s="51" t="s">
        <v>37</v>
      </c>
      <c r="E11" s="51" t="s">
        <v>37</v>
      </c>
      <c r="F11" s="52" t="s">
        <v>180</v>
      </c>
      <c r="G11" s="52">
        <v>9800</v>
      </c>
      <c r="H11" s="44"/>
      <c r="I11" s="44"/>
      <c r="J11" s="43">
        <f t="shared" si="0"/>
        <v>0</v>
      </c>
      <c r="K11" s="43">
        <f t="shared" si="1"/>
        <v>0</v>
      </c>
      <c r="L11" s="49" t="s">
        <v>32</v>
      </c>
      <c r="M11" s="53">
        <v>5096</v>
      </c>
    </row>
    <row r="12" spans="1:21" ht="72" customHeight="1">
      <c r="B12" s="32" t="s">
        <v>182</v>
      </c>
      <c r="C12" s="52">
        <v>3.5</v>
      </c>
      <c r="D12" s="51" t="s">
        <v>38</v>
      </c>
      <c r="E12" s="51" t="s">
        <v>38</v>
      </c>
      <c r="F12" s="52" t="s">
        <v>180</v>
      </c>
      <c r="G12" s="52">
        <v>7300</v>
      </c>
      <c r="H12" s="44"/>
      <c r="I12" s="44"/>
      <c r="J12" s="43">
        <f t="shared" si="0"/>
        <v>0</v>
      </c>
      <c r="K12" s="43">
        <f t="shared" si="1"/>
        <v>0</v>
      </c>
      <c r="L12" s="49" t="s">
        <v>32</v>
      </c>
      <c r="M12" s="53">
        <v>4380</v>
      </c>
    </row>
    <row r="13" spans="1:21" ht="72" customHeight="1">
      <c r="B13" s="32" t="s">
        <v>182</v>
      </c>
      <c r="C13" s="52">
        <v>3.6</v>
      </c>
      <c r="D13" s="51" t="s">
        <v>39</v>
      </c>
      <c r="E13" s="51" t="s">
        <v>39</v>
      </c>
      <c r="F13" s="52" t="s">
        <v>180</v>
      </c>
      <c r="G13" s="52">
        <v>6725</v>
      </c>
      <c r="H13" s="44"/>
      <c r="I13" s="44"/>
      <c r="J13" s="43">
        <f t="shared" si="0"/>
        <v>0</v>
      </c>
      <c r="K13" s="43">
        <f t="shared" si="1"/>
        <v>0</v>
      </c>
      <c r="L13" s="49" t="s">
        <v>32</v>
      </c>
      <c r="M13" s="53">
        <v>4035</v>
      </c>
    </row>
    <row r="14" spans="1:21" ht="72" customHeight="1">
      <c r="B14" s="32" t="s">
        <v>182</v>
      </c>
      <c r="C14" s="52">
        <v>3.7</v>
      </c>
      <c r="D14" s="51" t="s">
        <v>40</v>
      </c>
      <c r="E14" s="51" t="s">
        <v>40</v>
      </c>
      <c r="F14" s="52" t="s">
        <v>180</v>
      </c>
      <c r="G14" s="52">
        <v>10126</v>
      </c>
      <c r="H14" s="44"/>
      <c r="I14" s="44"/>
      <c r="J14" s="43">
        <f t="shared" si="0"/>
        <v>0</v>
      </c>
      <c r="K14" s="43">
        <f t="shared" si="1"/>
        <v>0</v>
      </c>
      <c r="L14" s="49" t="s">
        <v>32</v>
      </c>
      <c r="M14" s="53">
        <v>2632.76</v>
      </c>
    </row>
    <row r="15" spans="1:21" ht="79.5" customHeight="1">
      <c r="B15" s="32" t="s">
        <v>182</v>
      </c>
      <c r="C15" s="52">
        <v>3.8</v>
      </c>
      <c r="D15" s="51" t="s">
        <v>41</v>
      </c>
      <c r="E15" s="51" t="s">
        <v>41</v>
      </c>
      <c r="F15" s="52" t="s">
        <v>180</v>
      </c>
      <c r="G15" s="52">
        <v>34625</v>
      </c>
      <c r="H15" s="44"/>
      <c r="I15" s="44"/>
      <c r="J15" s="43">
        <f t="shared" si="0"/>
        <v>0</v>
      </c>
      <c r="K15" s="43">
        <f t="shared" si="1"/>
        <v>0</v>
      </c>
      <c r="L15" s="49" t="s">
        <v>32</v>
      </c>
      <c r="M15" s="53">
        <v>23545</v>
      </c>
    </row>
    <row r="16" spans="1:21" ht="79.5" customHeight="1">
      <c r="B16" s="32" t="s">
        <v>182</v>
      </c>
      <c r="C16" s="52">
        <v>3.9</v>
      </c>
      <c r="D16" s="51" t="s">
        <v>42</v>
      </c>
      <c r="E16" s="51" t="s">
        <v>42</v>
      </c>
      <c r="F16" s="52" t="s">
        <v>180</v>
      </c>
      <c r="G16" s="52">
        <v>40950</v>
      </c>
      <c r="H16" s="44"/>
      <c r="I16" s="44"/>
      <c r="J16" s="43">
        <f t="shared" si="0"/>
        <v>0</v>
      </c>
      <c r="K16" s="43">
        <f t="shared" si="1"/>
        <v>0</v>
      </c>
      <c r="L16" s="49" t="s">
        <v>32</v>
      </c>
      <c r="M16" s="53">
        <v>163800</v>
      </c>
    </row>
    <row r="17" spans="2:13" ht="79.5" customHeight="1">
      <c r="B17" s="32" t="s">
        <v>182</v>
      </c>
      <c r="C17" s="55" t="s">
        <v>43</v>
      </c>
      <c r="D17" s="51" t="s">
        <v>44</v>
      </c>
      <c r="E17" s="51" t="s">
        <v>44</v>
      </c>
      <c r="F17" s="52" t="s">
        <v>180</v>
      </c>
      <c r="G17" s="52">
        <v>16800</v>
      </c>
      <c r="H17" s="44"/>
      <c r="I17" s="44"/>
      <c r="J17" s="43">
        <f t="shared" si="0"/>
        <v>0</v>
      </c>
      <c r="K17" s="43">
        <f t="shared" si="1"/>
        <v>0</v>
      </c>
      <c r="L17" s="49" t="s">
        <v>32</v>
      </c>
      <c r="M17" s="53">
        <v>67200</v>
      </c>
    </row>
    <row r="18" spans="2:13" ht="79.5" customHeight="1">
      <c r="B18" s="32" t="s">
        <v>182</v>
      </c>
      <c r="C18" s="52">
        <v>3.11</v>
      </c>
      <c r="D18" s="51" t="s">
        <v>45</v>
      </c>
      <c r="E18" s="51" t="s">
        <v>45</v>
      </c>
      <c r="F18" s="52" t="s">
        <v>180</v>
      </c>
      <c r="G18" s="52">
        <v>3730</v>
      </c>
      <c r="H18" s="44"/>
      <c r="I18" s="44"/>
      <c r="J18" s="43">
        <f t="shared" si="0"/>
        <v>0</v>
      </c>
      <c r="K18" s="43">
        <f t="shared" si="1"/>
        <v>0</v>
      </c>
      <c r="L18" s="49" t="s">
        <v>32</v>
      </c>
      <c r="M18" s="53">
        <v>14920</v>
      </c>
    </row>
    <row r="19" spans="2:13" ht="79.5" customHeight="1">
      <c r="B19" s="32" t="s">
        <v>182</v>
      </c>
      <c r="C19" s="52">
        <v>3.12</v>
      </c>
      <c r="D19" s="51" t="s">
        <v>46</v>
      </c>
      <c r="E19" s="51" t="s">
        <v>46</v>
      </c>
      <c r="F19" s="52" t="s">
        <v>180</v>
      </c>
      <c r="G19" s="52">
        <v>32875</v>
      </c>
      <c r="H19" s="44"/>
      <c r="I19" s="44"/>
      <c r="J19" s="43">
        <f t="shared" si="0"/>
        <v>0</v>
      </c>
      <c r="K19" s="43">
        <f t="shared" si="1"/>
        <v>0</v>
      </c>
      <c r="L19" s="49" t="s">
        <v>32</v>
      </c>
      <c r="M19" s="53">
        <v>131500</v>
      </c>
    </row>
    <row r="20" spans="2:13" ht="79.5" customHeight="1">
      <c r="B20" s="32" t="s">
        <v>182</v>
      </c>
      <c r="C20" s="52">
        <v>3.13</v>
      </c>
      <c r="D20" s="51" t="s">
        <v>47</v>
      </c>
      <c r="E20" s="51" t="s">
        <v>47</v>
      </c>
      <c r="F20" s="52" t="s">
        <v>180</v>
      </c>
      <c r="G20" s="52">
        <v>1150</v>
      </c>
      <c r="H20" s="44"/>
      <c r="I20" s="44"/>
      <c r="J20" s="43">
        <f t="shared" si="0"/>
        <v>0</v>
      </c>
      <c r="K20" s="43">
        <f t="shared" si="1"/>
        <v>0</v>
      </c>
      <c r="L20" s="49" t="s">
        <v>32</v>
      </c>
      <c r="M20" s="53">
        <v>11854.59</v>
      </c>
    </row>
    <row r="21" spans="2:13" ht="79.5" customHeight="1">
      <c r="B21" s="32" t="s">
        <v>182</v>
      </c>
      <c r="C21" s="52">
        <v>3.14</v>
      </c>
      <c r="D21" s="51" t="s">
        <v>48</v>
      </c>
      <c r="E21" s="51" t="s">
        <v>48</v>
      </c>
      <c r="F21" s="52" t="s">
        <v>180</v>
      </c>
      <c r="G21" s="52">
        <v>6850</v>
      </c>
      <c r="H21" s="44"/>
      <c r="I21" s="44"/>
      <c r="J21" s="43">
        <f t="shared" si="0"/>
        <v>0</v>
      </c>
      <c r="K21" s="43">
        <f t="shared" si="1"/>
        <v>0</v>
      </c>
      <c r="L21" s="49" t="s">
        <v>32</v>
      </c>
      <c r="M21" s="53">
        <v>70612.09</v>
      </c>
    </row>
    <row r="22" spans="2:13" ht="79.5" customHeight="1">
      <c r="B22" s="32" t="s">
        <v>182</v>
      </c>
      <c r="C22" s="52">
        <v>3.15</v>
      </c>
      <c r="D22" s="51" t="s">
        <v>49</v>
      </c>
      <c r="E22" s="51" t="s">
        <v>49</v>
      </c>
      <c r="F22" s="52" t="s">
        <v>180</v>
      </c>
      <c r="G22" s="52">
        <v>43000</v>
      </c>
      <c r="H22" s="44"/>
      <c r="I22" s="44"/>
      <c r="J22" s="43">
        <f t="shared" si="0"/>
        <v>0</v>
      </c>
      <c r="K22" s="43">
        <f t="shared" si="1"/>
        <v>0</v>
      </c>
      <c r="L22" s="49" t="s">
        <v>32</v>
      </c>
      <c r="M22" s="53">
        <v>22360</v>
      </c>
    </row>
    <row r="23" spans="2:13" ht="79.5" customHeight="1">
      <c r="B23" s="32" t="s">
        <v>182</v>
      </c>
      <c r="C23" s="52">
        <v>3.16</v>
      </c>
      <c r="D23" s="51" t="s">
        <v>50</v>
      </c>
      <c r="E23" s="51" t="s">
        <v>50</v>
      </c>
      <c r="F23" s="52" t="s">
        <v>180</v>
      </c>
      <c r="G23" s="52">
        <v>82458</v>
      </c>
      <c r="H23" s="44"/>
      <c r="I23" s="44"/>
      <c r="J23" s="43">
        <f t="shared" si="0"/>
        <v>0</v>
      </c>
      <c r="K23" s="43">
        <f t="shared" si="1"/>
        <v>0</v>
      </c>
      <c r="L23" s="49" t="s">
        <v>32</v>
      </c>
      <c r="M23" s="53">
        <v>42878.16</v>
      </c>
    </row>
    <row r="24" spans="2:13" ht="79.5" customHeight="1">
      <c r="B24" s="32" t="s">
        <v>182</v>
      </c>
      <c r="C24" s="52">
        <v>3.17</v>
      </c>
      <c r="D24" s="51" t="s">
        <v>51</v>
      </c>
      <c r="E24" s="51" t="s">
        <v>51</v>
      </c>
      <c r="F24" s="52" t="s">
        <v>180</v>
      </c>
      <c r="G24" s="52">
        <v>13300</v>
      </c>
      <c r="H24" s="44"/>
      <c r="I24" s="44"/>
      <c r="J24" s="43">
        <f t="shared" si="0"/>
        <v>0</v>
      </c>
      <c r="K24" s="43">
        <f t="shared" si="1"/>
        <v>0</v>
      </c>
      <c r="L24" s="49" t="s">
        <v>32</v>
      </c>
      <c r="M24" s="53">
        <v>6916</v>
      </c>
    </row>
    <row r="25" spans="2:13" ht="79.5" customHeight="1">
      <c r="B25" s="32" t="s">
        <v>182</v>
      </c>
      <c r="C25" s="52">
        <v>3.18</v>
      </c>
      <c r="D25" s="51" t="s">
        <v>52</v>
      </c>
      <c r="E25" s="51" t="s">
        <v>52</v>
      </c>
      <c r="F25" s="52" t="s">
        <v>180</v>
      </c>
      <c r="G25" s="52">
        <v>26125</v>
      </c>
      <c r="H25" s="44"/>
      <c r="I25" s="44"/>
      <c r="J25" s="43">
        <f t="shared" si="0"/>
        <v>0</v>
      </c>
      <c r="K25" s="43">
        <f t="shared" si="1"/>
        <v>0</v>
      </c>
      <c r="L25" s="49" t="s">
        <v>32</v>
      </c>
      <c r="M25" s="53">
        <v>13585</v>
      </c>
    </row>
    <row r="26" spans="2:13" ht="79.5" customHeight="1">
      <c r="B26" s="32" t="s">
        <v>182</v>
      </c>
      <c r="C26" s="52">
        <v>3.19</v>
      </c>
      <c r="D26" s="51" t="s">
        <v>53</v>
      </c>
      <c r="E26" s="51" t="s">
        <v>53</v>
      </c>
      <c r="F26" s="52" t="s">
        <v>180</v>
      </c>
      <c r="G26" s="52">
        <v>42725</v>
      </c>
      <c r="H26" s="44"/>
      <c r="I26" s="44"/>
      <c r="J26" s="43">
        <f t="shared" si="0"/>
        <v>0</v>
      </c>
      <c r="K26" s="43">
        <f t="shared" si="1"/>
        <v>0</v>
      </c>
      <c r="L26" s="49" t="s">
        <v>32</v>
      </c>
      <c r="M26" s="53">
        <v>23071.5</v>
      </c>
    </row>
    <row r="27" spans="2:13" ht="79.5" customHeight="1">
      <c r="B27" s="32" t="s">
        <v>182</v>
      </c>
      <c r="C27" s="55" t="s">
        <v>54</v>
      </c>
      <c r="D27" s="51" t="s">
        <v>55</v>
      </c>
      <c r="E27" s="51" t="s">
        <v>55</v>
      </c>
      <c r="F27" s="52" t="s">
        <v>180</v>
      </c>
      <c r="G27" s="52">
        <v>44150</v>
      </c>
      <c r="H27" s="44"/>
      <c r="I27" s="44"/>
      <c r="J27" s="43">
        <f t="shared" si="0"/>
        <v>0</v>
      </c>
      <c r="K27" s="43">
        <f t="shared" si="1"/>
        <v>0</v>
      </c>
      <c r="L27" s="49" t="s">
        <v>32</v>
      </c>
      <c r="M27" s="53">
        <v>23841</v>
      </c>
    </row>
    <row r="28" spans="2:13" ht="79.5" customHeight="1">
      <c r="B28" s="32" t="s">
        <v>182</v>
      </c>
      <c r="C28" s="52">
        <v>3.21</v>
      </c>
      <c r="D28" s="51" t="s">
        <v>55</v>
      </c>
      <c r="E28" s="51" t="s">
        <v>55</v>
      </c>
      <c r="F28" s="52" t="s">
        <v>180</v>
      </c>
      <c r="G28" s="52">
        <v>16250</v>
      </c>
      <c r="H28" s="44"/>
      <c r="I28" s="44"/>
      <c r="J28" s="43">
        <f t="shared" si="0"/>
        <v>0</v>
      </c>
      <c r="K28" s="43">
        <f t="shared" si="1"/>
        <v>0</v>
      </c>
      <c r="L28" s="49" t="s">
        <v>32</v>
      </c>
      <c r="M28" s="53">
        <v>9750</v>
      </c>
    </row>
    <row r="29" spans="2:13" ht="79.5" customHeight="1">
      <c r="B29" s="32" t="s">
        <v>182</v>
      </c>
      <c r="C29" s="52">
        <v>3.22</v>
      </c>
      <c r="D29" s="51" t="s">
        <v>56</v>
      </c>
      <c r="E29" s="51" t="s">
        <v>56</v>
      </c>
      <c r="F29" s="52" t="s">
        <v>180</v>
      </c>
      <c r="G29" s="52">
        <v>775</v>
      </c>
      <c r="H29" s="44"/>
      <c r="I29" s="44"/>
      <c r="J29" s="43">
        <f t="shared" si="0"/>
        <v>0</v>
      </c>
      <c r="K29" s="43">
        <f t="shared" si="1"/>
        <v>0</v>
      </c>
      <c r="L29" s="49" t="s">
        <v>32</v>
      </c>
      <c r="M29" s="53">
        <v>465</v>
      </c>
    </row>
    <row r="30" spans="2:13" ht="79.5" customHeight="1">
      <c r="B30" s="32" t="s">
        <v>182</v>
      </c>
      <c r="C30" s="52">
        <v>3.23</v>
      </c>
      <c r="D30" s="51" t="s">
        <v>57</v>
      </c>
      <c r="E30" s="51" t="s">
        <v>57</v>
      </c>
      <c r="F30" s="52" t="s">
        <v>180</v>
      </c>
      <c r="G30" s="52">
        <v>12000</v>
      </c>
      <c r="H30" s="44"/>
      <c r="I30" s="44"/>
      <c r="J30" s="43">
        <f t="shared" si="0"/>
        <v>0</v>
      </c>
      <c r="K30" s="43">
        <f t="shared" si="1"/>
        <v>0</v>
      </c>
      <c r="L30" s="49" t="s">
        <v>32</v>
      </c>
      <c r="M30" s="53">
        <v>6480</v>
      </c>
    </row>
    <row r="31" spans="2:13" ht="79.5" customHeight="1">
      <c r="B31" s="32" t="s">
        <v>182</v>
      </c>
      <c r="C31" s="52">
        <v>3.24</v>
      </c>
      <c r="D31" s="51" t="s">
        <v>58</v>
      </c>
      <c r="E31" s="51" t="s">
        <v>58</v>
      </c>
      <c r="F31" s="52" t="s">
        <v>180</v>
      </c>
      <c r="G31" s="52">
        <v>10000</v>
      </c>
      <c r="H31" s="44"/>
      <c r="I31" s="44"/>
      <c r="J31" s="43">
        <f t="shared" si="0"/>
        <v>0</v>
      </c>
      <c r="K31" s="43">
        <f t="shared" si="1"/>
        <v>0</v>
      </c>
      <c r="L31" s="49" t="s">
        <v>32</v>
      </c>
      <c r="M31" s="53">
        <v>5400</v>
      </c>
    </row>
    <row r="32" spans="2:13" ht="79.5" customHeight="1">
      <c r="B32" s="32" t="s">
        <v>182</v>
      </c>
      <c r="C32" s="52">
        <v>3.25</v>
      </c>
      <c r="D32" s="51" t="s">
        <v>58</v>
      </c>
      <c r="E32" s="51" t="s">
        <v>58</v>
      </c>
      <c r="F32" s="52" t="s">
        <v>180</v>
      </c>
      <c r="G32" s="52">
        <v>1000</v>
      </c>
      <c r="H32" s="44"/>
      <c r="I32" s="44"/>
      <c r="J32" s="43">
        <f t="shared" si="0"/>
        <v>0</v>
      </c>
      <c r="K32" s="43">
        <f t="shared" si="1"/>
        <v>0</v>
      </c>
      <c r="L32" s="49" t="s">
        <v>32</v>
      </c>
      <c r="M32" s="53">
        <v>549.16999999999996</v>
      </c>
    </row>
    <row r="33" spans="2:13" ht="79.5" customHeight="1">
      <c r="B33" s="32" t="s">
        <v>182</v>
      </c>
      <c r="C33" s="52">
        <v>3.26</v>
      </c>
      <c r="D33" s="51" t="s">
        <v>59</v>
      </c>
      <c r="E33" s="51" t="s">
        <v>59</v>
      </c>
      <c r="F33" s="52" t="s">
        <v>180</v>
      </c>
      <c r="G33" s="52">
        <v>10375</v>
      </c>
      <c r="H33" s="44"/>
      <c r="I33" s="44"/>
      <c r="J33" s="43">
        <f t="shared" si="0"/>
        <v>0</v>
      </c>
      <c r="K33" s="43">
        <f t="shared" si="1"/>
        <v>0</v>
      </c>
      <c r="L33" s="49" t="s">
        <v>32</v>
      </c>
      <c r="M33" s="53">
        <v>5420.9400000000005</v>
      </c>
    </row>
    <row r="34" spans="2:13" ht="79.5" customHeight="1">
      <c r="B34" s="32" t="s">
        <v>182</v>
      </c>
      <c r="C34" s="52">
        <v>3.27</v>
      </c>
      <c r="D34" s="51" t="s">
        <v>60</v>
      </c>
      <c r="E34" s="51" t="s">
        <v>60</v>
      </c>
      <c r="F34" s="52" t="s">
        <v>180</v>
      </c>
      <c r="G34" s="52">
        <v>29650</v>
      </c>
      <c r="H34" s="44"/>
      <c r="I34" s="44"/>
      <c r="J34" s="43">
        <f t="shared" si="0"/>
        <v>0</v>
      </c>
      <c r="K34" s="43">
        <f t="shared" si="1"/>
        <v>0</v>
      </c>
      <c r="L34" s="49" t="s">
        <v>32</v>
      </c>
      <c r="M34" s="53">
        <v>14182.59</v>
      </c>
    </row>
    <row r="35" spans="2:13" ht="79.5" customHeight="1">
      <c r="B35" s="32" t="s">
        <v>182</v>
      </c>
      <c r="C35" s="52">
        <v>3.28</v>
      </c>
      <c r="D35" s="51" t="s">
        <v>61</v>
      </c>
      <c r="E35" s="51" t="s">
        <v>61</v>
      </c>
      <c r="F35" s="52" t="s">
        <v>180</v>
      </c>
      <c r="G35" s="52">
        <v>51975</v>
      </c>
      <c r="H35" s="44"/>
      <c r="I35" s="44"/>
      <c r="J35" s="43">
        <f t="shared" si="0"/>
        <v>0</v>
      </c>
      <c r="K35" s="43">
        <f t="shared" si="1"/>
        <v>0</v>
      </c>
      <c r="L35" s="49" t="s">
        <v>32</v>
      </c>
      <c r="M35" s="53">
        <v>24861.379999999997</v>
      </c>
    </row>
    <row r="36" spans="2:13" ht="79.5" customHeight="1">
      <c r="B36" s="32" t="s">
        <v>182</v>
      </c>
      <c r="C36" s="52">
        <v>3.29</v>
      </c>
      <c r="D36" s="51" t="s">
        <v>61</v>
      </c>
      <c r="E36" s="51" t="s">
        <v>61</v>
      </c>
      <c r="F36" s="52" t="s">
        <v>180</v>
      </c>
      <c r="G36" s="52">
        <v>18825</v>
      </c>
      <c r="H36" s="44"/>
      <c r="I36" s="44"/>
      <c r="J36" s="43">
        <f t="shared" si="0"/>
        <v>0</v>
      </c>
      <c r="K36" s="43">
        <f t="shared" si="1"/>
        <v>0</v>
      </c>
      <c r="L36" s="49" t="s">
        <v>32</v>
      </c>
      <c r="M36" s="53">
        <v>9836.07</v>
      </c>
    </row>
    <row r="37" spans="2:13" ht="79.5" customHeight="1">
      <c r="B37" s="32" t="s">
        <v>182</v>
      </c>
      <c r="C37" s="55" t="s">
        <v>62</v>
      </c>
      <c r="D37" s="51" t="s">
        <v>63</v>
      </c>
      <c r="E37" s="51" t="s">
        <v>63</v>
      </c>
      <c r="F37" s="52" t="s">
        <v>180</v>
      </c>
      <c r="G37" s="52">
        <v>13050</v>
      </c>
      <c r="H37" s="44"/>
      <c r="I37" s="44"/>
      <c r="J37" s="43">
        <f t="shared" si="0"/>
        <v>0</v>
      </c>
      <c r="K37" s="43">
        <f t="shared" si="1"/>
        <v>0</v>
      </c>
      <c r="L37" s="49" t="s">
        <v>32</v>
      </c>
      <c r="M37" s="53">
        <v>6242.25</v>
      </c>
    </row>
    <row r="38" spans="2:13" ht="79.5" customHeight="1">
      <c r="B38" s="32" t="s">
        <v>182</v>
      </c>
      <c r="C38" s="52">
        <v>3.31</v>
      </c>
      <c r="D38" s="51" t="s">
        <v>64</v>
      </c>
      <c r="E38" s="51" t="s">
        <v>64</v>
      </c>
      <c r="F38" s="52" t="s">
        <v>180</v>
      </c>
      <c r="G38" s="52">
        <v>18000</v>
      </c>
      <c r="H38" s="44"/>
      <c r="I38" s="44"/>
      <c r="J38" s="43">
        <f t="shared" si="0"/>
        <v>0</v>
      </c>
      <c r="K38" s="43">
        <f t="shared" si="1"/>
        <v>0</v>
      </c>
      <c r="L38" s="49" t="s">
        <v>32</v>
      </c>
      <c r="M38" s="53">
        <v>8610</v>
      </c>
    </row>
    <row r="39" spans="2:13" ht="79.5" customHeight="1">
      <c r="B39" s="32" t="s">
        <v>182</v>
      </c>
      <c r="C39" s="52">
        <v>3.32</v>
      </c>
      <c r="D39" s="51" t="s">
        <v>65</v>
      </c>
      <c r="E39" s="51" t="s">
        <v>65</v>
      </c>
      <c r="F39" s="52" t="s">
        <v>180</v>
      </c>
      <c r="G39" s="52">
        <v>1850</v>
      </c>
      <c r="H39" s="44"/>
      <c r="I39" s="44"/>
      <c r="J39" s="43">
        <f t="shared" si="0"/>
        <v>0</v>
      </c>
      <c r="K39" s="43">
        <f t="shared" si="1"/>
        <v>0</v>
      </c>
      <c r="L39" s="49" t="s">
        <v>32</v>
      </c>
      <c r="M39" s="53">
        <v>1054.5</v>
      </c>
    </row>
    <row r="40" spans="2:13" ht="79.5" customHeight="1">
      <c r="B40" s="32" t="s">
        <v>182</v>
      </c>
      <c r="C40" s="52">
        <v>3.33</v>
      </c>
      <c r="D40" s="51" t="s">
        <v>66</v>
      </c>
      <c r="E40" s="51" t="s">
        <v>66</v>
      </c>
      <c r="F40" s="52" t="s">
        <v>180</v>
      </c>
      <c r="G40" s="52">
        <v>11075</v>
      </c>
      <c r="H40" s="44"/>
      <c r="I40" s="44"/>
      <c r="J40" s="43">
        <f t="shared" si="0"/>
        <v>0</v>
      </c>
      <c r="K40" s="43">
        <f t="shared" si="1"/>
        <v>0</v>
      </c>
      <c r="L40" s="49" t="s">
        <v>32</v>
      </c>
      <c r="M40" s="53">
        <v>6478.88</v>
      </c>
    </row>
    <row r="41" spans="2:13" ht="79.5" customHeight="1">
      <c r="B41" s="32" t="s">
        <v>182</v>
      </c>
      <c r="C41" s="52">
        <v>3.34</v>
      </c>
      <c r="D41" s="51" t="s">
        <v>67</v>
      </c>
      <c r="E41" s="51" t="s">
        <v>67</v>
      </c>
      <c r="F41" s="52" t="s">
        <v>180</v>
      </c>
      <c r="G41" s="52">
        <v>17825</v>
      </c>
      <c r="H41" s="44"/>
      <c r="I41" s="44"/>
      <c r="J41" s="43">
        <f t="shared" si="0"/>
        <v>0</v>
      </c>
      <c r="K41" s="43">
        <f t="shared" si="1"/>
        <v>0</v>
      </c>
      <c r="L41" s="49" t="s">
        <v>32</v>
      </c>
      <c r="M41" s="53">
        <v>10427.630000000001</v>
      </c>
    </row>
    <row r="42" spans="2:13" ht="79.5" customHeight="1">
      <c r="B42" s="32" t="s">
        <v>182</v>
      </c>
      <c r="C42" s="52">
        <v>3.35</v>
      </c>
      <c r="D42" s="51" t="s">
        <v>68</v>
      </c>
      <c r="E42" s="51" t="s">
        <v>68</v>
      </c>
      <c r="F42" s="52" t="s">
        <v>180</v>
      </c>
      <c r="G42" s="52">
        <v>1200</v>
      </c>
      <c r="H42" s="44"/>
      <c r="I42" s="44"/>
      <c r="J42" s="43">
        <f t="shared" si="0"/>
        <v>0</v>
      </c>
      <c r="K42" s="43">
        <f t="shared" si="1"/>
        <v>0</v>
      </c>
      <c r="L42" s="49" t="s">
        <v>32</v>
      </c>
      <c r="M42" s="53">
        <v>684</v>
      </c>
    </row>
    <row r="43" spans="2:13" ht="79.5" customHeight="1">
      <c r="B43" s="32" t="s">
        <v>182</v>
      </c>
      <c r="C43" s="52">
        <v>3.36</v>
      </c>
      <c r="D43" s="51" t="s">
        <v>69</v>
      </c>
      <c r="E43" s="51" t="s">
        <v>69</v>
      </c>
      <c r="F43" s="52" t="s">
        <v>180</v>
      </c>
      <c r="G43" s="52">
        <v>10125</v>
      </c>
      <c r="H43" s="44"/>
      <c r="I43" s="44"/>
      <c r="J43" s="43">
        <f t="shared" si="0"/>
        <v>0</v>
      </c>
      <c r="K43" s="43">
        <f t="shared" si="1"/>
        <v>0</v>
      </c>
      <c r="L43" s="49" t="s">
        <v>32</v>
      </c>
      <c r="M43" s="53">
        <v>7188.75</v>
      </c>
    </row>
    <row r="44" spans="2:13" ht="79.5" customHeight="1">
      <c r="B44" s="32" t="s">
        <v>182</v>
      </c>
      <c r="C44" s="52">
        <v>3.37</v>
      </c>
      <c r="D44" s="51" t="s">
        <v>70</v>
      </c>
      <c r="E44" s="51" t="s">
        <v>70</v>
      </c>
      <c r="F44" s="52" t="s">
        <v>180</v>
      </c>
      <c r="G44" s="52">
        <v>8875</v>
      </c>
      <c r="H44" s="44"/>
      <c r="I44" s="44"/>
      <c r="J44" s="43">
        <f t="shared" si="0"/>
        <v>0</v>
      </c>
      <c r="K44" s="43">
        <f t="shared" si="1"/>
        <v>0</v>
      </c>
      <c r="L44" s="49" t="s">
        <v>32</v>
      </c>
      <c r="M44" s="53">
        <v>6301.25</v>
      </c>
    </row>
    <row r="45" spans="2:13" ht="81.75" customHeight="1">
      <c r="B45" s="32" t="s">
        <v>182</v>
      </c>
      <c r="C45" s="52">
        <v>3.38</v>
      </c>
      <c r="D45" s="51" t="s">
        <v>71</v>
      </c>
      <c r="E45" s="51" t="s">
        <v>71</v>
      </c>
      <c r="F45" s="52" t="s">
        <v>180</v>
      </c>
      <c r="G45" s="52">
        <v>7750</v>
      </c>
      <c r="H45" s="44"/>
      <c r="I45" s="44"/>
      <c r="J45" s="43">
        <f t="shared" si="0"/>
        <v>0</v>
      </c>
      <c r="K45" s="43">
        <f t="shared" si="1"/>
        <v>0</v>
      </c>
      <c r="L45" s="49" t="s">
        <v>32</v>
      </c>
      <c r="M45" s="53">
        <v>3280.84</v>
      </c>
    </row>
    <row r="46" spans="2:13" ht="81.75" customHeight="1">
      <c r="B46" s="32" t="s">
        <v>182</v>
      </c>
      <c r="C46" s="52">
        <v>3.39</v>
      </c>
      <c r="D46" s="51" t="s">
        <v>72</v>
      </c>
      <c r="E46" s="51" t="s">
        <v>72</v>
      </c>
      <c r="F46" s="52" t="s">
        <v>180</v>
      </c>
      <c r="G46" s="52">
        <v>39550</v>
      </c>
      <c r="H46" s="44"/>
      <c r="I46" s="44"/>
      <c r="J46" s="43">
        <f t="shared" si="0"/>
        <v>0</v>
      </c>
      <c r="K46" s="43">
        <f t="shared" si="1"/>
        <v>0</v>
      </c>
      <c r="L46" s="49" t="s">
        <v>32</v>
      </c>
      <c r="M46" s="53">
        <v>24521</v>
      </c>
    </row>
    <row r="47" spans="2:13" ht="81.75" customHeight="1">
      <c r="B47" s="32" t="s">
        <v>182</v>
      </c>
      <c r="C47" s="55" t="s">
        <v>73</v>
      </c>
      <c r="D47" s="51" t="s">
        <v>74</v>
      </c>
      <c r="E47" s="51" t="s">
        <v>74</v>
      </c>
      <c r="F47" s="52" t="s">
        <v>180</v>
      </c>
      <c r="G47" s="52">
        <v>72125</v>
      </c>
      <c r="H47" s="44"/>
      <c r="I47" s="44"/>
      <c r="J47" s="43">
        <f t="shared" si="0"/>
        <v>0</v>
      </c>
      <c r="K47" s="43">
        <f t="shared" si="1"/>
        <v>0</v>
      </c>
      <c r="L47" s="49" t="s">
        <v>32</v>
      </c>
      <c r="M47" s="53">
        <v>44717.5</v>
      </c>
    </row>
    <row r="48" spans="2:13" ht="81.75" customHeight="1">
      <c r="B48" s="32" t="s">
        <v>182</v>
      </c>
      <c r="C48" s="52">
        <v>3.41</v>
      </c>
      <c r="D48" s="51" t="s">
        <v>75</v>
      </c>
      <c r="E48" s="51" t="s">
        <v>75</v>
      </c>
      <c r="F48" s="52" t="s">
        <v>180</v>
      </c>
      <c r="G48" s="52">
        <v>17125</v>
      </c>
      <c r="H48" s="44"/>
      <c r="I48" s="44"/>
      <c r="J48" s="43">
        <f t="shared" si="0"/>
        <v>0</v>
      </c>
      <c r="K48" s="43">
        <f t="shared" si="1"/>
        <v>0</v>
      </c>
      <c r="L48" s="49" t="s">
        <v>32</v>
      </c>
      <c r="M48" s="53">
        <v>8562.5</v>
      </c>
    </row>
    <row r="49" spans="2:13" ht="81.75" customHeight="1">
      <c r="B49" s="32" t="s">
        <v>182</v>
      </c>
      <c r="C49" s="52">
        <v>3.42</v>
      </c>
      <c r="D49" s="51" t="s">
        <v>76</v>
      </c>
      <c r="E49" s="51" t="s">
        <v>76</v>
      </c>
      <c r="F49" s="52" t="s">
        <v>180</v>
      </c>
      <c r="G49" s="52">
        <v>20900</v>
      </c>
      <c r="H49" s="44"/>
      <c r="I49" s="44"/>
      <c r="J49" s="43">
        <f t="shared" si="0"/>
        <v>0</v>
      </c>
      <c r="K49" s="43">
        <f t="shared" si="1"/>
        <v>0</v>
      </c>
      <c r="L49" s="49" t="s">
        <v>32</v>
      </c>
      <c r="M49" s="53">
        <v>10450</v>
      </c>
    </row>
    <row r="50" spans="2:13" ht="81.75" customHeight="1">
      <c r="B50" s="32" t="s">
        <v>182</v>
      </c>
      <c r="C50" s="52">
        <v>3.43</v>
      </c>
      <c r="D50" s="51" t="s">
        <v>77</v>
      </c>
      <c r="E50" s="51" t="s">
        <v>77</v>
      </c>
      <c r="F50" s="52" t="s">
        <v>180</v>
      </c>
      <c r="G50" s="52">
        <v>42425</v>
      </c>
      <c r="H50" s="44"/>
      <c r="I50" s="44"/>
      <c r="J50" s="43">
        <f t="shared" si="0"/>
        <v>0</v>
      </c>
      <c r="K50" s="43">
        <f t="shared" si="1"/>
        <v>0</v>
      </c>
      <c r="L50" s="49" t="s">
        <v>32</v>
      </c>
      <c r="M50" s="53">
        <v>11171.92</v>
      </c>
    </row>
    <row r="51" spans="2:13" ht="81.75" customHeight="1">
      <c r="B51" s="32" t="s">
        <v>182</v>
      </c>
      <c r="C51" s="52">
        <v>3.44</v>
      </c>
      <c r="D51" s="51" t="s">
        <v>78</v>
      </c>
      <c r="E51" s="51" t="s">
        <v>78</v>
      </c>
      <c r="F51" s="52" t="s">
        <v>180</v>
      </c>
      <c r="G51" s="52">
        <v>62900</v>
      </c>
      <c r="H51" s="44"/>
      <c r="I51" s="44"/>
      <c r="J51" s="43">
        <f t="shared" si="0"/>
        <v>0</v>
      </c>
      <c r="K51" s="43">
        <f t="shared" si="1"/>
        <v>0</v>
      </c>
      <c r="L51" s="49" t="s">
        <v>32</v>
      </c>
      <c r="M51" s="53">
        <v>16563.669999999998</v>
      </c>
    </row>
    <row r="52" spans="2:13" ht="81.75" customHeight="1">
      <c r="B52" s="32" t="s">
        <v>182</v>
      </c>
      <c r="C52" s="52">
        <v>3.45</v>
      </c>
      <c r="D52" s="51" t="s">
        <v>79</v>
      </c>
      <c r="E52" s="51" t="s">
        <v>79</v>
      </c>
      <c r="F52" s="52" t="s">
        <v>180</v>
      </c>
      <c r="G52" s="52">
        <v>24500</v>
      </c>
      <c r="H52" s="44"/>
      <c r="I52" s="44"/>
      <c r="J52" s="43">
        <f t="shared" si="0"/>
        <v>0</v>
      </c>
      <c r="K52" s="43">
        <f t="shared" si="1"/>
        <v>0</v>
      </c>
      <c r="L52" s="49" t="s">
        <v>32</v>
      </c>
      <c r="M52" s="53">
        <v>6247.5</v>
      </c>
    </row>
    <row r="53" spans="2:13" ht="81.75" customHeight="1">
      <c r="B53" s="32" t="s">
        <v>182</v>
      </c>
      <c r="C53" s="52">
        <v>3.46</v>
      </c>
      <c r="D53" s="51" t="s">
        <v>80</v>
      </c>
      <c r="E53" s="51" t="s">
        <v>80</v>
      </c>
      <c r="F53" s="52" t="s">
        <v>180</v>
      </c>
      <c r="G53" s="52">
        <v>16000</v>
      </c>
      <c r="H53" s="44"/>
      <c r="I53" s="44"/>
      <c r="J53" s="43">
        <f t="shared" si="0"/>
        <v>0</v>
      </c>
      <c r="K53" s="43">
        <f t="shared" si="1"/>
        <v>0</v>
      </c>
      <c r="L53" s="49" t="s">
        <v>32</v>
      </c>
      <c r="M53" s="53">
        <v>4080</v>
      </c>
    </row>
    <row r="54" spans="2:13" ht="81.75" customHeight="1">
      <c r="B54" s="32" t="s">
        <v>182</v>
      </c>
      <c r="C54" s="52">
        <v>3.47</v>
      </c>
      <c r="D54" s="51" t="s">
        <v>81</v>
      </c>
      <c r="E54" s="51" t="s">
        <v>81</v>
      </c>
      <c r="F54" s="52" t="s">
        <v>180</v>
      </c>
      <c r="G54" s="52">
        <v>11875</v>
      </c>
      <c r="H54" s="44"/>
      <c r="I54" s="44"/>
      <c r="J54" s="43">
        <f t="shared" si="0"/>
        <v>0</v>
      </c>
      <c r="K54" s="43">
        <f t="shared" si="1"/>
        <v>0</v>
      </c>
      <c r="L54" s="49" t="s">
        <v>32</v>
      </c>
      <c r="M54" s="53">
        <v>15437.5</v>
      </c>
    </row>
    <row r="55" spans="2:13" ht="81.75" customHeight="1">
      <c r="B55" s="32" t="s">
        <v>182</v>
      </c>
      <c r="C55" s="52">
        <v>3.48</v>
      </c>
      <c r="D55" s="51" t="s">
        <v>82</v>
      </c>
      <c r="E55" s="51" t="s">
        <v>82</v>
      </c>
      <c r="F55" s="52" t="s">
        <v>180</v>
      </c>
      <c r="G55" s="52">
        <v>4900</v>
      </c>
      <c r="H55" s="44"/>
      <c r="I55" s="44"/>
      <c r="J55" s="43">
        <f t="shared" si="0"/>
        <v>0</v>
      </c>
      <c r="K55" s="43">
        <f t="shared" si="1"/>
        <v>0</v>
      </c>
      <c r="L55" s="49" t="s">
        <v>32</v>
      </c>
      <c r="M55" s="53">
        <v>6370</v>
      </c>
    </row>
    <row r="56" spans="2:13" ht="81.75" customHeight="1">
      <c r="B56" s="32" t="s">
        <v>182</v>
      </c>
      <c r="C56" s="52">
        <v>3.49</v>
      </c>
      <c r="D56" s="51" t="s">
        <v>83</v>
      </c>
      <c r="E56" s="51" t="s">
        <v>83</v>
      </c>
      <c r="F56" s="52" t="s">
        <v>180</v>
      </c>
      <c r="G56" s="52">
        <v>10225</v>
      </c>
      <c r="H56" s="44"/>
      <c r="I56" s="44"/>
      <c r="J56" s="43">
        <f t="shared" si="0"/>
        <v>0</v>
      </c>
      <c r="K56" s="43">
        <f t="shared" si="1"/>
        <v>0</v>
      </c>
      <c r="L56" s="49" t="s">
        <v>32</v>
      </c>
      <c r="M56" s="53">
        <v>11247.5</v>
      </c>
    </row>
    <row r="57" spans="2:13" ht="81.75" customHeight="1">
      <c r="B57" s="32" t="s">
        <v>182</v>
      </c>
      <c r="C57" s="55" t="s">
        <v>84</v>
      </c>
      <c r="D57" s="51" t="s">
        <v>85</v>
      </c>
      <c r="E57" s="51" t="s">
        <v>85</v>
      </c>
      <c r="F57" s="52" t="s">
        <v>180</v>
      </c>
      <c r="G57" s="52">
        <v>34350</v>
      </c>
      <c r="H57" s="44"/>
      <c r="I57" s="44"/>
      <c r="J57" s="43">
        <f t="shared" si="0"/>
        <v>0</v>
      </c>
      <c r="K57" s="43">
        <f t="shared" si="1"/>
        <v>0</v>
      </c>
      <c r="L57" s="49" t="s">
        <v>32</v>
      </c>
      <c r="M57" s="53">
        <v>37785</v>
      </c>
    </row>
    <row r="58" spans="2:13" ht="81.75" customHeight="1">
      <c r="B58" s="32" t="s">
        <v>182</v>
      </c>
      <c r="C58" s="52">
        <v>3.51</v>
      </c>
      <c r="D58" s="51" t="s">
        <v>86</v>
      </c>
      <c r="E58" s="51" t="s">
        <v>86</v>
      </c>
      <c r="F58" s="52" t="s">
        <v>180</v>
      </c>
      <c r="G58" s="52">
        <v>3000</v>
      </c>
      <c r="H58" s="44"/>
      <c r="I58" s="44"/>
      <c r="J58" s="43">
        <f t="shared" si="0"/>
        <v>0</v>
      </c>
      <c r="K58" s="43">
        <f t="shared" si="1"/>
        <v>0</v>
      </c>
      <c r="L58" s="49" t="s">
        <v>32</v>
      </c>
      <c r="M58" s="53">
        <v>3300</v>
      </c>
    </row>
    <row r="59" spans="2:13" ht="81.75" customHeight="1">
      <c r="B59" s="32" t="s">
        <v>182</v>
      </c>
      <c r="C59" s="52">
        <v>3.52</v>
      </c>
      <c r="D59" s="51" t="s">
        <v>87</v>
      </c>
      <c r="E59" s="51" t="s">
        <v>87</v>
      </c>
      <c r="F59" s="52" t="s">
        <v>180</v>
      </c>
      <c r="G59" s="52">
        <v>5000</v>
      </c>
      <c r="H59" s="44"/>
      <c r="I59" s="44"/>
      <c r="J59" s="43">
        <f t="shared" si="0"/>
        <v>0</v>
      </c>
      <c r="K59" s="43">
        <f t="shared" si="1"/>
        <v>0</v>
      </c>
      <c r="L59" s="49" t="s">
        <v>32</v>
      </c>
      <c r="M59" s="53">
        <v>5500</v>
      </c>
    </row>
    <row r="60" spans="2:13" ht="81.75" customHeight="1">
      <c r="B60" s="32" t="s">
        <v>182</v>
      </c>
      <c r="C60" s="52">
        <v>3.53</v>
      </c>
      <c r="D60" s="51" t="s">
        <v>83</v>
      </c>
      <c r="E60" s="51" t="s">
        <v>83</v>
      </c>
      <c r="F60" s="52" t="s">
        <v>180</v>
      </c>
      <c r="G60" s="52">
        <v>48275</v>
      </c>
      <c r="H60" s="44"/>
      <c r="I60" s="44"/>
      <c r="J60" s="43">
        <f t="shared" si="0"/>
        <v>0</v>
      </c>
      <c r="K60" s="43">
        <f t="shared" si="1"/>
        <v>0</v>
      </c>
      <c r="L60" s="49" t="s">
        <v>32</v>
      </c>
      <c r="M60" s="53">
        <v>13517</v>
      </c>
    </row>
    <row r="61" spans="2:13" ht="81.75" customHeight="1">
      <c r="B61" s="32" t="s">
        <v>182</v>
      </c>
      <c r="C61" s="52">
        <v>3.54</v>
      </c>
      <c r="D61" s="51" t="s">
        <v>85</v>
      </c>
      <c r="E61" s="51" t="s">
        <v>85</v>
      </c>
      <c r="F61" s="52" t="s">
        <v>180</v>
      </c>
      <c r="G61" s="52">
        <v>96195</v>
      </c>
      <c r="H61" s="44"/>
      <c r="I61" s="44"/>
      <c r="J61" s="43">
        <f t="shared" si="0"/>
        <v>0</v>
      </c>
      <c r="K61" s="43">
        <f t="shared" si="1"/>
        <v>0</v>
      </c>
      <c r="L61" s="49" t="s">
        <v>32</v>
      </c>
      <c r="M61" s="53">
        <v>26934.6</v>
      </c>
    </row>
    <row r="62" spans="2:13" ht="81.75" customHeight="1">
      <c r="B62" s="32" t="s">
        <v>182</v>
      </c>
      <c r="C62" s="52">
        <v>3.55</v>
      </c>
      <c r="D62" s="51" t="s">
        <v>86</v>
      </c>
      <c r="E62" s="51" t="s">
        <v>86</v>
      </c>
      <c r="F62" s="52" t="s">
        <v>180</v>
      </c>
      <c r="G62" s="52">
        <v>44000</v>
      </c>
      <c r="H62" s="44"/>
      <c r="I62" s="44"/>
      <c r="J62" s="43">
        <f t="shared" si="0"/>
        <v>0</v>
      </c>
      <c r="K62" s="43">
        <f t="shared" si="1"/>
        <v>0</v>
      </c>
      <c r="L62" s="49" t="s">
        <v>32</v>
      </c>
      <c r="M62" s="53">
        <v>10120</v>
      </c>
    </row>
    <row r="63" spans="2:13" ht="81.75" customHeight="1">
      <c r="B63" s="32" t="s">
        <v>182</v>
      </c>
      <c r="C63" s="52">
        <v>3.56</v>
      </c>
      <c r="D63" s="51" t="s">
        <v>87</v>
      </c>
      <c r="E63" s="51" t="s">
        <v>87</v>
      </c>
      <c r="F63" s="52" t="s">
        <v>180</v>
      </c>
      <c r="G63" s="52">
        <v>29300</v>
      </c>
      <c r="H63" s="44"/>
      <c r="I63" s="44"/>
      <c r="J63" s="43">
        <f t="shared" si="0"/>
        <v>0</v>
      </c>
      <c r="K63" s="43">
        <f t="shared" si="1"/>
        <v>0</v>
      </c>
      <c r="L63" s="49" t="s">
        <v>32</v>
      </c>
      <c r="M63" s="53">
        <v>6739</v>
      </c>
    </row>
    <row r="64" spans="2:13" ht="81.75" customHeight="1">
      <c r="B64" s="32" t="s">
        <v>182</v>
      </c>
      <c r="C64" s="52">
        <v>3.57</v>
      </c>
      <c r="D64" s="51" t="s">
        <v>88</v>
      </c>
      <c r="E64" s="51" t="s">
        <v>88</v>
      </c>
      <c r="F64" s="52" t="s">
        <v>180</v>
      </c>
      <c r="G64" s="52">
        <v>10275</v>
      </c>
      <c r="H64" s="44"/>
      <c r="I64" s="44"/>
      <c r="J64" s="43">
        <f t="shared" si="0"/>
        <v>0</v>
      </c>
      <c r="K64" s="43">
        <f t="shared" si="1"/>
        <v>0</v>
      </c>
      <c r="L64" s="49" t="s">
        <v>32</v>
      </c>
      <c r="M64" s="53">
        <v>24660</v>
      </c>
    </row>
    <row r="65" spans="2:13" ht="81.75" customHeight="1">
      <c r="B65" s="32" t="s">
        <v>182</v>
      </c>
      <c r="C65" s="52">
        <v>3.58</v>
      </c>
      <c r="D65" s="51" t="s">
        <v>89</v>
      </c>
      <c r="E65" s="51" t="s">
        <v>89</v>
      </c>
      <c r="F65" s="52" t="s">
        <v>180</v>
      </c>
      <c r="G65" s="52">
        <v>5825</v>
      </c>
      <c r="H65" s="44"/>
      <c r="I65" s="44"/>
      <c r="J65" s="43">
        <f t="shared" si="0"/>
        <v>0</v>
      </c>
      <c r="K65" s="43">
        <f t="shared" si="1"/>
        <v>0</v>
      </c>
      <c r="L65" s="49" t="s">
        <v>32</v>
      </c>
      <c r="M65" s="53">
        <v>13980</v>
      </c>
    </row>
    <row r="66" spans="2:13" ht="81.75" customHeight="1">
      <c r="B66" s="32" t="s">
        <v>182</v>
      </c>
      <c r="C66" s="52">
        <v>3.59</v>
      </c>
      <c r="D66" s="51" t="s">
        <v>90</v>
      </c>
      <c r="E66" s="51" t="s">
        <v>90</v>
      </c>
      <c r="F66" s="52" t="s">
        <v>180</v>
      </c>
      <c r="G66" s="52">
        <v>4000</v>
      </c>
      <c r="H66" s="44"/>
      <c r="I66" s="44"/>
      <c r="J66" s="43">
        <f t="shared" si="0"/>
        <v>0</v>
      </c>
      <c r="K66" s="43">
        <f t="shared" si="1"/>
        <v>0</v>
      </c>
      <c r="L66" s="49" t="s">
        <v>32</v>
      </c>
      <c r="M66" s="53">
        <v>9600</v>
      </c>
    </row>
    <row r="67" spans="2:13" ht="81.75" customHeight="1">
      <c r="B67" s="32" t="s">
        <v>182</v>
      </c>
      <c r="C67" s="55" t="s">
        <v>91</v>
      </c>
      <c r="D67" s="51" t="s">
        <v>92</v>
      </c>
      <c r="E67" s="51" t="s">
        <v>92</v>
      </c>
      <c r="F67" s="52" t="s">
        <v>180</v>
      </c>
      <c r="G67" s="52">
        <v>5400</v>
      </c>
      <c r="H67" s="44"/>
      <c r="I67" s="44"/>
      <c r="J67" s="43">
        <f t="shared" si="0"/>
        <v>0</v>
      </c>
      <c r="K67" s="43">
        <f t="shared" si="1"/>
        <v>0</v>
      </c>
      <c r="L67" s="49" t="s">
        <v>32</v>
      </c>
      <c r="M67" s="53">
        <v>4086</v>
      </c>
    </row>
    <row r="68" spans="2:13" ht="81.75" customHeight="1">
      <c r="B68" s="32" t="s">
        <v>182</v>
      </c>
      <c r="C68" s="52">
        <v>3.61</v>
      </c>
      <c r="D68" s="51" t="s">
        <v>93</v>
      </c>
      <c r="E68" s="51" t="s">
        <v>93</v>
      </c>
      <c r="F68" s="52" t="s">
        <v>180</v>
      </c>
      <c r="G68" s="52">
        <v>1200</v>
      </c>
      <c r="H68" s="44"/>
      <c r="I68" s="44"/>
      <c r="J68" s="43">
        <f t="shared" si="0"/>
        <v>0</v>
      </c>
      <c r="K68" s="43">
        <f t="shared" si="1"/>
        <v>0</v>
      </c>
      <c r="L68" s="49" t="s">
        <v>32</v>
      </c>
      <c r="M68" s="53">
        <v>908</v>
      </c>
    </row>
    <row r="69" spans="2:13" ht="81.75" customHeight="1">
      <c r="B69" s="32" t="s">
        <v>182</v>
      </c>
      <c r="C69" s="52">
        <v>3.62</v>
      </c>
      <c r="D69" s="51" t="s">
        <v>94</v>
      </c>
      <c r="E69" s="51" t="s">
        <v>94</v>
      </c>
      <c r="F69" s="52" t="s">
        <v>180</v>
      </c>
      <c r="G69" s="52">
        <v>1725</v>
      </c>
      <c r="H69" s="44"/>
      <c r="I69" s="44"/>
      <c r="J69" s="43">
        <f t="shared" si="0"/>
        <v>0</v>
      </c>
      <c r="K69" s="43">
        <f t="shared" si="1"/>
        <v>0</v>
      </c>
      <c r="L69" s="49" t="s">
        <v>32</v>
      </c>
      <c r="M69" s="53">
        <v>18474.75</v>
      </c>
    </row>
    <row r="70" spans="2:13" ht="81.75" customHeight="1">
      <c r="B70" s="32" t="s">
        <v>182</v>
      </c>
      <c r="C70" s="52">
        <v>3.63</v>
      </c>
      <c r="D70" s="51" t="s">
        <v>95</v>
      </c>
      <c r="E70" s="51" t="s">
        <v>95</v>
      </c>
      <c r="F70" s="52" t="s">
        <v>180</v>
      </c>
      <c r="G70" s="52">
        <v>575</v>
      </c>
      <c r="H70" s="44"/>
      <c r="I70" s="44"/>
      <c r="J70" s="43">
        <f t="shared" si="0"/>
        <v>0</v>
      </c>
      <c r="K70" s="43">
        <f t="shared" si="1"/>
        <v>0</v>
      </c>
      <c r="L70" s="49" t="s">
        <v>32</v>
      </c>
      <c r="M70" s="53">
        <v>6158.25</v>
      </c>
    </row>
    <row r="71" spans="2:13" ht="81.75" customHeight="1">
      <c r="B71" s="32" t="s">
        <v>182</v>
      </c>
      <c r="C71" s="52">
        <v>3.64</v>
      </c>
      <c r="D71" s="51" t="s">
        <v>96</v>
      </c>
      <c r="E71" s="51" t="s">
        <v>96</v>
      </c>
      <c r="F71" s="52" t="s">
        <v>180</v>
      </c>
      <c r="G71" s="52">
        <v>6700</v>
      </c>
      <c r="H71" s="44"/>
      <c r="I71" s="44"/>
      <c r="J71" s="43">
        <f t="shared" si="0"/>
        <v>0</v>
      </c>
      <c r="K71" s="43">
        <f t="shared" si="1"/>
        <v>0</v>
      </c>
      <c r="L71" s="49" t="s">
        <v>32</v>
      </c>
      <c r="M71" s="53">
        <v>7420.25</v>
      </c>
    </row>
    <row r="72" spans="2:13" ht="81.75" customHeight="1">
      <c r="B72" s="32" t="s">
        <v>182</v>
      </c>
      <c r="C72" s="52">
        <v>3.65</v>
      </c>
      <c r="D72" s="51" t="s">
        <v>97</v>
      </c>
      <c r="E72" s="51" t="s">
        <v>97</v>
      </c>
      <c r="F72" s="52" t="s">
        <v>180</v>
      </c>
      <c r="G72" s="52">
        <v>4100</v>
      </c>
      <c r="H72" s="44"/>
      <c r="I72" s="44"/>
      <c r="J72" s="43">
        <f t="shared" si="0"/>
        <v>0</v>
      </c>
      <c r="K72" s="43">
        <f t="shared" si="1"/>
        <v>0</v>
      </c>
      <c r="L72" s="49" t="s">
        <v>32</v>
      </c>
      <c r="M72" s="53">
        <v>4540.75</v>
      </c>
    </row>
    <row r="73" spans="2:13" ht="81.75" customHeight="1">
      <c r="B73" s="32" t="s">
        <v>182</v>
      </c>
      <c r="C73" s="52">
        <v>3.66</v>
      </c>
      <c r="D73" s="51" t="s">
        <v>98</v>
      </c>
      <c r="E73" s="51" t="s">
        <v>98</v>
      </c>
      <c r="F73" s="52" t="s">
        <v>180</v>
      </c>
      <c r="G73" s="52">
        <v>9525</v>
      </c>
      <c r="H73" s="44"/>
      <c r="I73" s="44"/>
      <c r="J73" s="43">
        <f t="shared" ref="J73:J105" si="2">H73*G73</f>
        <v>0</v>
      </c>
      <c r="K73" s="43">
        <f t="shared" ref="K73:K105" si="3">I73*G73</f>
        <v>0</v>
      </c>
      <c r="L73" s="49" t="s">
        <v>32</v>
      </c>
      <c r="M73" s="53">
        <v>3421.07</v>
      </c>
    </row>
    <row r="74" spans="2:13" ht="81.75" customHeight="1">
      <c r="B74" s="32" t="s">
        <v>182</v>
      </c>
      <c r="C74" s="52">
        <v>3.67</v>
      </c>
      <c r="D74" s="51" t="s">
        <v>99</v>
      </c>
      <c r="E74" s="51" t="s">
        <v>99</v>
      </c>
      <c r="F74" s="52" t="s">
        <v>180</v>
      </c>
      <c r="G74" s="52">
        <v>20650</v>
      </c>
      <c r="H74" s="44"/>
      <c r="I74" s="44"/>
      <c r="J74" s="43">
        <f t="shared" si="2"/>
        <v>0</v>
      </c>
      <c r="K74" s="43">
        <f t="shared" si="3"/>
        <v>0</v>
      </c>
      <c r="L74" s="49" t="s">
        <v>32</v>
      </c>
      <c r="M74" s="53">
        <v>7416.8</v>
      </c>
    </row>
    <row r="75" spans="2:13" ht="81.75" customHeight="1">
      <c r="B75" s="32" t="s">
        <v>182</v>
      </c>
      <c r="C75" s="52">
        <v>3.68</v>
      </c>
      <c r="D75" s="51" t="s">
        <v>100</v>
      </c>
      <c r="E75" s="51" t="s">
        <v>100</v>
      </c>
      <c r="F75" s="52" t="s">
        <v>180</v>
      </c>
      <c r="G75" s="52">
        <v>12000</v>
      </c>
      <c r="H75" s="44"/>
      <c r="I75" s="44"/>
      <c r="J75" s="43">
        <f t="shared" si="2"/>
        <v>0</v>
      </c>
      <c r="K75" s="43">
        <f t="shared" si="3"/>
        <v>0</v>
      </c>
      <c r="L75" s="49" t="s">
        <v>32</v>
      </c>
      <c r="M75" s="53">
        <v>3050</v>
      </c>
    </row>
    <row r="76" spans="2:13" ht="81.75" customHeight="1">
      <c r="B76" s="32" t="s">
        <v>182</v>
      </c>
      <c r="C76" s="52">
        <v>3.69</v>
      </c>
      <c r="D76" s="51" t="s">
        <v>101</v>
      </c>
      <c r="E76" s="51" t="s">
        <v>101</v>
      </c>
      <c r="F76" s="52" t="s">
        <v>180</v>
      </c>
      <c r="G76" s="52">
        <v>4000</v>
      </c>
      <c r="H76" s="44"/>
      <c r="I76" s="44"/>
      <c r="J76" s="43">
        <f t="shared" si="2"/>
        <v>0</v>
      </c>
      <c r="K76" s="43">
        <f t="shared" si="3"/>
        <v>0</v>
      </c>
      <c r="L76" s="49" t="s">
        <v>32</v>
      </c>
      <c r="M76" s="53">
        <v>1016.67</v>
      </c>
    </row>
    <row r="77" spans="2:13" ht="81.75" customHeight="1">
      <c r="B77" s="32" t="s">
        <v>182</v>
      </c>
      <c r="C77" s="55" t="s">
        <v>102</v>
      </c>
      <c r="D77" s="51" t="s">
        <v>103</v>
      </c>
      <c r="E77" s="51" t="s">
        <v>103</v>
      </c>
      <c r="F77" s="52" t="s">
        <v>180</v>
      </c>
      <c r="G77" s="52">
        <v>23475</v>
      </c>
      <c r="H77" s="44"/>
      <c r="I77" s="44"/>
      <c r="J77" s="43">
        <f t="shared" si="2"/>
        <v>0</v>
      </c>
      <c r="K77" s="43">
        <f t="shared" si="3"/>
        <v>0</v>
      </c>
      <c r="L77" s="49" t="s">
        <v>32</v>
      </c>
      <c r="M77" s="53">
        <v>19249.5</v>
      </c>
    </row>
    <row r="78" spans="2:13" ht="81.75" customHeight="1">
      <c r="B78" s="32" t="s">
        <v>182</v>
      </c>
      <c r="C78" s="52">
        <v>3.71</v>
      </c>
      <c r="D78" s="51" t="s">
        <v>104</v>
      </c>
      <c r="E78" s="51" t="s">
        <v>104</v>
      </c>
      <c r="F78" s="52" t="s">
        <v>180</v>
      </c>
      <c r="G78" s="52">
        <v>54125</v>
      </c>
      <c r="H78" s="44"/>
      <c r="I78" s="44"/>
      <c r="J78" s="43">
        <f t="shared" si="2"/>
        <v>0</v>
      </c>
      <c r="K78" s="43">
        <f t="shared" si="3"/>
        <v>0</v>
      </c>
      <c r="L78" s="49" t="s">
        <v>32</v>
      </c>
      <c r="M78" s="53">
        <v>44382.5</v>
      </c>
    </row>
    <row r="79" spans="2:13" ht="81.75" customHeight="1">
      <c r="B79" s="32" t="s">
        <v>182</v>
      </c>
      <c r="C79" s="52">
        <v>3.72</v>
      </c>
      <c r="D79" s="51" t="s">
        <v>105</v>
      </c>
      <c r="E79" s="51" t="s">
        <v>105</v>
      </c>
      <c r="F79" s="52" t="s">
        <v>180</v>
      </c>
      <c r="G79" s="52">
        <v>7000</v>
      </c>
      <c r="H79" s="44"/>
      <c r="I79" s="44"/>
      <c r="J79" s="43">
        <f t="shared" si="2"/>
        <v>0</v>
      </c>
      <c r="K79" s="43">
        <f t="shared" si="3"/>
        <v>0</v>
      </c>
      <c r="L79" s="49" t="s">
        <v>32</v>
      </c>
      <c r="M79" s="53">
        <v>5740</v>
      </c>
    </row>
    <row r="80" spans="2:13" ht="81.75" customHeight="1">
      <c r="B80" s="32" t="s">
        <v>182</v>
      </c>
      <c r="C80" s="52">
        <v>3.73</v>
      </c>
      <c r="D80" s="51" t="s">
        <v>106</v>
      </c>
      <c r="E80" s="51" t="s">
        <v>106</v>
      </c>
      <c r="F80" s="52" t="s">
        <v>180</v>
      </c>
      <c r="G80" s="52">
        <v>4000</v>
      </c>
      <c r="H80" s="44"/>
      <c r="I80" s="44"/>
      <c r="J80" s="43">
        <f t="shared" si="2"/>
        <v>0</v>
      </c>
      <c r="K80" s="43">
        <f t="shared" si="3"/>
        <v>0</v>
      </c>
      <c r="L80" s="49" t="s">
        <v>32</v>
      </c>
      <c r="M80" s="53">
        <v>3280</v>
      </c>
    </row>
    <row r="81" spans="2:13" ht="81.75" customHeight="1">
      <c r="B81" s="32" t="s">
        <v>182</v>
      </c>
      <c r="C81" s="52">
        <v>3.74</v>
      </c>
      <c r="D81" s="51" t="s">
        <v>107</v>
      </c>
      <c r="E81" s="51" t="s">
        <v>107</v>
      </c>
      <c r="F81" s="52" t="s">
        <v>180</v>
      </c>
      <c r="G81" s="52">
        <v>16875</v>
      </c>
      <c r="H81" s="44"/>
      <c r="I81" s="44"/>
      <c r="J81" s="43">
        <f t="shared" si="2"/>
        <v>0</v>
      </c>
      <c r="K81" s="43">
        <f t="shared" si="3"/>
        <v>0</v>
      </c>
      <c r="L81" s="49" t="s">
        <v>32</v>
      </c>
      <c r="M81" s="53">
        <v>10968.75</v>
      </c>
    </row>
    <row r="82" spans="2:13" ht="81.75" customHeight="1">
      <c r="B82" s="32" t="s">
        <v>182</v>
      </c>
      <c r="C82" s="52">
        <v>3.75</v>
      </c>
      <c r="D82" s="51" t="s">
        <v>108</v>
      </c>
      <c r="E82" s="51" t="s">
        <v>108</v>
      </c>
      <c r="F82" s="52" t="s">
        <v>180</v>
      </c>
      <c r="G82" s="52">
        <v>35208</v>
      </c>
      <c r="H82" s="44"/>
      <c r="I82" s="44"/>
      <c r="J82" s="43">
        <f t="shared" si="2"/>
        <v>0</v>
      </c>
      <c r="K82" s="43">
        <f t="shared" si="3"/>
        <v>0</v>
      </c>
      <c r="L82" s="49" t="s">
        <v>32</v>
      </c>
      <c r="M82" s="53">
        <v>21476.880000000001</v>
      </c>
    </row>
    <row r="83" spans="2:13" ht="81.75" customHeight="1">
      <c r="B83" s="32" t="s">
        <v>182</v>
      </c>
      <c r="C83" s="52">
        <v>3.76</v>
      </c>
      <c r="D83" s="51" t="s">
        <v>109</v>
      </c>
      <c r="E83" s="51" t="s">
        <v>109</v>
      </c>
      <c r="F83" s="52" t="s">
        <v>180</v>
      </c>
      <c r="G83" s="52">
        <v>26025</v>
      </c>
      <c r="H83" s="44"/>
      <c r="I83" s="44"/>
      <c r="J83" s="43">
        <f t="shared" si="2"/>
        <v>0</v>
      </c>
      <c r="K83" s="43">
        <f t="shared" si="3"/>
        <v>0</v>
      </c>
      <c r="L83" s="49" t="s">
        <v>32</v>
      </c>
      <c r="M83" s="53">
        <v>16135.5</v>
      </c>
    </row>
    <row r="84" spans="2:13" ht="81.75" customHeight="1">
      <c r="B84" s="32" t="s">
        <v>182</v>
      </c>
      <c r="C84" s="52">
        <v>3.77</v>
      </c>
      <c r="D84" s="51" t="s">
        <v>110</v>
      </c>
      <c r="E84" s="51" t="s">
        <v>110</v>
      </c>
      <c r="F84" s="52" t="s">
        <v>180</v>
      </c>
      <c r="G84" s="52">
        <v>55125</v>
      </c>
      <c r="H84" s="44"/>
      <c r="I84" s="44"/>
      <c r="J84" s="43">
        <f t="shared" si="2"/>
        <v>0</v>
      </c>
      <c r="K84" s="43">
        <f t="shared" si="3"/>
        <v>0</v>
      </c>
      <c r="L84" s="49" t="s">
        <v>32</v>
      </c>
      <c r="M84" s="53">
        <v>34177.5</v>
      </c>
    </row>
    <row r="85" spans="2:13" ht="81.75" customHeight="1">
      <c r="B85" s="32" t="s">
        <v>182</v>
      </c>
      <c r="C85" s="52">
        <v>3.78</v>
      </c>
      <c r="D85" s="51" t="s">
        <v>111</v>
      </c>
      <c r="E85" s="51" t="s">
        <v>111</v>
      </c>
      <c r="F85" s="52" t="s">
        <v>180</v>
      </c>
      <c r="G85" s="52">
        <v>31000</v>
      </c>
      <c r="H85" s="44"/>
      <c r="I85" s="44"/>
      <c r="J85" s="43">
        <f t="shared" si="2"/>
        <v>0</v>
      </c>
      <c r="K85" s="43">
        <f t="shared" si="3"/>
        <v>0</v>
      </c>
      <c r="L85" s="49" t="s">
        <v>32</v>
      </c>
      <c r="M85" s="53">
        <v>19220</v>
      </c>
    </row>
    <row r="86" spans="2:13" ht="81.75" customHeight="1">
      <c r="B86" s="32" t="s">
        <v>182</v>
      </c>
      <c r="C86" s="52">
        <v>3.79</v>
      </c>
      <c r="D86" s="51" t="s">
        <v>112</v>
      </c>
      <c r="E86" s="51" t="s">
        <v>112</v>
      </c>
      <c r="F86" s="52" t="s">
        <v>180</v>
      </c>
      <c r="G86" s="52">
        <v>12500</v>
      </c>
      <c r="H86" s="44"/>
      <c r="I86" s="44"/>
      <c r="J86" s="43">
        <f t="shared" si="2"/>
        <v>0</v>
      </c>
      <c r="K86" s="43">
        <f t="shared" si="3"/>
        <v>0</v>
      </c>
      <c r="L86" s="49" t="s">
        <v>32</v>
      </c>
      <c r="M86" s="53">
        <v>7750</v>
      </c>
    </row>
    <row r="87" spans="2:13" ht="81.75" customHeight="1">
      <c r="B87" s="32" t="s">
        <v>182</v>
      </c>
      <c r="C87" s="55" t="s">
        <v>113</v>
      </c>
      <c r="D87" s="51" t="s">
        <v>114</v>
      </c>
      <c r="E87" s="51" t="s">
        <v>114</v>
      </c>
      <c r="F87" s="52" t="s">
        <v>180</v>
      </c>
      <c r="G87" s="52">
        <v>2000</v>
      </c>
      <c r="H87" s="44"/>
      <c r="I87" s="44"/>
      <c r="J87" s="43">
        <f t="shared" si="2"/>
        <v>0</v>
      </c>
      <c r="K87" s="43">
        <f t="shared" si="3"/>
        <v>0</v>
      </c>
      <c r="L87" s="49" t="s">
        <v>32</v>
      </c>
      <c r="M87" s="53">
        <v>660</v>
      </c>
    </row>
    <row r="88" spans="2:13" ht="81.75" customHeight="1">
      <c r="B88" s="32" t="s">
        <v>182</v>
      </c>
      <c r="C88" s="52">
        <v>3.81</v>
      </c>
      <c r="D88" s="51" t="s">
        <v>115</v>
      </c>
      <c r="E88" s="51" t="s">
        <v>115</v>
      </c>
      <c r="F88" s="52" t="s">
        <v>180</v>
      </c>
      <c r="G88" s="52">
        <v>54300</v>
      </c>
      <c r="H88" s="44"/>
      <c r="I88" s="44"/>
      <c r="J88" s="43">
        <f t="shared" si="2"/>
        <v>0</v>
      </c>
      <c r="K88" s="43">
        <f t="shared" si="3"/>
        <v>0</v>
      </c>
      <c r="L88" s="49" t="s">
        <v>32</v>
      </c>
      <c r="M88" s="53">
        <v>36924</v>
      </c>
    </row>
    <row r="89" spans="2:13" ht="81.75" customHeight="1">
      <c r="B89" s="32" t="s">
        <v>182</v>
      </c>
      <c r="C89" s="52">
        <v>3.82</v>
      </c>
      <c r="D89" s="51" t="s">
        <v>116</v>
      </c>
      <c r="E89" s="51" t="s">
        <v>116</v>
      </c>
      <c r="F89" s="52" t="s">
        <v>180</v>
      </c>
      <c r="G89" s="52">
        <v>7325</v>
      </c>
      <c r="H89" s="44"/>
      <c r="I89" s="44"/>
      <c r="J89" s="43">
        <f t="shared" si="2"/>
        <v>0</v>
      </c>
      <c r="K89" s="43">
        <f t="shared" si="3"/>
        <v>0</v>
      </c>
      <c r="L89" s="49" t="s">
        <v>32</v>
      </c>
      <c r="M89" s="53">
        <v>329625</v>
      </c>
    </row>
    <row r="90" spans="2:13" ht="81.75" customHeight="1">
      <c r="B90" s="32" t="s">
        <v>182</v>
      </c>
      <c r="C90" s="52">
        <v>3.83</v>
      </c>
      <c r="D90" s="51" t="s">
        <v>117</v>
      </c>
      <c r="E90" s="51" t="s">
        <v>117</v>
      </c>
      <c r="F90" s="52" t="s">
        <v>180</v>
      </c>
      <c r="G90" s="52">
        <v>1050</v>
      </c>
      <c r="H90" s="44"/>
      <c r="I90" s="44"/>
      <c r="J90" s="43">
        <f t="shared" si="2"/>
        <v>0</v>
      </c>
      <c r="K90" s="43">
        <f t="shared" si="3"/>
        <v>0</v>
      </c>
      <c r="L90" s="49" t="s">
        <v>32</v>
      </c>
      <c r="M90" s="53">
        <v>47250</v>
      </c>
    </row>
    <row r="91" spans="2:13" ht="81.75" customHeight="1">
      <c r="B91" s="32" t="s">
        <v>182</v>
      </c>
      <c r="C91" s="52">
        <v>3.84</v>
      </c>
      <c r="D91" s="51" t="s">
        <v>118</v>
      </c>
      <c r="E91" s="51" t="s">
        <v>118</v>
      </c>
      <c r="F91" s="52" t="s">
        <v>180</v>
      </c>
      <c r="G91" s="52">
        <v>22097</v>
      </c>
      <c r="H91" s="44"/>
      <c r="I91" s="44"/>
      <c r="J91" s="43">
        <f t="shared" si="2"/>
        <v>0</v>
      </c>
      <c r="K91" s="43">
        <f t="shared" si="3"/>
        <v>0</v>
      </c>
      <c r="L91" s="49" t="s">
        <v>32</v>
      </c>
      <c r="M91" s="53">
        <v>151364.45000000001</v>
      </c>
    </row>
    <row r="92" spans="2:13" ht="81.75" customHeight="1">
      <c r="B92" s="32" t="s">
        <v>182</v>
      </c>
      <c r="C92" s="52">
        <v>3.85</v>
      </c>
      <c r="D92" s="51" t="s">
        <v>119</v>
      </c>
      <c r="E92" s="51" t="s">
        <v>119</v>
      </c>
      <c r="F92" s="52" t="s">
        <v>180</v>
      </c>
      <c r="G92" s="52">
        <v>6900</v>
      </c>
      <c r="H92" s="44"/>
      <c r="I92" s="44"/>
      <c r="J92" s="43">
        <f t="shared" si="2"/>
        <v>0</v>
      </c>
      <c r="K92" s="43">
        <f t="shared" si="3"/>
        <v>0</v>
      </c>
      <c r="L92" s="49" t="s">
        <v>32</v>
      </c>
      <c r="M92" s="53">
        <v>47265</v>
      </c>
    </row>
    <row r="93" spans="2:13" ht="81.75" customHeight="1">
      <c r="B93" s="32" t="s">
        <v>182</v>
      </c>
      <c r="C93" s="52">
        <v>3.86</v>
      </c>
      <c r="D93" s="51" t="s">
        <v>120</v>
      </c>
      <c r="E93" s="51" t="s">
        <v>120</v>
      </c>
      <c r="F93" s="52" t="s">
        <v>180</v>
      </c>
      <c r="G93" s="52">
        <v>20620</v>
      </c>
      <c r="H93" s="44"/>
      <c r="I93" s="44"/>
      <c r="J93" s="43">
        <f t="shared" si="2"/>
        <v>0</v>
      </c>
      <c r="K93" s="43">
        <f t="shared" si="3"/>
        <v>0</v>
      </c>
      <c r="L93" s="49" t="s">
        <v>32</v>
      </c>
      <c r="M93" s="53">
        <v>119596</v>
      </c>
    </row>
    <row r="94" spans="2:13" ht="81.75" customHeight="1">
      <c r="B94" s="32" t="s">
        <v>182</v>
      </c>
      <c r="C94" s="52">
        <v>3.87</v>
      </c>
      <c r="D94" s="51" t="s">
        <v>121</v>
      </c>
      <c r="E94" s="51" t="s">
        <v>121</v>
      </c>
      <c r="F94" s="52" t="s">
        <v>180</v>
      </c>
      <c r="G94" s="52">
        <v>10885</v>
      </c>
      <c r="H94" s="44"/>
      <c r="I94" s="44"/>
      <c r="J94" s="43">
        <f t="shared" si="2"/>
        <v>0</v>
      </c>
      <c r="K94" s="43">
        <f t="shared" si="3"/>
        <v>0</v>
      </c>
      <c r="L94" s="49" t="s">
        <v>32</v>
      </c>
      <c r="M94" s="53">
        <v>63133</v>
      </c>
    </row>
    <row r="95" spans="2:13" ht="81.75" customHeight="1">
      <c r="B95" s="32" t="s">
        <v>182</v>
      </c>
      <c r="C95" s="52">
        <v>3.88</v>
      </c>
      <c r="D95" s="51" t="s">
        <v>122</v>
      </c>
      <c r="E95" s="51" t="s">
        <v>122</v>
      </c>
      <c r="F95" s="52" t="s">
        <v>180</v>
      </c>
      <c r="G95" s="52">
        <v>8450</v>
      </c>
      <c r="H95" s="44"/>
      <c r="I95" s="44"/>
      <c r="J95" s="43">
        <f t="shared" si="2"/>
        <v>0</v>
      </c>
      <c r="K95" s="43">
        <f t="shared" si="3"/>
        <v>0</v>
      </c>
      <c r="L95" s="49" t="s">
        <v>32</v>
      </c>
      <c r="M95" s="53">
        <v>32532.5</v>
      </c>
    </row>
    <row r="96" spans="2:13" ht="81.75" customHeight="1">
      <c r="B96" s="32" t="s">
        <v>182</v>
      </c>
      <c r="C96" s="52">
        <v>3.89</v>
      </c>
      <c r="D96" s="51" t="s">
        <v>123</v>
      </c>
      <c r="E96" s="51" t="s">
        <v>123</v>
      </c>
      <c r="F96" s="52" t="s">
        <v>180</v>
      </c>
      <c r="G96" s="52">
        <v>9450</v>
      </c>
      <c r="H96" s="44"/>
      <c r="I96" s="44"/>
      <c r="J96" s="43">
        <f t="shared" si="2"/>
        <v>0</v>
      </c>
      <c r="K96" s="43">
        <f t="shared" si="3"/>
        <v>0</v>
      </c>
      <c r="L96" s="49" t="s">
        <v>32</v>
      </c>
      <c r="M96" s="53">
        <v>36382.5</v>
      </c>
    </row>
    <row r="97" spans="2:13" ht="81.75" customHeight="1">
      <c r="B97" s="32" t="s">
        <v>182</v>
      </c>
      <c r="C97" s="55" t="s">
        <v>124</v>
      </c>
      <c r="D97" s="51" t="s">
        <v>125</v>
      </c>
      <c r="E97" s="51" t="s">
        <v>125</v>
      </c>
      <c r="F97" s="52" t="s">
        <v>180</v>
      </c>
      <c r="G97" s="52">
        <v>3625</v>
      </c>
      <c r="H97" s="44"/>
      <c r="I97" s="44"/>
      <c r="J97" s="43">
        <f t="shared" si="2"/>
        <v>0</v>
      </c>
      <c r="K97" s="43">
        <f t="shared" si="3"/>
        <v>0</v>
      </c>
      <c r="L97" s="49" t="s">
        <v>32</v>
      </c>
      <c r="M97" s="53">
        <v>27006.25</v>
      </c>
    </row>
    <row r="98" spans="2:13" ht="81.75" customHeight="1">
      <c r="B98" s="32" t="s">
        <v>182</v>
      </c>
      <c r="C98" s="52">
        <v>3.91</v>
      </c>
      <c r="D98" s="51" t="s">
        <v>126</v>
      </c>
      <c r="E98" s="51" t="s">
        <v>126</v>
      </c>
      <c r="F98" s="52" t="s">
        <v>180</v>
      </c>
      <c r="G98" s="52">
        <v>8000</v>
      </c>
      <c r="H98" s="44"/>
      <c r="I98" s="44"/>
      <c r="J98" s="43">
        <f t="shared" si="2"/>
        <v>0</v>
      </c>
      <c r="K98" s="43">
        <f t="shared" si="3"/>
        <v>0</v>
      </c>
      <c r="L98" s="49" t="s">
        <v>32</v>
      </c>
      <c r="M98" s="53">
        <v>59600</v>
      </c>
    </row>
    <row r="99" spans="2:13" ht="81.75" customHeight="1">
      <c r="B99" s="32" t="s">
        <v>182</v>
      </c>
      <c r="C99" s="52">
        <v>3.92</v>
      </c>
      <c r="D99" s="51" t="s">
        <v>127</v>
      </c>
      <c r="E99" s="51" t="s">
        <v>127</v>
      </c>
      <c r="F99" s="52" t="s">
        <v>180</v>
      </c>
      <c r="G99" s="52">
        <v>2350</v>
      </c>
      <c r="H99" s="44"/>
      <c r="I99" s="44"/>
      <c r="J99" s="43">
        <f t="shared" si="2"/>
        <v>0</v>
      </c>
      <c r="K99" s="43">
        <f t="shared" si="3"/>
        <v>0</v>
      </c>
      <c r="L99" s="49" t="s">
        <v>32</v>
      </c>
      <c r="M99" s="53">
        <v>487.63</v>
      </c>
    </row>
    <row r="100" spans="2:13" ht="81.75" customHeight="1">
      <c r="B100" s="32" t="s">
        <v>182</v>
      </c>
      <c r="C100" s="52">
        <v>3.93</v>
      </c>
      <c r="D100" s="51" t="s">
        <v>128</v>
      </c>
      <c r="E100" s="51" t="s">
        <v>128</v>
      </c>
      <c r="F100" s="52" t="s">
        <v>180</v>
      </c>
      <c r="G100" s="52">
        <v>1725</v>
      </c>
      <c r="H100" s="44"/>
      <c r="I100" s="44"/>
      <c r="J100" s="43">
        <f t="shared" si="2"/>
        <v>0</v>
      </c>
      <c r="K100" s="43">
        <f t="shared" si="3"/>
        <v>0</v>
      </c>
      <c r="L100" s="49" t="s">
        <v>32</v>
      </c>
      <c r="M100" s="53">
        <v>357.94</v>
      </c>
    </row>
    <row r="101" spans="2:13" ht="81.75" customHeight="1">
      <c r="B101" s="32" t="s">
        <v>182</v>
      </c>
      <c r="C101" s="52">
        <v>3.94</v>
      </c>
      <c r="D101" s="51" t="s">
        <v>129</v>
      </c>
      <c r="E101" s="51" t="s">
        <v>129</v>
      </c>
      <c r="F101" s="52" t="s">
        <v>180</v>
      </c>
      <c r="G101" s="52">
        <v>250</v>
      </c>
      <c r="H101" s="44"/>
      <c r="I101" s="44"/>
      <c r="J101" s="43">
        <f t="shared" si="2"/>
        <v>0</v>
      </c>
      <c r="K101" s="43">
        <f t="shared" si="3"/>
        <v>0</v>
      </c>
      <c r="L101" s="49" t="s">
        <v>32</v>
      </c>
      <c r="M101" s="53">
        <v>855</v>
      </c>
    </row>
    <row r="102" spans="2:13" ht="81.75" customHeight="1">
      <c r="B102" s="32" t="s">
        <v>182</v>
      </c>
      <c r="C102" s="52">
        <v>3.95</v>
      </c>
      <c r="D102" s="51" t="s">
        <v>130</v>
      </c>
      <c r="E102" s="51" t="s">
        <v>130</v>
      </c>
      <c r="F102" s="52" t="s">
        <v>180</v>
      </c>
      <c r="G102" s="52">
        <v>8090</v>
      </c>
      <c r="H102" s="44"/>
      <c r="I102" s="44"/>
      <c r="J102" s="43">
        <f t="shared" si="2"/>
        <v>0</v>
      </c>
      <c r="K102" s="43">
        <f t="shared" si="3"/>
        <v>0</v>
      </c>
      <c r="L102" s="49" t="s">
        <v>32</v>
      </c>
      <c r="M102" s="53">
        <v>27667.8</v>
      </c>
    </row>
    <row r="103" spans="2:13" ht="81.75" customHeight="1">
      <c r="B103" s="32" t="s">
        <v>182</v>
      </c>
      <c r="C103" s="52">
        <v>3.96</v>
      </c>
      <c r="D103" s="51" t="s">
        <v>131</v>
      </c>
      <c r="E103" s="51" t="s">
        <v>131</v>
      </c>
      <c r="F103" s="52" t="s">
        <v>180</v>
      </c>
      <c r="G103" s="52">
        <v>3505</v>
      </c>
      <c r="H103" s="44"/>
      <c r="I103" s="44"/>
      <c r="J103" s="43">
        <f t="shared" si="2"/>
        <v>0</v>
      </c>
      <c r="K103" s="43">
        <f t="shared" si="3"/>
        <v>0</v>
      </c>
      <c r="L103" s="49" t="s">
        <v>32</v>
      </c>
      <c r="M103" s="53">
        <v>98140</v>
      </c>
    </row>
    <row r="104" spans="2:13" ht="81.75" customHeight="1">
      <c r="B104" s="32" t="s">
        <v>182</v>
      </c>
      <c r="C104" s="52">
        <v>3.97</v>
      </c>
      <c r="D104" s="51" t="s">
        <v>132</v>
      </c>
      <c r="E104" s="51" t="s">
        <v>132</v>
      </c>
      <c r="F104" s="52" t="s">
        <v>180</v>
      </c>
      <c r="G104" s="52">
        <v>3385</v>
      </c>
      <c r="H104" s="44"/>
      <c r="I104" s="44"/>
      <c r="J104" s="43">
        <f t="shared" si="2"/>
        <v>0</v>
      </c>
      <c r="K104" s="43">
        <f t="shared" si="3"/>
        <v>0</v>
      </c>
      <c r="L104" s="49" t="s">
        <v>32</v>
      </c>
      <c r="M104" s="53">
        <v>118475</v>
      </c>
    </row>
    <row r="105" spans="2:13" ht="81.75" customHeight="1">
      <c r="B105" s="32" t="s">
        <v>182</v>
      </c>
      <c r="C105" s="52">
        <v>3.98</v>
      </c>
      <c r="D105" s="51" t="s">
        <v>133</v>
      </c>
      <c r="E105" s="51" t="s">
        <v>133</v>
      </c>
      <c r="F105" s="52" t="s">
        <v>181</v>
      </c>
      <c r="G105" s="52">
        <v>28060</v>
      </c>
      <c r="H105" s="44"/>
      <c r="I105" s="44"/>
      <c r="J105" s="43">
        <f t="shared" si="2"/>
        <v>0</v>
      </c>
      <c r="K105" s="43">
        <f t="shared" si="3"/>
        <v>0</v>
      </c>
      <c r="L105" s="49" t="s">
        <v>32</v>
      </c>
      <c r="M105" s="53">
        <v>287615</v>
      </c>
    </row>
    <row r="106" spans="2:13">
      <c r="H106" s="50" t="s">
        <v>33</v>
      </c>
      <c r="J106" s="54">
        <f>SUM(J8:J105)</f>
        <v>0</v>
      </c>
      <c r="K106" s="54">
        <f>SUM(K8:K105)</f>
        <v>0</v>
      </c>
      <c r="M106" s="57">
        <f>SUM(M8:M105)</f>
        <v>2879779.44</v>
      </c>
    </row>
  </sheetData>
  <mergeCells count="8">
    <mergeCell ref="E5:I5"/>
    <mergeCell ref="C7:E7"/>
    <mergeCell ref="D1:L1"/>
    <mergeCell ref="D2:J2"/>
    <mergeCell ref="B3:D3"/>
    <mergeCell ref="E3:I3"/>
    <mergeCell ref="B4:D4"/>
    <mergeCell ref="E4:J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87" t="s">
        <v>25</v>
      </c>
      <c r="I12" s="87"/>
      <c r="J12" s="7" t="e">
        <f>SUM(#REF!)</f>
        <v>#REF!</v>
      </c>
      <c r="K12" s="7" t="e">
        <f>SUM(#REF!)</f>
        <v>#REF!</v>
      </c>
      <c r="L12" s="9"/>
    </row>
    <row r="13" spans="2:12" s="1" customFormat="1" ht="15.75">
      <c r="F13" s="6"/>
    </row>
    <row r="14" spans="2:12" s="1" customFormat="1" ht="15.75">
      <c r="F14" s="6"/>
    </row>
    <row r="15" spans="2:12" s="8" customFormat="1" ht="20.25">
      <c r="D15" s="8" t="s">
        <v>15</v>
      </c>
    </row>
    <row r="16" spans="2:12" s="8" customFormat="1" ht="20.25"/>
    <row r="17" spans="4:4" s="8" customFormat="1" ht="20.25">
      <c r="D17" s="8"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2017-06-21T13:37:38Z</cp:lastPrinted>
  <dcterms:created xsi:type="dcterms:W3CDTF">2017-08-17T12:48:14Z</dcterms:created>
  <dcterms:modified xsi:type="dcterms:W3CDTF">2024-07-31T07:18:41Z</dcterms:modified>
</cp:coreProperties>
</file>