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Petru Potrimba\Achizitii Publice\Proceduri 2026\UPS Vitalie Licitaie deschisa\STISC\publicat pe Mtender\"/>
    </mc:Choice>
  </mc:AlternateContent>
  <bookViews>
    <workbookView xWindow="0" yWindow="0" windowWidth="28800" windowHeight="11730" tabRatio="500"/>
  </bookViews>
  <sheets>
    <sheet name="Instrucțiuni și Sumar" sheetId="1" r:id="rId1"/>
    <sheet name="Tabela de conformitate" sheetId="2" r:id="rId2"/>
  </sheet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C30" i="1" l="1"/>
  <c r="E29" i="1"/>
  <c r="D29" i="1"/>
  <c r="C16" i="1"/>
  <c r="D30" i="1" l="1"/>
  <c r="F30" i="1" s="1"/>
  <c r="E30" i="1"/>
  <c r="F29" i="1"/>
  <c r="B31" i="1" l="1"/>
</calcChain>
</file>

<file path=xl/sharedStrings.xml><?xml version="1.0" encoding="utf-8"?>
<sst xmlns="http://schemas.openxmlformats.org/spreadsheetml/2006/main" count="82" uniqueCount="79">
  <si>
    <t>I.P. SERVICIUL TEHNOLOGIA INFORMAȚIEI ȘI SECURITATE CIBERNETICĂ (STISC)</t>
  </si>
  <si>
    <t>Anexă la Caietul de sarcini</t>
  </si>
  <si>
    <t>1.  Date de identificare a ofertantului</t>
  </si>
  <si>
    <t>Denumirea ofertantului:</t>
  </si>
  <si>
    <t>IDNO / cod fiscal:</t>
  </si>
  <si>
    <t>Persoana de contact / funcția:</t>
  </si>
  <si>
    <t>Producătorul echipamentelor ofertate:</t>
  </si>
  <si>
    <t>Data:</t>
  </si>
  <si>
    <t>2.  Lista bunurilor propuse achiziționării</t>
  </si>
  <si>
    <t>Denumirea</t>
  </si>
  <si>
    <t>Cantitate (buc.)</t>
  </si>
  <si>
    <t>TOTAL</t>
  </si>
  <si>
    <t>3.  Instrucțiuni de completare</t>
  </si>
  <si>
    <t>•  Cerințele din fila „Tabela de conformitate” sunt minime și obligatorii. Ofertantul completează fiecare poziție.</t>
  </si>
  <si>
    <t>•  Coloana „Conformitate” se completează din lista derulantă cu „Conform” sau „Neconform”. Celulele se colorează automat: verde = Conform, roșu = Neconform.</t>
  </si>
  <si>
    <t>•  În coloana „Justificare / referință” se indică dovada conformității: denumirea documentului (datasheet/manual), numărul paginii/secțiunii și/sau link-ul oficial al producătorului.</t>
  </si>
  <si>
    <t>•  Mențiunea „Conform” fără referință verificabilă poate fi considerată neconcludentă la evaluare.</t>
  </si>
  <si>
    <t>•  O singură poziție „Neconform” sau necompletată la o cerință obligatorie poate atrage descalificarea ofertei.</t>
  </si>
  <si>
    <t>•  Tabelul de sumar de mai jos se actualizează automat pe baza completărilor din fila „Tabela de conformitate”.</t>
  </si>
  <si>
    <t>4.  Sumar conformitate (calculat automat)</t>
  </si>
  <si>
    <t>Secțiune</t>
  </si>
  <si>
    <t>Total cerințe</t>
  </si>
  <si>
    <t>Conform</t>
  </si>
  <si>
    <t>Neconform</t>
  </si>
  <si>
    <t>% Conform</t>
  </si>
  <si>
    <t>TOTAL GENERAL</t>
  </si>
  <si>
    <t>Numele, prenumele și funcția reprezentantului împuternicit:</t>
  </si>
  <si>
    <t>Semnătura / L.Ș.:</t>
  </si>
  <si>
    <t>Ofertantul completează coloanele „Conformitate”, „Produsul / modelul ofertat” și „Justificare / referință” pentru fiecare poziție. Toate cerințele sunt minime și obligatorii.</t>
  </si>
  <si>
    <t>Cod
cerință</t>
  </si>
  <si>
    <t>Cerință tehnică minimă obligatorie</t>
  </si>
  <si>
    <t>Produsul / modelul ofertat</t>
  </si>
  <si>
    <t>Conformitate
(Conform / Neconform)</t>
  </si>
  <si>
    <t>Justificare / referință
(datasheet, pagină, link, observații)</t>
  </si>
  <si>
    <t>Echipamentul trebuie să poată asigura criptare IPsec minim 20 Gbps.</t>
  </si>
  <si>
    <t>Echipamentul trebuie să poată asigura minim 100.000 sesiuni noi/secundă.</t>
  </si>
  <si>
    <t>Echipamentul trebuie să poată asigura direcționarea inteligentă a traficului pe multiple legături WAN în funcție de calitatea link-ului (jitter, latență, pierderi de pachete).</t>
  </si>
  <si>
    <t>Agregare: suport pentru IEEE 802.3ad (LACP) cu capacitatea de a grupa până la 4 porturi de 1G/10G într-un singur canal logic.</t>
  </si>
  <si>
    <t>Echipamentul trebuie să suporte protocoale de tunelare, cel puțin: GRE, IPIP, L2TP, VxLAN.</t>
  </si>
  <si>
    <t>Echipamentul trebuie să poată partaja informații despre amenințări cu alte elemente de rețea (switch-uri, access point-uri, endpoint-uri) de la același producător sau prin API-uri deschise, pentru un răspuns automatizat la incidente.</t>
  </si>
  <si>
    <t>Echipamentul trebuie să suporte „Forward Error Correction” (FEC) și „Packet Duplication” pentru a asigura calitatea aplicațiilor critice (VoIP, Video) pe legături WAN instabile.</t>
  </si>
  <si>
    <t>Echipamentul trebuie să suporte Data Leak Prevention (DLP).</t>
  </si>
  <si>
    <t>La expirarea licențelor de securitate, echipamentul trebuie să-și păstreze funcționalitatea de bază (Firewall, Routing, VPN, SD-WAN, interfață de management) fără limitarea numărului de utilizatori sau a lățimii de bandă.</t>
  </si>
  <si>
    <t>Tabela de conformitate — Surse de alimentare electrică continuă</t>
  </si>
  <si>
    <t>Model ofertat — UPS Tip I :</t>
  </si>
  <si>
    <t>UPS Tip I</t>
  </si>
  <si>
    <t>•  În coloana „Produsul / modelul ofertat” se indică o singură dată, pentru fiecare tip (celulă unică pe tip), modelul/echipamentul ofertat — separat pentru UPS Tip I.</t>
  </si>
  <si>
    <t>UPS Tip I — Cerințe generale</t>
  </si>
  <si>
    <t>UPS-urile ofertate vor fi destinate funcționării în Centre de Date și vor utiliza tehnologia
online cu dublă conversie (Double Conversion Online), asigurând protecția permanentă a
consumatorilor împotriva variațiilor de tensiune, frecvență și a întreruperilor de alimentare.
Soluția va asigura o arhitectură de alimentare redundantă de tip 2N, bazată pe două ramuri
independente A și B, fără puncte unice de defectare la nivel de UPS, distribuție și alimentare a
consumatorilor critici.
Distribuția fa fi executată pe doua ramuri. Ramurile A și B vor fi separate electric și logic,
cu protecții, panou de distribuție, cablaje și circuite distincte, pentru evitarea punctelor unice de
defectare.
Soluția va permite creșterea controlată a sarcinii IT prin extinderea capacității UPS, a
autonomiei și a distribuției electrice, fără înlocuirea completă a infrastructurii instalate, cu
menținerea redundanței pentru consumatorii critici.</t>
  </si>
  <si>
    <t>TABELA DE CONFORMITATE — Surse de alimentare electrică continuă</t>
  </si>
  <si>
    <t>Caracteristici tehnice minime obligatorii</t>
  </si>
  <si>
    <t>Cantitate: 2 unități;
Putere nominală: minimum 10 kVA / 10 kW fiecare;
Factor de putere la ieșire: 1;
Posibilitate de extindere a puterii;
Topologie: Online Double Conversion;
Clasificare conform IEC/EN 62040-3: VFI-SS-111;
Instalare: Rack-Mount;
Ventilație: flux frontal-spate (Front-to-Back Cooling);
Funcționare continuă 24/7.</t>
  </si>
  <si>
    <t xml:space="preserve">UPS </t>
  </si>
  <si>
    <t xml:space="preserve">Parametrii de intrare
</t>
  </si>
  <si>
    <t>Tensiune nominală: 380/400/415 V AC, trifazat;
Limita de tensiune fără utilizarea bateriilor: minimum 175 – 495V;
Frecvență intrare: minimum 45 - 65 Hz;
Factor de putere la intrare: minimum 0,99;
Distorsiune armonică totală la intrare (THDi): maximum 3%.</t>
  </si>
  <si>
    <t>Parametrii de ieșire</t>
  </si>
  <si>
    <t xml:space="preserve">Putere nominală: minimum 10 kVA / 10 kW;
Tensiune nominală: 380/400/415 V AC;
Stabilitate tensiune: ±1%;
Distorsiune armonică totală la ieșire (THDv): maximum 2% pentru sarcină liniară,
maximum 5% pentru sarcină neliniară;
Frecvență nominală: 50 Hz;
Formă de undă: sinusoidală pură;
Eficiență în regim online: minimum 96%;
Capacitate de suprasarcină: minimum 104% timp de 60 minute, minimum 120% timp
de 5 minute, minimum 140% timp de 1 minut.
</t>
  </si>
  <si>
    <t>UPS-ul va fi echipat cu Bypass:</t>
  </si>
  <si>
    <t>bypass static automat;
bypass de mentenanță extern;
posibilitatea efectuării lucrărilor de mentenanță fără întreruperea alimentării
consumatorilor critici.</t>
  </si>
  <si>
    <t>Distribuție electrică</t>
  </si>
  <si>
    <t>Furnizorul va livra și instala:
 panouri de distribuție;
 panouri de distribuție pentru sarcini critice;
 panouri de distribuție bypass de mentenanță;
 echipamente de protecție și conectică necesare integrării complete.
Toate echipamentele vor fi compatibile cu instalarea în rack IT standard 19".</t>
  </si>
  <si>
    <t>Sistem de baterii</t>
  </si>
  <si>
    <t xml:space="preserve">UPS-urile vor fi echipate cu baterii externe instalate în carcase Rack-Mount.
Cerințe minime:
 autonomie de funcționare: minimum 15 minute la sarcina de 100%;
 tehnologie baterii: VRLA AGM;
 carcasa ignifugă (Flame Retardant) specific standardului UL 94-V0;
 durată de viață proiectată: minimum 8 ani conform Eurobat;
 compensare automată a tensiunii de încărcare în funcție de temperatură;
 monitorizarea stării bateriilor;
 posibilitate de extindere a autonomiei prin adăugarea de module suplimentare.
</t>
  </si>
  <si>
    <t>Securitate</t>
  </si>
  <si>
    <t xml:space="preserve">Sistemul va include monitorizarea condițiilor de mediu aferente compartimentelor de baterii,
inclusiv temperatură și, după caz, detecția acumulărilor de gaze rezultate din procese anormale de
funcționare, în conformitate cu recomandările producătorului și normativele aplicabile.
 montarea unui sistem de ventilare în conformitate cu standardele și cerințele
producătorului;
 automatizare pornire / oprire sistemului de ventilare;
 integrarea în sistemul de monitorizare existent prin SNMPv3.
</t>
  </si>
  <si>
    <t xml:space="preserve">Monitorizare și comunicații
</t>
  </si>
  <si>
    <t>Toate componentele critice ale sistemului (UPS, baterii inteligente, senzori de mediu și
dispozitive de monitorizare) vor putea fi integrate în sistemele de monitorizare prin SNMPv3.
UPS-urile vor dispune de:
 senzori de temperatură inteligenți;
 port de consolă;
 port Ethernet RJ45;
 suport SNMPv3;
 suport TCP/IP, HTTPS, etc.;
 interfață web pentru administrare și monitorizare;
 jurnal de evenimente și alarme;
 transmiterea alarmelor și parametrilor operaționali către sistemele de monitorizare
existente.
Soluția trebuie să permită integrarea cu:
 DCIM;
 sisteme BMS sau alte platforme de monitorizare bazate pe SNMP.</t>
  </si>
  <si>
    <t>Condiții de mediu</t>
  </si>
  <si>
    <t>Temperatura de funcționare: minimum 0°C – 40°C;
 Umiditate relativă: 0 – 95%, fără condens.</t>
  </si>
  <si>
    <t>Standarde și certificări</t>
  </si>
  <si>
    <t xml:space="preserve">Echipamentele ofertate trebuie să respecte minimum următoarele standarde:
 IEC/EN 62040-1;
 IEC/EN 62040-2;
 IEC/EN 62040-3;
 VFI-SS-111;
 CE;
 ISO 9001 (producător).
</t>
  </si>
  <si>
    <t>Condiții de livrare</t>
  </si>
  <si>
    <t>Termin de livrare 30 zile din data semnării contractului.
Echipamentele livrate nu vor depăși 12 luni de la data fabricării până la data livrării.
Echipamentele livrate vor fi noi, originale, și nu vor fi recondiționate sau reutilizate.
Furnizorul va asigura livrarea echipamentelor la adresa Beneficiarului, inclusiv
montarea, instalarea, conectarea și punerea în funcțiune, în conformitate cu cerințele
producătorului și ale Beneficiarului.
Furnizorul va asigura toate materialele, accesoriile și elementele necesare pentru
montarea, instalarea și conectarea echipamentelor.
Montarea, instalarea și conectarea echipamentelor vor fi executate exclusiv de către
ingineri certificați și autorizați în domeniu.
În procesul de montare, instalare și conectare vor fi respectate toate actele normative
privind securitatea și sănătatea în muncă, precum și normele de prevenire și stingere a
incendiilor.
Furnizorul va asigura punerea în funcțiune și testarea funcțională a echipamentelor.</t>
  </si>
  <si>
    <t>Condiții de garanție</t>
  </si>
  <si>
    <t xml:space="preserve">Perioada de garanție pentru echipamente va fi de minimum 24 luni de la data punerii în
funcțiune și va include reparația sau înlocuirea componentelor defecte.
Furnizorul va asigura asistență tehnică în perioada de garanție, pentru identificarea și
remedierea defecțiunilor, în termen de maximum 4 ore de la notificarea Beneficiarului.
Furnizorul va asigura servicii de mentenanță tehnică pe durata perioadei de garanție, în
conformitate cu cerințele producătorului și ale Beneficiarului.
La solicitarea Beneficiarului, lucrările de remediere a defecțiunilor vor putea fi executate
și în afara orelor de program sau în zilele nelucrătoare.
În perioada de garanție, furnizorul se obligă să asigure înlocuirea componentelor defecte
în termen de maximum 36 ore de la constatarea defecțiunii.
</t>
  </si>
  <si>
    <t>Cerințe față de ofertant</t>
  </si>
  <si>
    <t xml:space="preserve">Ofertantul trebuie să prezinte autorizație de la producător (MAF) sau să prezinte alte
document relevante oficial de autorizare.
Ofertantul trebuie să prezinte certificat de distribuitor autorizat al producătorului pe
teritoriul Republicii Moldova;
Ofertantul trebuie să prezinte certificat de service centru autorizat a producătorului in
Republica Moldova;
Ofertantul trebuie să demonstreze disponibilitatea de stocuri, piese de rezerva local
pentru echipamentul propus disponibil pentru înlăturarea prompta a defecțiunilor in caz
de necesitate.
Ofertantul trebuie să demonstreze implementarea a minimum 3 proiecte similare cu
echipamente UPS de capacitate comparabilă în ultimii 2 ani.
Ofertantul trebuie să dețină personal tehnic certificat și autorizat de producător pentru
instalarea, punerea în funcțiune, exploatarea, mentenanța și repararea echipamentelor
similare.
</t>
  </si>
  <si>
    <t xml:space="preserve">Documente obligatorii în ofertă
</t>
  </si>
  <si>
    <t>Fișă tehnică oficială a produsului;
Certificat de conformitate;
Certificat de garanție;
Declarație privind termenul de fabricație;
Documente ce confirmă autorizarea producătorului.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</si>
</sst>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2" x14ac:knownFonts="1">
    <font>
      <sz val="11"/>
      <color theme="1"/>
      <name val="Calibri"/>
      <family val="2"/>
      <charset val="1"/>
    </font>
    <font>
      <b/>
      <sz val="11"/>
      <color rgb="FF1F4E79"/>
      <name val="Times New Roman"/>
      <charset val="1"/>
    </font>
    <font>
      <b/>
      <sz val="15"/>
      <color rgb="FF1F4E79"/>
      <name val="Times New Roman"/>
      <charset val="1"/>
    </font>
    <font>
      <i/>
      <sz val="10"/>
      <color rgb="FF595959"/>
      <name val="Times New Roman"/>
      <charset val="1"/>
    </font>
    <font>
      <b/>
      <sz val="12"/>
      <color rgb="FFFFFFFF"/>
      <name val="Times New Roman"/>
      <charset val="1"/>
    </font>
    <font>
      <b/>
      <sz val="11"/>
      <color rgb="FF000000"/>
      <name val="Times New Roman"/>
      <charset val="1"/>
    </font>
    <font>
      <b/>
      <sz val="11"/>
      <color rgb="FFFFFFFF"/>
      <name val="Times New Roman"/>
      <charset val="1"/>
    </font>
    <font>
      <sz val="11"/>
      <color rgb="FF000000"/>
      <name val="Times New Roman"/>
      <charset val="1"/>
    </font>
    <font>
      <sz val="10.5"/>
      <color rgb="FF000000"/>
      <name val="Times New Roman"/>
      <charset val="1"/>
    </font>
    <font>
      <b/>
      <sz val="12"/>
      <color rgb="FF000000"/>
      <name val="Times New Roman"/>
      <charset val="1"/>
    </font>
    <font>
      <b/>
      <sz val="10.5"/>
      <color rgb="FF000000"/>
      <name val="Times New Roman"/>
      <charset val="1"/>
    </font>
    <font>
      <b/>
      <sz val="14"/>
      <color rgb="FF1F4E79"/>
      <name val="Times New Roman"/>
      <charset val="1"/>
    </font>
  </fonts>
  <fills count="6">
    <fill>
      <patternFill patternType="none"/>
    </fill>
    <fill>
      <patternFill patternType="gray125"/>
    </fill>
    <fill>
      <patternFill patternType="solid">
        <fgColor rgb="FF1F4E79"/>
        <bgColor rgb="FF003366"/>
      </patternFill>
    </fill>
    <fill>
      <patternFill patternType="solid">
        <fgColor rgb="FFFFF7E6"/>
        <bgColor rgb="FFFFFFFF"/>
      </patternFill>
    </fill>
    <fill>
      <patternFill patternType="solid">
        <fgColor rgb="FF2E75B6"/>
        <bgColor rgb="FF0066CC"/>
      </patternFill>
    </fill>
    <fill>
      <patternFill patternType="solid">
        <fgColor rgb="FFDCE6F1"/>
        <bgColor rgb="FFC6EFCE"/>
      </patternFill>
    </fill>
  </fills>
  <borders count="7">
    <border>
      <left/>
      <right/>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diagonal/>
    </border>
    <border>
      <left style="thin">
        <color rgb="FFBFBFBF"/>
      </left>
      <right style="thin">
        <color rgb="FFBFBFBF"/>
      </right>
      <top/>
      <bottom/>
      <diagonal/>
    </border>
    <border>
      <left style="thin">
        <color rgb="FFBFBFBF"/>
      </left>
      <right style="thin">
        <color rgb="FFBFBFBF"/>
      </right>
      <top/>
      <bottom style="thin">
        <color rgb="FFBFBFBF"/>
      </bottom>
      <diagonal/>
    </border>
    <border>
      <left style="thin">
        <color rgb="FFBFBFBF"/>
      </left>
      <right/>
      <top style="thin">
        <color rgb="FFBFBFBF"/>
      </top>
      <bottom style="thin">
        <color rgb="FFBFBFBF"/>
      </bottom>
      <diagonal/>
    </border>
    <border>
      <left/>
      <right style="thin">
        <color rgb="FFBFBFBF"/>
      </right>
      <top style="thin">
        <color rgb="FFBFBFBF"/>
      </top>
      <bottom style="thin">
        <color rgb="FFBFBFBF"/>
      </bottom>
      <diagonal/>
    </border>
  </borders>
  <cellStyleXfs count="1">
    <xf numFmtId="0" fontId="0" fillId="0" borderId="0"/>
  </cellStyleXfs>
  <cellXfs count="41">
    <xf numFmtId="0" fontId="0" fillId="0" borderId="0" xfId="0"/>
    <xf numFmtId="0" fontId="5" fillId="0" borderId="1" xfId="0" applyFont="1" applyBorder="1" applyAlignment="1">
      <alignment horizontal="left" vertical="center"/>
    </xf>
    <xf numFmtId="0" fontId="6" fillId="4" borderId="1" xfId="0" applyFont="1" applyFill="1" applyBorder="1" applyAlignment="1">
      <alignment horizontal="center" vertical="center"/>
    </xf>
    <xf numFmtId="0" fontId="7" fillId="0" borderId="1" xfId="0" applyFont="1" applyBorder="1" applyAlignment="1">
      <alignment horizontal="left" vertical="center" indent="1"/>
    </xf>
    <xf numFmtId="0" fontId="7" fillId="0" borderId="1" xfId="0" applyFont="1" applyBorder="1" applyAlignment="1">
      <alignment horizontal="center" vertical="center"/>
    </xf>
    <xf numFmtId="0" fontId="5" fillId="5" borderId="1" xfId="0" applyFont="1" applyFill="1" applyBorder="1" applyAlignment="1">
      <alignment horizontal="right" vertical="center"/>
    </xf>
    <xf numFmtId="0" fontId="5" fillId="5" borderId="1" xfId="0" applyFont="1" applyFill="1" applyBorder="1" applyAlignment="1">
      <alignment horizontal="center" vertical="center"/>
    </xf>
    <xf numFmtId="164" fontId="7" fillId="0" borderId="1" xfId="0" applyNumberFormat="1" applyFont="1" applyBorder="1" applyAlignment="1">
      <alignment horizontal="center" vertical="center"/>
    </xf>
    <xf numFmtId="164" fontId="5" fillId="5" borderId="1" xfId="0" applyNumberFormat="1" applyFont="1" applyFill="1" applyBorder="1" applyAlignment="1">
      <alignment horizontal="center" vertical="center"/>
    </xf>
    <xf numFmtId="0" fontId="10" fillId="0" borderId="0" xfId="0" applyFont="1"/>
    <xf numFmtId="0" fontId="0" fillId="3" borderId="1" xfId="0" applyFill="1" applyBorder="1"/>
    <xf numFmtId="0" fontId="6" fillId="4" borderId="1" xfId="0" applyFont="1" applyFill="1" applyBorder="1" applyAlignment="1">
      <alignment horizontal="center" vertical="center" wrapText="1"/>
    </xf>
    <xf numFmtId="0" fontId="0" fillId="5" borderId="1" xfId="0" applyFill="1" applyBorder="1"/>
    <xf numFmtId="0" fontId="1" fillId="0" borderId="1" xfId="0" applyFont="1" applyBorder="1" applyAlignment="1">
      <alignment horizontal="center" vertical="top"/>
    </xf>
    <xf numFmtId="0" fontId="7" fillId="0" borderId="1" xfId="0" applyFont="1" applyBorder="1" applyAlignment="1">
      <alignment horizontal="left" vertical="top" wrapText="1"/>
    </xf>
    <xf numFmtId="0" fontId="7" fillId="3" borderId="1" xfId="0" applyFont="1" applyFill="1" applyBorder="1" applyAlignment="1">
      <alignment horizontal="center" vertical="center" wrapText="1"/>
    </xf>
    <xf numFmtId="0" fontId="7" fillId="3" borderId="1" xfId="0" applyFont="1" applyFill="1" applyBorder="1" applyAlignment="1">
      <alignment horizontal="left" vertical="top" wrapText="1"/>
    </xf>
    <xf numFmtId="0" fontId="8" fillId="0" borderId="0" xfId="0" applyFont="1" applyBorder="1" applyAlignment="1">
      <alignment horizontal="left" vertical="top" wrapText="1"/>
    </xf>
    <xf numFmtId="0" fontId="4" fillId="2" borderId="0" xfId="0" applyFont="1" applyFill="1" applyBorder="1" applyAlignment="1">
      <alignment horizontal="left" vertical="center" indent="1"/>
    </xf>
    <xf numFmtId="0" fontId="9" fillId="5" borderId="1" xfId="0" applyFont="1" applyFill="1" applyBorder="1" applyAlignment="1">
      <alignment horizontal="center" vertical="center"/>
    </xf>
    <xf numFmtId="0" fontId="0" fillId="3" borderId="1" xfId="0" applyFill="1" applyBorder="1"/>
    <xf numFmtId="0" fontId="8" fillId="0" borderId="0" xfId="0" applyFont="1" applyBorder="1" applyAlignment="1">
      <alignment horizontal="center" vertical="top" wrapText="1"/>
    </xf>
    <xf numFmtId="0" fontId="5" fillId="5" borderId="1" xfId="0" applyFont="1" applyFill="1" applyBorder="1" applyAlignment="1">
      <alignment horizontal="center" vertical="center"/>
    </xf>
    <xf numFmtId="0" fontId="0" fillId="3" borderId="1" xfId="0" applyFill="1" applyBorder="1" applyAlignment="1">
      <alignment horizontal="left" vertical="center"/>
    </xf>
    <xf numFmtId="0" fontId="4" fillId="2" borderId="0" xfId="0" applyFont="1" applyFill="1" applyBorder="1" applyAlignment="1">
      <alignment horizontal="left" vertical="center" indent="1"/>
    </xf>
    <xf numFmtId="0" fontId="6" fillId="4" borderId="1" xfId="0" applyFont="1" applyFill="1" applyBorder="1" applyAlignment="1">
      <alignment horizontal="center" vertical="center"/>
    </xf>
    <xf numFmtId="0" fontId="7" fillId="0" borderId="1" xfId="0" applyFont="1" applyBorder="1" applyAlignment="1">
      <alignment horizontal="center" vertical="center"/>
    </xf>
    <xf numFmtId="0" fontId="1"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xf numFmtId="0" fontId="4" fillId="2" borderId="5" xfId="0" applyFont="1" applyFill="1" applyBorder="1" applyAlignment="1">
      <alignment horizontal="left" vertical="center" indent="1"/>
    </xf>
    <xf numFmtId="0" fontId="4" fillId="2" borderId="6" xfId="0" applyFont="1" applyFill="1" applyBorder="1" applyAlignment="1">
      <alignment horizontal="left" vertical="center" inden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4" fillId="2" borderId="1" xfId="0" applyFont="1" applyFill="1" applyBorder="1" applyAlignment="1">
      <alignment horizontal="left" vertical="center" indent="1"/>
    </xf>
    <xf numFmtId="0" fontId="4" fillId="2" borderId="5" xfId="0" applyFont="1" applyFill="1" applyBorder="1" applyAlignment="1">
      <alignment horizontal="left" vertical="center"/>
    </xf>
    <xf numFmtId="0" fontId="4" fillId="2" borderId="6" xfId="0" applyFont="1" applyFill="1" applyBorder="1" applyAlignment="1">
      <alignment horizontal="left" vertical="center"/>
    </xf>
    <xf numFmtId="0" fontId="1" fillId="0" borderId="0" xfId="0" applyFont="1" applyBorder="1" applyAlignment="1">
      <alignment horizontal="center" vertical="center"/>
    </xf>
    <xf numFmtId="0" fontId="11" fillId="0" borderId="0" xfId="0" applyFont="1" applyBorder="1" applyAlignment="1">
      <alignment horizontal="center" vertical="center"/>
    </xf>
    <xf numFmtId="0" fontId="3" fillId="0" borderId="0" xfId="0" applyFont="1" applyBorder="1" applyAlignment="1">
      <alignment horizontal="center" vertical="center" wrapText="1"/>
    </xf>
  </cellXfs>
  <cellStyles count="1">
    <cellStyle name="Normal" xfId="0" builtinId="0"/>
  </cellStyles>
  <dxfs count="6">
    <dxf>
      <font>
        <b/>
        <sz val="11"/>
        <color rgb="FF9C0006"/>
        <name val="Times New Roman"/>
      </font>
      <fill>
        <patternFill>
          <bgColor rgb="FFFFC7CE"/>
        </patternFill>
      </fill>
    </dxf>
    <dxf>
      <font>
        <b/>
        <sz val="11"/>
        <color rgb="FF006100"/>
        <name val="Times New Roman"/>
      </font>
      <fill>
        <patternFill>
          <bgColor rgb="FFC6EFCE"/>
        </patternFill>
      </fill>
    </dxf>
    <dxf>
      <font>
        <b/>
        <sz val="11"/>
        <color rgb="FF9C0006"/>
        <name val="Times New Roman"/>
      </font>
      <fill>
        <patternFill>
          <bgColor rgb="FFFFC7CE"/>
        </patternFill>
      </fill>
    </dxf>
    <dxf>
      <font>
        <b/>
        <sz val="11"/>
        <color rgb="FF006100"/>
        <name val="Times New Roman"/>
      </font>
      <fill>
        <patternFill>
          <bgColor rgb="FFC6EFCE"/>
        </patternFill>
      </fill>
    </dxf>
    <dxf>
      <font>
        <b/>
        <sz val="11"/>
        <color rgb="FF9C0006"/>
        <name val="Times New Roman"/>
      </font>
      <fill>
        <patternFill>
          <bgColor rgb="FFFFC7CE"/>
        </patternFill>
      </fill>
    </dxf>
    <dxf>
      <font>
        <b/>
        <sz val="11"/>
        <color rgb="FF006100"/>
        <name val="Times New Roman"/>
      </font>
      <fill>
        <patternFill>
          <bgColor rgb="FFC6EF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6100"/>
      <rgbColor rgb="FF000080"/>
      <rgbColor rgb="FF808000"/>
      <rgbColor rgb="FF800080"/>
      <rgbColor rgb="FF008080"/>
      <rgbColor rgb="FFBFBFBF"/>
      <rgbColor rgb="FF808080"/>
      <rgbColor rgb="FF9999FF"/>
      <rgbColor rgb="FF993366"/>
      <rgbColor rgb="FFFFF7E6"/>
      <rgbColor rgb="FFDCE6F1"/>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6EFCE"/>
      <rgbColor rgb="FFFFFF99"/>
      <rgbColor rgb="FF99CCFF"/>
      <rgbColor rgb="FFFF99CC"/>
      <rgbColor rgb="FFCC99FF"/>
      <rgbColor rgb="FFFFC7CE"/>
      <rgbColor rgb="FF2E75B6"/>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43"/>
  <sheetViews>
    <sheetView showGridLines="0" tabSelected="1" zoomScaleNormal="100" workbookViewId="0">
      <selection activeCell="B2" sqref="B2:F2"/>
    </sheetView>
  </sheetViews>
  <sheetFormatPr defaultColWidth="8.7109375" defaultRowHeight="15" x14ac:dyDescent="0.25"/>
  <cols>
    <col min="1" max="1" width="6.42578125" customWidth="1"/>
    <col min="2" max="2" width="34" customWidth="1"/>
    <col min="3" max="3" width="14" customWidth="1"/>
    <col min="4" max="4" width="14.5703125" customWidth="1"/>
    <col min="5" max="5" width="12" customWidth="1"/>
    <col min="6" max="6" width="14" customWidth="1"/>
  </cols>
  <sheetData>
    <row r="1" spans="2:6" x14ac:dyDescent="0.25">
      <c r="B1" s="27" t="s">
        <v>0</v>
      </c>
      <c r="C1" s="27"/>
      <c r="D1" s="27"/>
      <c r="E1" s="27"/>
      <c r="F1" s="27"/>
    </row>
    <row r="2" spans="2:6" ht="24" customHeight="1" x14ac:dyDescent="0.25">
      <c r="B2" s="28" t="s">
        <v>43</v>
      </c>
      <c r="C2" s="28"/>
      <c r="D2" s="28"/>
      <c r="E2" s="28"/>
      <c r="F2" s="28"/>
    </row>
    <row r="3" spans="2:6" x14ac:dyDescent="0.25">
      <c r="B3" s="29" t="s">
        <v>1</v>
      </c>
      <c r="C3" s="29"/>
      <c r="D3" s="29"/>
      <c r="E3" s="29"/>
      <c r="F3" s="29"/>
    </row>
    <row r="5" spans="2:6" ht="19.5" customHeight="1" x14ac:dyDescent="0.25">
      <c r="B5" s="24" t="s">
        <v>2</v>
      </c>
      <c r="C5" s="24"/>
      <c r="D5" s="24"/>
      <c r="E5" s="24"/>
      <c r="F5" s="24"/>
    </row>
    <row r="6" spans="2:6" ht="19.5" customHeight="1" x14ac:dyDescent="0.25">
      <c r="B6" s="1" t="s">
        <v>3</v>
      </c>
      <c r="C6" s="23"/>
      <c r="D6" s="23"/>
      <c r="E6" s="23"/>
      <c r="F6" s="23"/>
    </row>
    <row r="7" spans="2:6" ht="19.5" customHeight="1" x14ac:dyDescent="0.25">
      <c r="B7" s="1" t="s">
        <v>4</v>
      </c>
      <c r="C7" s="23"/>
      <c r="D7" s="23"/>
      <c r="E7" s="23"/>
      <c r="F7" s="23"/>
    </row>
    <row r="8" spans="2:6" ht="19.5" customHeight="1" x14ac:dyDescent="0.25">
      <c r="B8" s="1" t="s">
        <v>5</v>
      </c>
      <c r="C8" s="23"/>
      <c r="D8" s="23"/>
      <c r="E8" s="23"/>
      <c r="F8" s="23"/>
    </row>
    <row r="9" spans="2:6" ht="19.5" customHeight="1" x14ac:dyDescent="0.25">
      <c r="B9" s="1" t="s">
        <v>6</v>
      </c>
      <c r="C9" s="23"/>
      <c r="D9" s="23"/>
      <c r="E9" s="23"/>
      <c r="F9" s="23"/>
    </row>
    <row r="10" spans="2:6" ht="19.5" customHeight="1" x14ac:dyDescent="0.25">
      <c r="B10" s="1" t="s">
        <v>44</v>
      </c>
      <c r="C10" s="23"/>
      <c r="D10" s="23"/>
      <c r="E10" s="23"/>
      <c r="F10" s="23"/>
    </row>
    <row r="11" spans="2:6" ht="19.5" customHeight="1" x14ac:dyDescent="0.25">
      <c r="B11" s="1" t="s">
        <v>7</v>
      </c>
      <c r="C11" s="23"/>
      <c r="D11" s="23"/>
      <c r="E11" s="23"/>
      <c r="F11" s="23"/>
    </row>
    <row r="12" spans="2:6" ht="19.5" customHeight="1" x14ac:dyDescent="0.25"/>
    <row r="13" spans="2:6" ht="19.5" customHeight="1" x14ac:dyDescent="0.25">
      <c r="B13" s="24" t="s">
        <v>8</v>
      </c>
      <c r="C13" s="24"/>
      <c r="D13" s="24"/>
      <c r="E13" s="24"/>
      <c r="F13" s="24"/>
    </row>
    <row r="14" spans="2:6" ht="15.75" x14ac:dyDescent="0.25">
      <c r="B14" s="2" t="s">
        <v>9</v>
      </c>
      <c r="C14" s="25" t="s">
        <v>10</v>
      </c>
      <c r="D14" s="25"/>
      <c r="E14" s="18"/>
      <c r="F14" s="18"/>
    </row>
    <row r="15" spans="2:6" ht="19.5" customHeight="1" x14ac:dyDescent="0.25">
      <c r="B15" s="3" t="s">
        <v>45</v>
      </c>
      <c r="C15" s="26">
        <v>2</v>
      </c>
      <c r="D15" s="26"/>
    </row>
    <row r="16" spans="2:6" x14ac:dyDescent="0.25">
      <c r="B16" s="5" t="s">
        <v>11</v>
      </c>
      <c r="C16" s="22">
        <f>SUM(C15:C15)</f>
        <v>2</v>
      </c>
      <c r="D16" s="22"/>
    </row>
    <row r="18" spans="2:6" ht="15.75" x14ac:dyDescent="0.25">
      <c r="B18" s="18" t="s">
        <v>12</v>
      </c>
      <c r="C18" s="18"/>
      <c r="D18" s="18"/>
    </row>
    <row r="19" spans="2:6" ht="27.75" customHeight="1" x14ac:dyDescent="0.25">
      <c r="B19" s="21" t="s">
        <v>13</v>
      </c>
      <c r="C19" s="21"/>
      <c r="D19" s="21"/>
    </row>
    <row r="20" spans="2:6" ht="45.75" customHeight="1" x14ac:dyDescent="0.25">
      <c r="B20" s="21" t="s">
        <v>14</v>
      </c>
      <c r="C20" s="21"/>
      <c r="D20" s="21"/>
    </row>
    <row r="21" spans="2:6" ht="45.75" customHeight="1" x14ac:dyDescent="0.25">
      <c r="B21" s="21" t="s">
        <v>46</v>
      </c>
      <c r="C21" s="21"/>
      <c r="D21" s="21"/>
      <c r="E21" s="17"/>
      <c r="F21" s="17"/>
    </row>
    <row r="22" spans="2:6" ht="43.5" customHeight="1" x14ac:dyDescent="0.25">
      <c r="B22" s="21" t="s">
        <v>15</v>
      </c>
      <c r="C22" s="21"/>
      <c r="D22" s="21"/>
      <c r="E22" s="17"/>
      <c r="F22" s="17"/>
    </row>
    <row r="23" spans="2:6" ht="27.75" customHeight="1" x14ac:dyDescent="0.25">
      <c r="B23" s="21" t="s">
        <v>16</v>
      </c>
      <c r="C23" s="21"/>
      <c r="D23" s="21"/>
      <c r="E23" s="17"/>
      <c r="F23" s="17"/>
    </row>
    <row r="24" spans="2:6" ht="27.75" customHeight="1" x14ac:dyDescent="0.25">
      <c r="B24" s="21" t="s">
        <v>17</v>
      </c>
      <c r="C24" s="21"/>
      <c r="D24" s="21"/>
      <c r="E24" s="17"/>
      <c r="F24" s="17"/>
    </row>
    <row r="25" spans="2:6" ht="31.5" customHeight="1" x14ac:dyDescent="0.25">
      <c r="B25" s="21" t="s">
        <v>18</v>
      </c>
      <c r="C25" s="21"/>
      <c r="D25" s="21"/>
      <c r="E25" s="17"/>
      <c r="F25" s="17"/>
    </row>
    <row r="26" spans="2:6" ht="27.75" customHeight="1" x14ac:dyDescent="0.25">
      <c r="E26" s="17"/>
      <c r="F26" s="17"/>
    </row>
    <row r="27" spans="2:6" ht="27.75" customHeight="1" x14ac:dyDescent="0.25">
      <c r="B27" s="18" t="s">
        <v>19</v>
      </c>
      <c r="C27" s="18"/>
      <c r="D27" s="18"/>
      <c r="E27" s="18"/>
      <c r="F27" s="18"/>
    </row>
    <row r="28" spans="2:6" ht="27.75" customHeight="1" x14ac:dyDescent="0.25">
      <c r="B28" s="2" t="s">
        <v>20</v>
      </c>
      <c r="C28" s="2" t="s">
        <v>21</v>
      </c>
      <c r="D28" s="2" t="s">
        <v>22</v>
      </c>
      <c r="E28" s="2" t="s">
        <v>23</v>
      </c>
      <c r="F28" s="2" t="s">
        <v>24</v>
      </c>
    </row>
    <row r="29" spans="2:6" ht="27.75" customHeight="1" x14ac:dyDescent="0.25">
      <c r="B29" s="3" t="s">
        <v>45</v>
      </c>
      <c r="C29" s="4">
        <v>7</v>
      </c>
      <c r="D29" s="4">
        <f>COUNTIF('Tabela de conformitate'!D7:D22,"Conform")</f>
        <v>0</v>
      </c>
      <c r="E29" s="4">
        <f>COUNTIF('Tabela de conformitate'!D7:D22,"Neconform")</f>
        <v>0</v>
      </c>
      <c r="F29" s="7">
        <f>IF(C29=0,"-",D29/C29)</f>
        <v>0</v>
      </c>
    </row>
    <row r="30" spans="2:6" x14ac:dyDescent="0.25">
      <c r="B30" s="5" t="s">
        <v>25</v>
      </c>
      <c r="C30" s="6">
        <f>SUM(C29:C29)</f>
        <v>7</v>
      </c>
      <c r="D30" s="6">
        <f>SUM(D29:D29)</f>
        <v>0</v>
      </c>
      <c r="E30" s="6">
        <f>SUM(E29:E29)</f>
        <v>0</v>
      </c>
      <c r="F30" s="8">
        <f>IF(C30=0,"-",D30/C30)</f>
        <v>0</v>
      </c>
    </row>
    <row r="31" spans="2:6" ht="19.5" customHeight="1" x14ac:dyDescent="0.25">
      <c r="B31" s="19" t="str">
        <f>IF(E30&gt;0,"OFERTĂ NECONFORMĂ — există "&amp;E30&amp;" cerință(e) neconforme",IF(D30=C30,"OFERTĂ CONFORMĂ — toate cerințele sunt acoperite","ÎN COMPLETARE — "&amp;(C30-D30-E30)&amp;" cerință(e) necompletate"))</f>
        <v>ÎN COMPLETARE — 7 cerință(e) necompletate</v>
      </c>
      <c r="C31" s="19"/>
      <c r="D31" s="19"/>
      <c r="E31" s="19"/>
      <c r="F31" s="19"/>
    </row>
    <row r="33" spans="2:6" x14ac:dyDescent="0.25">
      <c r="B33" s="9" t="s">
        <v>26</v>
      </c>
    </row>
    <row r="34" spans="2:6" x14ac:dyDescent="0.25">
      <c r="B34" s="20"/>
      <c r="C34" s="20"/>
      <c r="D34" s="20"/>
      <c r="E34" s="9" t="s">
        <v>27</v>
      </c>
      <c r="F34" s="10"/>
    </row>
    <row r="36" spans="2:6" ht="36" customHeight="1" x14ac:dyDescent="0.25"/>
    <row r="40" spans="2:6" ht="21.75" customHeight="1" x14ac:dyDescent="0.25"/>
    <row r="43" spans="2:6" ht="27.75" customHeight="1" x14ac:dyDescent="0.25"/>
  </sheetData>
  <mergeCells count="22">
    <mergeCell ref="C7:F7"/>
    <mergeCell ref="C8:F8"/>
    <mergeCell ref="C9:F9"/>
    <mergeCell ref="C10:F10"/>
    <mergeCell ref="B1:F1"/>
    <mergeCell ref="B2:F2"/>
    <mergeCell ref="B3:F3"/>
    <mergeCell ref="B5:F5"/>
    <mergeCell ref="C6:F6"/>
    <mergeCell ref="C16:D16"/>
    <mergeCell ref="B19:D19"/>
    <mergeCell ref="B20:D20"/>
    <mergeCell ref="B21:D21"/>
    <mergeCell ref="C11:F11"/>
    <mergeCell ref="B13:F13"/>
    <mergeCell ref="C14:D14"/>
    <mergeCell ref="C15:D15"/>
    <mergeCell ref="B34:D34"/>
    <mergeCell ref="B22:D22"/>
    <mergeCell ref="B23:D23"/>
    <mergeCell ref="B24:D24"/>
    <mergeCell ref="B25:D25"/>
  </mergeCells>
  <printOptions horizontalCentered="1"/>
  <pageMargins left="0.75" right="0.75" top="1" bottom="1" header="0.511811023622047" footer="0.511811023622047"/>
  <pageSetup scale="93"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8"/>
  <sheetViews>
    <sheetView showGridLines="0" zoomScaleNormal="100" workbookViewId="0">
      <pane ySplit="5" topLeftCell="A6" activePane="bottomLeft" state="frozen"/>
      <selection pane="bottomLeft" activeCell="D10" sqref="D10"/>
    </sheetView>
  </sheetViews>
  <sheetFormatPr defaultColWidth="8.7109375" defaultRowHeight="15" x14ac:dyDescent="0.25"/>
  <cols>
    <col min="1" max="1" width="11" customWidth="1"/>
    <col min="2" max="2" width="104.28515625" customWidth="1"/>
    <col min="3" max="3" width="33.140625" customWidth="1"/>
    <col min="4" max="4" width="34.7109375" customWidth="1"/>
    <col min="5" max="5" width="92.140625" customWidth="1"/>
  </cols>
  <sheetData>
    <row r="1" spans="1:5" ht="19.5" customHeight="1" x14ac:dyDescent="0.25">
      <c r="A1" s="38" t="s">
        <v>0</v>
      </c>
      <c r="B1" s="38"/>
      <c r="C1" s="38"/>
      <c r="D1" s="38"/>
      <c r="E1" s="38"/>
    </row>
    <row r="2" spans="1:5" ht="25.5" customHeight="1" x14ac:dyDescent="0.25">
      <c r="A2" s="39" t="s">
        <v>49</v>
      </c>
      <c r="B2" s="39"/>
      <c r="C2" s="39"/>
      <c r="D2" s="39"/>
      <c r="E2" s="39"/>
    </row>
    <row r="3" spans="1:5" ht="30" customHeight="1" x14ac:dyDescent="0.25">
      <c r="A3" s="40" t="s">
        <v>28</v>
      </c>
      <c r="B3" s="40"/>
      <c r="C3" s="40"/>
      <c r="D3" s="40"/>
      <c r="E3" s="40"/>
    </row>
    <row r="5" spans="1:5" ht="33.75" customHeight="1" x14ac:dyDescent="0.25">
      <c r="A5" s="11" t="s">
        <v>29</v>
      </c>
      <c r="B5" s="11" t="s">
        <v>30</v>
      </c>
      <c r="C5" s="11" t="s">
        <v>31</v>
      </c>
      <c r="D5" s="11" t="s">
        <v>32</v>
      </c>
      <c r="E5" s="11" t="s">
        <v>33</v>
      </c>
    </row>
    <row r="6" spans="1:5" ht="21.75" customHeight="1" x14ac:dyDescent="0.25">
      <c r="A6" s="35" t="s">
        <v>47</v>
      </c>
      <c r="B6" s="35"/>
      <c r="C6" s="35"/>
      <c r="D6" s="35"/>
      <c r="E6" s="35"/>
    </row>
    <row r="7" spans="1:5" ht="135.75" customHeight="1" x14ac:dyDescent="0.25">
      <c r="A7" s="13"/>
      <c r="B7" s="14" t="s">
        <v>48</v>
      </c>
      <c r="C7" s="32"/>
      <c r="D7" s="15"/>
      <c r="E7" s="16"/>
    </row>
    <row r="8" spans="1:5" ht="15.75" customHeight="1" x14ac:dyDescent="0.25">
      <c r="A8" s="35" t="s">
        <v>50</v>
      </c>
      <c r="B8" s="35" t="s">
        <v>50</v>
      </c>
      <c r="C8" s="33"/>
      <c r="D8" s="15"/>
      <c r="E8" s="16"/>
    </row>
    <row r="9" spans="1:5" ht="15.75" customHeight="1" x14ac:dyDescent="0.25">
      <c r="A9" s="36" t="s">
        <v>52</v>
      </c>
      <c r="B9" s="37"/>
      <c r="C9" s="33"/>
      <c r="D9" s="15"/>
      <c r="E9" s="16"/>
    </row>
    <row r="10" spans="1:5" ht="135" x14ac:dyDescent="0.25">
      <c r="A10" s="13"/>
      <c r="B10" s="14" t="s">
        <v>51</v>
      </c>
      <c r="C10" s="33"/>
      <c r="D10" s="15"/>
      <c r="E10" s="16"/>
    </row>
    <row r="11" spans="1:5" ht="15.75" customHeight="1" x14ac:dyDescent="0.25">
      <c r="A11" s="35" t="s">
        <v>53</v>
      </c>
      <c r="B11" s="35"/>
      <c r="C11" s="33"/>
      <c r="D11" s="15"/>
      <c r="E11" s="16"/>
    </row>
    <row r="12" spans="1:5" ht="75" x14ac:dyDescent="0.25">
      <c r="A12" s="13"/>
      <c r="B12" s="14" t="s">
        <v>54</v>
      </c>
      <c r="C12" s="33"/>
      <c r="D12" s="15"/>
      <c r="E12" s="16"/>
    </row>
    <row r="13" spans="1:5" ht="27.75" customHeight="1" x14ac:dyDescent="0.25">
      <c r="A13" s="35" t="s">
        <v>55</v>
      </c>
      <c r="B13" s="35"/>
      <c r="C13" s="33"/>
      <c r="D13" s="15"/>
      <c r="E13" s="16"/>
    </row>
    <row r="14" spans="1:5" ht="151.5" customHeight="1" x14ac:dyDescent="0.25">
      <c r="A14" s="13"/>
      <c r="B14" s="14" t="s">
        <v>56</v>
      </c>
      <c r="C14" s="33"/>
      <c r="D14" s="15"/>
      <c r="E14" s="16"/>
    </row>
    <row r="15" spans="1:5" ht="27.75" customHeight="1" x14ac:dyDescent="0.25">
      <c r="A15" s="30" t="s">
        <v>57</v>
      </c>
      <c r="B15" s="31"/>
      <c r="C15" s="33"/>
      <c r="D15" s="15"/>
      <c r="E15" s="16"/>
    </row>
    <row r="16" spans="1:5" ht="60" x14ac:dyDescent="0.25">
      <c r="A16" s="13"/>
      <c r="B16" s="14" t="s">
        <v>58</v>
      </c>
      <c r="C16" s="33"/>
      <c r="D16" s="15"/>
      <c r="E16" s="16"/>
    </row>
    <row r="17" spans="1:5" ht="15.75" customHeight="1" x14ac:dyDescent="0.25">
      <c r="A17" s="30" t="s">
        <v>59</v>
      </c>
      <c r="B17" s="31" t="s">
        <v>34</v>
      </c>
      <c r="C17" s="33"/>
      <c r="D17" s="15"/>
      <c r="E17" s="16"/>
    </row>
    <row r="18" spans="1:5" ht="90" x14ac:dyDescent="0.25">
      <c r="A18" s="13"/>
      <c r="B18" s="14" t="s">
        <v>60</v>
      </c>
      <c r="C18" s="33"/>
      <c r="D18" s="15"/>
      <c r="E18" s="16"/>
    </row>
    <row r="19" spans="1:5" ht="15.75" customHeight="1" x14ac:dyDescent="0.25">
      <c r="A19" s="30" t="s">
        <v>61</v>
      </c>
      <c r="B19" s="31" t="s">
        <v>35</v>
      </c>
      <c r="C19" s="33"/>
      <c r="D19" s="15"/>
      <c r="E19" s="16"/>
    </row>
    <row r="20" spans="1:5" ht="135" customHeight="1" x14ac:dyDescent="0.25">
      <c r="A20" s="13"/>
      <c r="B20" s="14" t="s">
        <v>62</v>
      </c>
      <c r="C20" s="33"/>
      <c r="D20" s="15"/>
      <c r="E20" s="16"/>
    </row>
    <row r="21" spans="1:5" ht="15.75" x14ac:dyDescent="0.25">
      <c r="A21" s="30" t="s">
        <v>63</v>
      </c>
      <c r="B21" s="31" t="s">
        <v>36</v>
      </c>
      <c r="C21" s="33"/>
      <c r="D21" s="15"/>
      <c r="E21" s="16"/>
    </row>
    <row r="22" spans="1:5" ht="107.25" customHeight="1" x14ac:dyDescent="0.25">
      <c r="A22" s="13"/>
      <c r="B22" s="14" t="s">
        <v>64</v>
      </c>
      <c r="C22" s="33"/>
      <c r="D22" s="15"/>
      <c r="E22" s="16"/>
    </row>
    <row r="23" spans="1:5" ht="18.75" customHeight="1" x14ac:dyDescent="0.25">
      <c r="A23" s="30" t="s">
        <v>65</v>
      </c>
      <c r="B23" s="31"/>
      <c r="C23" s="33"/>
      <c r="D23" s="12"/>
      <c r="E23" s="12"/>
    </row>
    <row r="24" spans="1:5" ht="225" x14ac:dyDescent="0.25">
      <c r="A24" s="13"/>
      <c r="B24" s="14" t="s">
        <v>66</v>
      </c>
      <c r="C24" s="33"/>
      <c r="D24" s="15"/>
      <c r="E24" s="16"/>
    </row>
    <row r="25" spans="1:5" ht="15.75" x14ac:dyDescent="0.25">
      <c r="A25" s="30" t="s">
        <v>67</v>
      </c>
      <c r="B25" s="31" t="s">
        <v>37</v>
      </c>
      <c r="C25" s="33"/>
      <c r="D25" s="15"/>
      <c r="E25" s="16"/>
    </row>
    <row r="26" spans="1:5" ht="30" x14ac:dyDescent="0.25">
      <c r="A26" s="13"/>
      <c r="B26" s="14" t="s">
        <v>68</v>
      </c>
      <c r="C26" s="33"/>
      <c r="D26" s="15"/>
      <c r="E26" s="16"/>
    </row>
    <row r="27" spans="1:5" ht="15.75" x14ac:dyDescent="0.25">
      <c r="A27" s="30" t="s">
        <v>69</v>
      </c>
      <c r="B27" s="31" t="s">
        <v>38</v>
      </c>
      <c r="C27" s="33"/>
      <c r="D27" s="15"/>
      <c r="E27" s="16"/>
    </row>
    <row r="28" spans="1:5" ht="107.25" customHeight="1" x14ac:dyDescent="0.25">
      <c r="A28" s="13"/>
      <c r="B28" s="14" t="s">
        <v>70</v>
      </c>
      <c r="C28" s="33"/>
      <c r="D28" s="15"/>
      <c r="E28" s="16"/>
    </row>
    <row r="29" spans="1:5" ht="15.75" x14ac:dyDescent="0.25">
      <c r="A29" s="30" t="s">
        <v>71</v>
      </c>
      <c r="B29" s="31" t="s">
        <v>39</v>
      </c>
      <c r="C29" s="33"/>
      <c r="D29" s="15"/>
      <c r="E29" s="16"/>
    </row>
    <row r="30" spans="1:5" ht="210" x14ac:dyDescent="0.25">
      <c r="A30" s="13"/>
      <c r="B30" s="14" t="s">
        <v>72</v>
      </c>
      <c r="C30" s="33"/>
      <c r="D30" s="15"/>
      <c r="E30" s="16"/>
    </row>
    <row r="31" spans="1:5" ht="15.75" x14ac:dyDescent="0.25">
      <c r="A31" s="30" t="s">
        <v>73</v>
      </c>
      <c r="B31" s="31" t="s">
        <v>40</v>
      </c>
      <c r="C31" s="33"/>
      <c r="D31" s="15"/>
      <c r="E31" s="16"/>
    </row>
    <row r="32" spans="1:5" ht="150.75" customHeight="1" x14ac:dyDescent="0.25">
      <c r="A32" s="13"/>
      <c r="B32" s="14" t="s">
        <v>74</v>
      </c>
      <c r="C32" s="33"/>
      <c r="D32" s="15"/>
      <c r="E32" s="16"/>
    </row>
    <row r="33" spans="1:5" ht="15.75" customHeight="1" x14ac:dyDescent="0.25">
      <c r="A33" s="30" t="s">
        <v>75</v>
      </c>
      <c r="B33" s="31" t="s">
        <v>41</v>
      </c>
      <c r="C33" s="33"/>
      <c r="D33" s="15"/>
      <c r="E33" s="16"/>
    </row>
    <row r="34" spans="1:5" ht="210" customHeight="1" x14ac:dyDescent="0.25">
      <c r="A34" s="13"/>
      <c r="B34" s="14" t="s">
        <v>76</v>
      </c>
      <c r="C34" s="33"/>
      <c r="D34" s="15"/>
      <c r="E34" s="16"/>
    </row>
    <row r="35" spans="1:5" ht="40.5" customHeight="1" x14ac:dyDescent="0.25">
      <c r="A35" s="30" t="s">
        <v>77</v>
      </c>
      <c r="B35" s="31" t="s">
        <v>42</v>
      </c>
      <c r="C35" s="33"/>
      <c r="D35" s="15"/>
      <c r="E35" s="16"/>
    </row>
    <row r="36" spans="1:5" ht="75" x14ac:dyDescent="0.25">
      <c r="A36" s="13"/>
      <c r="B36" s="14" t="s">
        <v>78</v>
      </c>
      <c r="C36" s="33"/>
      <c r="D36" s="15"/>
      <c r="E36" s="16"/>
    </row>
    <row r="37" spans="1:5" x14ac:dyDescent="0.25">
      <c r="C37" s="33"/>
    </row>
    <row r="38" spans="1:5" x14ac:dyDescent="0.25">
      <c r="C38" s="34"/>
    </row>
  </sheetData>
  <mergeCells count="20">
    <mergeCell ref="A1:E1"/>
    <mergeCell ref="A2:E2"/>
    <mergeCell ref="A3:E3"/>
    <mergeCell ref="A6:E6"/>
    <mergeCell ref="A35:B35"/>
    <mergeCell ref="C7:C38"/>
    <mergeCell ref="A25:B25"/>
    <mergeCell ref="A27:B27"/>
    <mergeCell ref="A29:B29"/>
    <mergeCell ref="A31:B31"/>
    <mergeCell ref="A33:B33"/>
    <mergeCell ref="A23:B23"/>
    <mergeCell ref="A8:B8"/>
    <mergeCell ref="A9:B9"/>
    <mergeCell ref="A11:B11"/>
    <mergeCell ref="A13:B13"/>
    <mergeCell ref="A15:B15"/>
    <mergeCell ref="A17:B17"/>
    <mergeCell ref="A19:B19"/>
    <mergeCell ref="A21:B21"/>
  </mergeCells>
  <conditionalFormatting sqref="D7:D22">
    <cfRule type="cellIs" dxfId="5" priority="2" operator="equal">
      <formula>"Conform"</formula>
    </cfRule>
    <cfRule type="cellIs" dxfId="4" priority="3" operator="equal">
      <formula>"Neconform"</formula>
    </cfRule>
  </conditionalFormatting>
  <conditionalFormatting sqref="D24:D35">
    <cfRule type="cellIs" dxfId="3" priority="4" operator="equal">
      <formula>"Conform"</formula>
    </cfRule>
    <cfRule type="cellIs" dxfId="2" priority="5" operator="equal">
      <formula>"Neconform"</formula>
    </cfRule>
  </conditionalFormatting>
  <conditionalFormatting sqref="D36">
    <cfRule type="cellIs" dxfId="1" priority="6" operator="equal">
      <formula>"Conform"</formula>
    </cfRule>
    <cfRule type="cellIs" dxfId="0" priority="7" operator="equal">
      <formula>"Neconform"</formula>
    </cfRule>
  </conditionalFormatting>
  <dataValidations count="1">
    <dataValidation type="list" allowBlank="1" showErrorMessage="1" errorTitle="Valoare invalidă" error="Selectați Conform sau Neconform din listă." sqref="D7:D22 D24:D35 D36">
      <formula1>"Conform,Neconform"</formula1>
      <formula2>0</formula2>
    </dataValidation>
  </dataValidations>
  <printOptions horizontalCentered="1"/>
  <pageMargins left="0.4" right="0.4" top="0.5" bottom="0.5"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Instrucțiuni și Sumar</vt:lpstr>
      <vt:lpstr>Tabela de conformitate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Petru Potrimba</cp:lastModifiedBy>
  <cp:revision>0</cp:revision>
  <cp:lastPrinted>2026-06-30T11:36:26Z</cp:lastPrinted>
  <dcterms:created xsi:type="dcterms:W3CDTF">2026-06-12T15:16:58Z</dcterms:created>
  <dcterms:modified xsi:type="dcterms:W3CDTF">2026-06-30T11:36:30Z</dcterms:modified>
  <dc:language>en-US</dc:language>
</cp:coreProperties>
</file>