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720" activeTab="0"/>
  </bookViews>
  <sheets>
    <sheet name="29.08.2023" sheetId="1" r:id="rId1"/>
  </sheets>
  <definedNames>
    <definedName name="_xlnm._FilterDatabase" localSheetId="0" hidden="1">'29.08.2023'!$A$1:$P$32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<sst xmlns="http://schemas.openxmlformats.org/spreadsheetml/2006/main" count="108" uniqueCount="85">
  <si>
    <t>Nr Lot</t>
  </si>
  <si>
    <t>Nr.or</t>
  </si>
  <si>
    <t>Denumire Lot</t>
  </si>
  <si>
    <t>Denumire Poziție</t>
  </si>
  <si>
    <t>AMT CIocana</t>
  </si>
  <si>
    <t>Centrul Medicină Legală</t>
  </si>
  <si>
    <t>CMF FLorești</t>
  </si>
  <si>
    <t>IFP CHiril Draganiuc</t>
  </si>
  <si>
    <t>SCM Sf.Arh.Mihail</t>
  </si>
  <si>
    <t>SIS</t>
  </si>
  <si>
    <t>SR Cantemir</t>
  </si>
  <si>
    <t>SR Cimișlia</t>
  </si>
  <si>
    <t>SR Fălești</t>
  </si>
  <si>
    <t>SR Hîncești</t>
  </si>
  <si>
    <t>Cantitatea Totală</t>
  </si>
  <si>
    <t>Prețul Estimat</t>
  </si>
  <si>
    <t>Suma estimată</t>
  </si>
  <si>
    <t>Endoscopice   Instrumente chirurgicale pentru bloc operator Chirurgie toracică</t>
  </si>
  <si>
    <t>Pensa disector tip DENNIS(VATS Uniport)</t>
  </si>
  <si>
    <t>Pensa disector tip  Dennis, curbata la stânga, branșa zimțată, lungimea de lucru - 23 cm, lungimea totala - 34-40cm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</si>
  <si>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Instrumente chirurgicale pentru bloc operator Chirurgie toracică</t>
  </si>
  <si>
    <t>Pensa port tampon tip GROSS-MAIER</t>
  </si>
  <si>
    <r>
      <t>Pensa port tampon tip GROSS-MAIER, 250</t>
    </r>
    <r>
      <rPr>
        <b/>
        <sz val="11"/>
        <color rgb="FFFF0000"/>
        <rFont val="Times New Roman"/>
        <family val="1"/>
      </rPr>
      <t>-270</t>
    </r>
    <r>
      <rPr>
        <sz val="11"/>
        <color indexed="8"/>
        <rFont val="Times New Roman"/>
        <family val="1"/>
      </rPr>
      <t xml:space="preserve"> mm direct, Cronţang.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Instrumentele trebuie să posede rezistență sporită la uzura mecanică.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  </r>
  </si>
  <si>
    <t>Foarfece chirurgical tip DOYEN</t>
  </si>
  <si>
    <r>
      <t>Foarfece chirurgical tip DOYEN vertical încovoiate  170-</t>
    </r>
    <r>
      <rPr>
        <b/>
        <sz val="11"/>
        <color rgb="FFFF0000"/>
        <rFont val="Times New Roman"/>
        <family val="1"/>
      </rPr>
      <t>180</t>
    </r>
    <r>
      <rPr>
        <sz val="11"/>
        <color indexed="8"/>
        <rFont val="Times New Roman"/>
        <family val="1"/>
      </rPr>
      <t xml:space="preserve"> 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  </r>
  </si>
  <si>
    <t>Pensetă anatomica STANDARD</t>
  </si>
  <si>
    <t>Penceta anatomica STANDARDL-20cm,  200х2,5mm.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</si>
  <si>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Pensetă chirurgicală STANDARD</t>
  </si>
  <si>
    <t>Pensetă chirurgicală STANDARD, L-16cm , 160x2,5mm, 1x2.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</si>
  <si>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Instrumente chirurgicale pentru bloc operator  СHIRURGIA vasculară</t>
  </si>
  <si>
    <t>Foarfece tip Potts-Smith 180mm</t>
  </si>
  <si>
    <r>
      <t>Foarfece tip Potts-Smith, lungime 180 mm (+/-1mm), tip supercut, branșe angulate 60°, ascuțite,  lamă cu tăiere supercut, codificarea color a mânerelor supercut.</t>
    </r>
    <r>
      <rPr>
        <sz val="11"/>
        <color rgb="FFFF0000"/>
        <rFont val="Times New Roman"/>
        <family val="1"/>
      </rPr>
      <t xml:space="preserve"> Reutilizabil, material inox medical, nesteril, duritatea metalului în limitele 50-58 HRC confirmată prin certificat de la producător</t>
    </r>
    <r>
      <rPr>
        <sz val="11"/>
        <rFont val="Times New Roman"/>
        <family val="1"/>
      </rPr>
      <t xml:space="preserve">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  </r>
  </si>
  <si>
    <t>Foarfece tip Potts-De Martel 220mm</t>
  </si>
  <si>
    <r>
      <t>Foarfece tip Potts-De Martel, lungime 220 mm (</t>
    </r>
    <r>
      <rPr>
        <b/>
        <sz val="11"/>
        <color rgb="FFFF0000"/>
        <rFont val="Times New Roman"/>
        <family val="1"/>
      </rPr>
      <t>+/-10mm</t>
    </r>
    <r>
      <rPr>
        <sz val="11"/>
        <rFont val="Times New Roman"/>
        <family val="1"/>
      </rPr>
      <t xml:space="preserve">), fine,  branșe angulate 60°, ascuțite. Reutilizabil, material inox medical, nesteril, duritatea metalului în limitele 50-58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  </r>
  </si>
  <si>
    <t>Instrumente chirurgicale pentru bloc operator de urgență</t>
  </si>
  <si>
    <t>Pensă cu cremaliera  (Mikulicz)</t>
  </si>
  <si>
    <r>
      <t>Pensă cu cremaliera (Mikulicz), 195-</t>
    </r>
    <r>
      <rPr>
        <b/>
        <sz val="11"/>
        <color rgb="FFFF0000"/>
        <rFont val="Times New Roman"/>
        <family val="1"/>
      </rPr>
      <t>205</t>
    </r>
    <r>
      <rPr>
        <sz val="11"/>
        <rFont val="Times New Roman"/>
        <family val="1"/>
      </rPr>
      <t xml:space="preserve"> 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  </r>
  </si>
  <si>
    <t>Pensă de tip ”Mosquito”, încovoiat pe plan</t>
  </si>
  <si>
    <r>
      <t xml:space="preserve">Pensă de tip ”Mosquito”, încovoiat pe plan, lungime 151mm </t>
    </r>
    <r>
      <rPr>
        <b/>
        <sz val="11"/>
        <color rgb="FFFF0000"/>
        <rFont val="Times New Roman"/>
        <family val="1"/>
      </rPr>
      <t xml:space="preserve"> (+/-10mm)</t>
    </r>
    <r>
      <rPr>
        <sz val="11"/>
        <rFont val="Times New Roman"/>
        <family val="1"/>
      </rPr>
      <t>, vârf fin, 20x0,01mm.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  </r>
  </si>
  <si>
    <t>Pensă hemostatică Rochester-Ochsner  încovoiata 200mm. (Kocher)</t>
  </si>
  <si>
    <t>Pensă hemostatică Rochester-Ochsner 1x2 dinți , încovoiați lungime -200mm  (Kocher). 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</si>
  <si>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hemostatică Rochester-Ochsner  încovoiata 150mm. (Kocher)</t>
  </si>
  <si>
    <t>Pensă hemostatică Rochester-Ochsner 1x2 dinți , încovoiați lungime -150mm  (Kocher). 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</si>
  <si>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 Pensa porttampon GROSS-MAIER , curb, 200mm</t>
  </si>
  <si>
    <t xml:space="preserve"> Pensa porttampon  GROSS-MAIER , curb, cu clemariera, 220mm.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</si>
  <si>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Portac microchirurgical tip Castroviejo, curbat, lung.145mm</t>
  </si>
  <si>
    <t>Portac microchirurgical tip Castroviejo, lungime 145mm (+/-1mm), branșe curbate, pentru sutură 9/0-11/0, mânere plate tip arc, cu clichet. Reutilizabil, material inox medical, nesteril. Ambalaj securizat (pentru microportace si microfoarfece se va exclude ambalajul de polietilena). 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</si>
  <si>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Clește ciupitor os Liston, angular, lungime 170 mm</t>
  </si>
  <si>
    <t xml:space="preserve">Clește ciupitor os Liston, ușor angular, lungime 170 mm (+/-1mm). Reutilizabil, material inox medical, nesteril, duritatea metalului în limitele 50-58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</si>
  <si>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>Clește ciupitor os Liston, angular, lungime 200 mm</t>
  </si>
  <si>
    <t xml:space="preserve">Clește ciupitor os Liston, angular, lungime 200 mm (+/-1mm). Reutilizabil, material inox medical, nesteril, duritatea metalului în limitele 50-58 HRC confirmată prin certificat de la producător. 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 </t>
  </si>
  <si>
    <t>Instrumente chirurgicale pentru bloc operator Chirurgie Colorectală</t>
  </si>
  <si>
    <t>Foarfece chirurgical tip ''METZENBAUM'' mare</t>
  </si>
  <si>
    <t>Foarfece chirurgical tip ''METZENBAUM'' mare ,curb 250mm 40x0,5mm.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</si>
  <si>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Pensetă anatomică 20см  200х2,5mm</t>
  </si>
  <si>
    <t>Pensetă anatomică 20см  200х2,5mm.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</si>
  <si>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>Pensă cu cremaliera (Mikulicz), 195mm.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</t>
  </si>
  <si>
    <t xml:space="preserve"> Instrumente pentru interventii chirurgicale bloc operator HBP si VAE</t>
  </si>
  <si>
    <t xml:space="preserve"> Pensa porttampon GROSS-MAIER , drept, 250mm</t>
  </si>
  <si>
    <t xml:space="preserve"> Pensa porttampon  GROSS-MAIER , drept, cu clemariera, 250mm.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</si>
  <si>
    <t xml:space="preserve"> Pencet atraumatic DE BAKEY, 200mm</t>
  </si>
  <si>
    <r>
      <t xml:space="preserve">Pencet atraumatic DE BAKEY,  </t>
    </r>
    <r>
      <rPr>
        <b/>
        <sz val="11"/>
        <color rgb="FFFF0000"/>
        <rFont val="Times New Roman"/>
        <family val="1"/>
      </rPr>
      <t>DREPT</t>
    </r>
    <r>
      <rPr>
        <sz val="11"/>
        <rFont val="Times New Roman"/>
        <family val="1"/>
      </rPr>
      <t>, lungimea 200mm,  grosimea branșei de clemare 2,0mm.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  </r>
  </si>
  <si>
    <t>Endoscopice Instrumente pentru interventii chirurgicale bloc operator HBP si VAE</t>
  </si>
  <si>
    <t xml:space="preserve">Tub pentru punctie cu control de aspiratie 5mm </t>
  </si>
  <si>
    <t xml:space="preserve">Tub pentru punctie cu control de aspiratie a chisturilor, din 2 parti: corp- diametrul 5mm, varful acului pentru puncție diametrul 1,6mm, Lungimea - 360mm, conector Luer.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                                                   </t>
  </si>
  <si>
    <t>Termodisector tip L (Hook)</t>
  </si>
  <si>
    <t>Termo disector tip L (Hook) D-5mm; L- 330± 30mm, varf - cirlig in forma de L , cu conector pin tip tata ᴓ4mm.  pentru coagulare monopolară.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 
* Termen de garanție minim 12 luni de la livrarea bunului.</t>
  </si>
  <si>
    <t>Instrumente chirurgicale pentru bloc operator Urologie</t>
  </si>
  <si>
    <t>Extractor de piatra</t>
  </si>
  <si>
    <t>Extractor de piatra tip HEIMING 170mm.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 
* Termen de garanție minim 12 luni de la livrarea bunului.</t>
  </si>
  <si>
    <t>Instrumente chirurgicale pentru bloc operator Chirurgie generală</t>
  </si>
  <si>
    <t xml:space="preserve">Pensa hemostatica tip PEAN </t>
  </si>
  <si>
    <r>
      <t xml:space="preserve">Pensă hemostatică tip PEAN, cu branșele curbate, serate, lungimea 140 mm. </t>
    </r>
    <r>
      <rPr>
        <sz val="11"/>
        <color rgb="FFFF0000"/>
        <rFont val="Times New Roman"/>
        <family val="1"/>
      </rPr>
      <t>Clemaliera Să fie congruentă.</t>
    </r>
    <r>
      <rPr>
        <sz val="11"/>
        <rFont val="Times New Roman"/>
        <family val="1"/>
      </rPr>
      <t xml:space="preserve">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  </r>
  </si>
  <si>
    <t>Penceta anatomica STANDARD</t>
  </si>
  <si>
    <t>Penceta chirurgicală STANDARD</t>
  </si>
  <si>
    <r>
      <t xml:space="preserve">Penceta chirurgicală STANDARD, L-16cm </t>
    </r>
    <r>
      <rPr>
        <sz val="11"/>
        <color rgb="FFFF0000"/>
        <rFont val="Times New Roman"/>
        <family val="1"/>
      </rPr>
      <t>(+/-1 cm)</t>
    </r>
    <r>
      <rPr>
        <sz val="11"/>
        <rFont val="Times New Roman"/>
        <family val="1"/>
      </rPr>
      <t>, 160x2,5mm, 1x2.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  </r>
  </si>
  <si>
    <t>Endoscopice Instrumente chirurgicale pentru bloc operator Chirurgia Generala</t>
  </si>
  <si>
    <t>Canula  (port laparascopic) de 11mm (150mm)</t>
  </si>
  <si>
    <t xml:space="preserve">Canula  (port laparascopic) de 11 mm diametru, parte de lucru  150± 10mm,  cu conector robinet pentru insuflator, valvă multifuncțională, capat distal oval oblic.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
</t>
  </si>
  <si>
    <t>Instrumente chirurgicale pentru secția Morfopatologie</t>
  </si>
  <si>
    <t>Cuţit p/u amputaţie mare LANGENBERCH, 315mm</t>
  </si>
  <si>
    <t>Cuțit pentru amputație, mare
Lungime - minim 315 mm
Dimensiunilea părții de lucru - minim 180 mm
Reutilizabil, din inox medical</t>
  </si>
  <si>
    <t>Cuţit p/u coaste, cartilaginos LANGENBERCH</t>
  </si>
  <si>
    <t>Cuțit pentru cartilaj costal, masiv, NL 205x75, sub forma unui bisturiu abdominal, a cărui lamă este ușor îndoită anterior, destinat disecției cartilajelor costale și a altor țesuturi dense, în principal la deschiderea cadavrului;
Greutatea - minim 0,05 kg;
Lungimea - minim 205 mm, 
Reutilizabil, din inox medical</t>
  </si>
  <si>
    <r>
      <t xml:space="preserve">Penceta anatomica STANDARDL-20cm  </t>
    </r>
    <r>
      <rPr>
        <sz val="11"/>
        <color rgb="FFFF0000"/>
        <rFont val="Times New Roman"/>
        <family val="1"/>
      </rPr>
      <t>(+/-1 cm)</t>
    </r>
    <r>
      <rPr>
        <sz val="11"/>
        <rFont val="Times New Roman"/>
        <family val="1"/>
      </rPr>
      <t>,  200х2,5mm. 
*Reutilizabil, material inox medical.
*Certificat CE si declarație de conformitate CE în funcție de evaluarea conformității cu anexele corespunzătoare pentru produsul oferit – valabil - copie confirmată prin semnătura Participantului. 
*Certificat ISO 13485 pentru produsul oferit – valabil - copie confirmată prin semnătura Participantului. 
*Catalogul producătorului/prospecte/documente tehnice, pe suport hârtie și în format electronic obligatoriu, cu indicarea/marcarea numărului de referința/modelul articolului atribuit numărului de lot oferit. 
* În ofertă se va indica codul produsului oferit pentru a putea fi identificat conform catalogului prezentat.
* Pe fiecare instrument să fie înscrisă următoarea informație:
- Producătorul sau logo-ul producătorului
- Codul instrumentului
- Țara de origine
- Stainless (oțel inox)
- Marcajul CE
* Instrucțiunea de utilizare tradusă în limba de stat sau altă limbă de circulație internațională (Engleză/Rusă) - la livrare.
* Instruirea specialiștilor în centre de referință specializate a producătorului și/sau la sediul beneficiarului final pentru produsele care nu au fost folosite anterior.
* Termen de garanție minim 12 luni de la livrarea bunului.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</si>
</sst>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rgb="FFFF0000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21" applyFont="1" applyBorder="1" applyAlignment="1">
      <alignment vertical="center" wrapText="1"/>
      <protection/>
    </xf>
    <xf numFmtId="0" fontId="3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5" fillId="0" borderId="1" xfId="21" applyFont="1" applyBorder="1" applyAlignment="1">
      <alignment horizontal="left" vertical="center" wrapText="1"/>
      <protection/>
    </xf>
    <xf numFmtId="0" fontId="6" fillId="0" borderId="1" xfId="22" applyFont="1" applyBorder="1" applyAlignment="1">
      <alignment horizontal="left" vertical="center" wrapText="1"/>
      <protection/>
    </xf>
    <xf numFmtId="0" fontId="5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wrapText="1"/>
    </xf>
    <xf numFmtId="0" fontId="8" fillId="0" borderId="1" xfId="21" applyFont="1" applyBorder="1" applyAlignment="1" applyProtection="1">
      <alignment horizontal="left" wrapText="1"/>
      <protection locked="0"/>
    </xf>
    <xf numFmtId="164" fontId="3" fillId="0" borderId="1" xfId="20" applyFont="1" applyBorder="1" applyAlignment="1">
      <alignment wrapText="1"/>
    </xf>
    <xf numFmtId="0" fontId="2" fillId="2" borderId="0" xfId="0" applyFont="1" applyFill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Normal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8AE82-B480-4233-9043-ED0C997E4A27}">
  <dimension ref="A1:R32"/>
  <sheetViews>
    <sheetView tabSelected="1" workbookViewId="0" topLeftCell="A25">
      <selection activeCell="E28" sqref="E28"/>
    </sheetView>
  </sheetViews>
  <sheetFormatPr defaultColWidth="8.8515625" defaultRowHeight="50.25" customHeight="1"/>
  <cols>
    <col min="1" max="2" width="8.8515625" style="5" customWidth="1"/>
    <col min="3" max="3" width="19.28125" style="5" customWidth="1"/>
    <col min="4" max="4" width="29.8515625" style="5" customWidth="1"/>
    <col min="5" max="5" width="35.57421875" style="5" customWidth="1"/>
    <col min="6" max="15" width="8.8515625" style="12" customWidth="1"/>
    <col min="16" max="16" width="8.8515625" style="5" customWidth="1"/>
    <col min="17" max="17" width="8.8515625" style="5" hidden="1" customWidth="1"/>
    <col min="18" max="18" width="16.7109375" style="5" customWidth="1"/>
    <col min="19" max="16384" width="8.8515625" style="5" customWidth="1"/>
  </cols>
  <sheetData>
    <row r="1" spans="1:18" ht="50.25" customHeight="1">
      <c r="A1" s="1" t="s">
        <v>0</v>
      </c>
      <c r="B1" s="2" t="s">
        <v>1</v>
      </c>
      <c r="C1" s="3" t="s">
        <v>2</v>
      </c>
      <c r="D1" s="3" t="s">
        <v>3</v>
      </c>
      <c r="E1" s="3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2" t="s">
        <v>14</v>
      </c>
      <c r="Q1" s="2" t="s">
        <v>15</v>
      </c>
      <c r="R1" s="2" t="s">
        <v>16</v>
      </c>
    </row>
    <row r="2" spans="1:18" ht="50.25" customHeight="1">
      <c r="A2" s="1">
        <v>52</v>
      </c>
      <c r="B2" s="1">
        <v>1</v>
      </c>
      <c r="C2" s="6" t="s">
        <v>17</v>
      </c>
      <c r="D2" s="7" t="s">
        <v>18</v>
      </c>
      <c r="E2" s="8" t="s">
        <v>19</v>
      </c>
      <c r="F2" s="9"/>
      <c r="G2" s="9"/>
      <c r="H2" s="9"/>
      <c r="I2" s="9"/>
      <c r="J2" s="9"/>
      <c r="K2" s="9">
        <v>2</v>
      </c>
      <c r="L2" s="9"/>
      <c r="M2" s="9"/>
      <c r="N2" s="9"/>
      <c r="O2" s="9"/>
      <c r="P2" s="1">
        <f aca="true" t="shared" si="0" ref="P2:P31">SUM(F2:O2)</f>
        <v>2</v>
      </c>
      <c r="Q2" s="1">
        <v>9385.51111111111</v>
      </c>
      <c r="R2" s="1">
        <v>18771.02</v>
      </c>
    </row>
    <row r="3" spans="1:18" ht="50.25" customHeight="1">
      <c r="A3" s="1">
        <v>61</v>
      </c>
      <c r="B3" s="1">
        <v>2</v>
      </c>
      <c r="C3" s="6" t="s">
        <v>20</v>
      </c>
      <c r="D3" s="7" t="s">
        <v>21</v>
      </c>
      <c r="E3" s="8" t="s">
        <v>22</v>
      </c>
      <c r="F3" s="9"/>
      <c r="G3" s="9"/>
      <c r="H3" s="9"/>
      <c r="I3" s="9"/>
      <c r="J3" s="9"/>
      <c r="K3" s="9"/>
      <c r="L3" s="9"/>
      <c r="M3" s="9"/>
      <c r="N3" s="9"/>
      <c r="O3" s="9">
        <v>10</v>
      </c>
      <c r="P3" s="1">
        <f t="shared" si="0"/>
        <v>10</v>
      </c>
      <c r="Q3" s="1">
        <v>163.5563333333333</v>
      </c>
      <c r="R3" s="1">
        <v>1635.56</v>
      </c>
    </row>
    <row r="4" spans="1:18" ht="50.25" customHeight="1">
      <c r="A4" s="1">
        <v>67</v>
      </c>
      <c r="B4" s="1">
        <v>3</v>
      </c>
      <c r="C4" s="6" t="s">
        <v>20</v>
      </c>
      <c r="D4" s="7" t="s">
        <v>23</v>
      </c>
      <c r="E4" s="8" t="s">
        <v>24</v>
      </c>
      <c r="F4" s="9"/>
      <c r="G4" s="9"/>
      <c r="H4" s="9"/>
      <c r="I4" s="9"/>
      <c r="J4" s="9"/>
      <c r="K4" s="9">
        <v>2</v>
      </c>
      <c r="L4" s="9"/>
      <c r="M4" s="9"/>
      <c r="N4" s="9"/>
      <c r="O4" s="9"/>
      <c r="P4" s="1">
        <f t="shared" si="0"/>
        <v>2</v>
      </c>
      <c r="Q4" s="1">
        <v>107.6573333333333</v>
      </c>
      <c r="R4" s="1">
        <v>215.31</v>
      </c>
    </row>
    <row r="5" spans="1:18" ht="50.25" customHeight="1">
      <c r="A5" s="1">
        <v>69</v>
      </c>
      <c r="B5" s="1">
        <v>4</v>
      </c>
      <c r="C5" s="6" t="s">
        <v>20</v>
      </c>
      <c r="D5" s="7" t="s">
        <v>25</v>
      </c>
      <c r="E5" s="10" t="s">
        <v>26</v>
      </c>
      <c r="F5" s="9"/>
      <c r="G5" s="9"/>
      <c r="H5" s="9">
        <v>4</v>
      </c>
      <c r="I5" s="9"/>
      <c r="J5" s="9"/>
      <c r="K5" s="9">
        <v>4</v>
      </c>
      <c r="L5" s="9"/>
      <c r="M5" s="9"/>
      <c r="N5" s="9"/>
      <c r="O5" s="9">
        <v>5</v>
      </c>
      <c r="P5" s="1">
        <f t="shared" si="0"/>
        <v>13</v>
      </c>
      <c r="Q5" s="1">
        <v>72.46166666666666</v>
      </c>
      <c r="R5" s="1">
        <v>942</v>
      </c>
    </row>
    <row r="6" spans="1:18" ht="50.25" customHeight="1">
      <c r="A6" s="1">
        <v>70</v>
      </c>
      <c r="B6" s="1">
        <v>5</v>
      </c>
      <c r="C6" s="6" t="s">
        <v>20</v>
      </c>
      <c r="D6" s="7" t="s">
        <v>27</v>
      </c>
      <c r="E6" s="10" t="s">
        <v>28</v>
      </c>
      <c r="F6" s="9">
        <v>10</v>
      </c>
      <c r="G6" s="9"/>
      <c r="H6" s="9"/>
      <c r="I6" s="9"/>
      <c r="J6" s="9"/>
      <c r="K6" s="9">
        <v>2</v>
      </c>
      <c r="L6" s="9"/>
      <c r="M6" s="9"/>
      <c r="N6" s="9"/>
      <c r="O6" s="9">
        <v>5</v>
      </c>
      <c r="P6" s="1">
        <f t="shared" si="0"/>
        <v>17</v>
      </c>
      <c r="Q6" s="1">
        <v>55.899</v>
      </c>
      <c r="R6" s="1">
        <v>950.28</v>
      </c>
    </row>
    <row r="7" spans="1:18" ht="50.25" customHeight="1">
      <c r="A7" s="1">
        <v>84</v>
      </c>
      <c r="B7" s="1">
        <v>6</v>
      </c>
      <c r="C7" s="6" t="s">
        <v>29</v>
      </c>
      <c r="D7" s="7" t="s">
        <v>30</v>
      </c>
      <c r="E7" s="10" t="s">
        <v>31</v>
      </c>
      <c r="F7" s="9"/>
      <c r="G7" s="9"/>
      <c r="H7" s="9"/>
      <c r="I7" s="9"/>
      <c r="J7" s="9"/>
      <c r="K7" s="9">
        <v>2</v>
      </c>
      <c r="L7" s="9"/>
      <c r="M7" s="9"/>
      <c r="N7" s="9"/>
      <c r="O7" s="9"/>
      <c r="P7" s="1">
        <f t="shared" si="0"/>
        <v>2</v>
      </c>
      <c r="Q7" s="1">
        <v>524.4844444444444</v>
      </c>
      <c r="R7" s="1">
        <v>1048.97</v>
      </c>
    </row>
    <row r="8" spans="1:18" ht="50.25" customHeight="1">
      <c r="A8" s="1">
        <v>85</v>
      </c>
      <c r="B8" s="1">
        <v>7</v>
      </c>
      <c r="C8" s="6" t="s">
        <v>29</v>
      </c>
      <c r="D8" s="7" t="s">
        <v>32</v>
      </c>
      <c r="E8" s="10" t="s">
        <v>33</v>
      </c>
      <c r="F8" s="9"/>
      <c r="G8" s="9"/>
      <c r="H8" s="9"/>
      <c r="I8" s="9"/>
      <c r="J8" s="9"/>
      <c r="K8" s="9">
        <v>2</v>
      </c>
      <c r="L8" s="9"/>
      <c r="M8" s="9"/>
      <c r="N8" s="9"/>
      <c r="O8" s="9"/>
      <c r="P8" s="1">
        <f t="shared" si="0"/>
        <v>2</v>
      </c>
      <c r="Q8" s="1">
        <v>739.7991111111112</v>
      </c>
      <c r="R8" s="1">
        <v>1479.6</v>
      </c>
    </row>
    <row r="9" spans="1:18" ht="50.25" customHeight="1">
      <c r="A9" s="1">
        <v>100</v>
      </c>
      <c r="B9" s="1">
        <v>8</v>
      </c>
      <c r="C9" s="6" t="s">
        <v>34</v>
      </c>
      <c r="D9" s="7" t="s">
        <v>35</v>
      </c>
      <c r="E9" s="10" t="s">
        <v>36</v>
      </c>
      <c r="F9" s="9"/>
      <c r="G9" s="9"/>
      <c r="H9" s="9"/>
      <c r="I9" s="9">
        <v>10</v>
      </c>
      <c r="J9" s="9">
        <v>20</v>
      </c>
      <c r="K9" s="9">
        <v>2</v>
      </c>
      <c r="L9" s="9">
        <v>15</v>
      </c>
      <c r="M9" s="9">
        <v>10</v>
      </c>
      <c r="N9" s="9"/>
      <c r="O9" s="9"/>
      <c r="P9" s="1">
        <f t="shared" si="0"/>
        <v>57</v>
      </c>
      <c r="Q9" s="1">
        <v>169.7673333333333</v>
      </c>
      <c r="R9" s="1">
        <v>9676.74</v>
      </c>
    </row>
    <row r="10" spans="1:18" ht="50.25" customHeight="1">
      <c r="A10" s="1">
        <v>103</v>
      </c>
      <c r="B10" s="1">
        <v>9</v>
      </c>
      <c r="C10" s="6" t="s">
        <v>34</v>
      </c>
      <c r="D10" s="7" t="s">
        <v>37</v>
      </c>
      <c r="E10" s="10" t="s">
        <v>38</v>
      </c>
      <c r="F10" s="9"/>
      <c r="G10" s="9"/>
      <c r="H10" s="9"/>
      <c r="I10" s="9">
        <v>5</v>
      </c>
      <c r="J10" s="9"/>
      <c r="K10" s="9">
        <v>2</v>
      </c>
      <c r="L10" s="9">
        <v>10</v>
      </c>
      <c r="M10" s="9"/>
      <c r="N10" s="9"/>
      <c r="O10" s="9">
        <v>10</v>
      </c>
      <c r="P10" s="1">
        <f t="shared" si="0"/>
        <v>27</v>
      </c>
      <c r="Q10" s="1">
        <v>136.18192592592592</v>
      </c>
      <c r="R10" s="1">
        <v>3676.91</v>
      </c>
    </row>
    <row r="11" spans="1:18" ht="50.25" customHeight="1">
      <c r="A11" s="1">
        <v>104</v>
      </c>
      <c r="B11" s="1">
        <v>10</v>
      </c>
      <c r="C11" s="6" t="s">
        <v>34</v>
      </c>
      <c r="D11" s="7" t="s">
        <v>39</v>
      </c>
      <c r="E11" s="10" t="s">
        <v>40</v>
      </c>
      <c r="F11" s="9"/>
      <c r="G11" s="9"/>
      <c r="H11" s="9"/>
      <c r="I11" s="9"/>
      <c r="J11" s="9"/>
      <c r="K11" s="9">
        <v>2</v>
      </c>
      <c r="L11" s="9"/>
      <c r="M11" s="9"/>
      <c r="N11" s="9"/>
      <c r="O11" s="9"/>
      <c r="P11" s="1">
        <f t="shared" si="0"/>
        <v>2</v>
      </c>
      <c r="Q11" s="1">
        <v>146.99366666666666</v>
      </c>
      <c r="R11" s="1">
        <v>293.99</v>
      </c>
    </row>
    <row r="12" spans="1:18" ht="50.25" customHeight="1">
      <c r="A12" s="1">
        <v>105</v>
      </c>
      <c r="B12" s="1">
        <v>11</v>
      </c>
      <c r="C12" s="6" t="s">
        <v>34</v>
      </c>
      <c r="D12" s="7" t="s">
        <v>41</v>
      </c>
      <c r="E12" s="10" t="s">
        <v>42</v>
      </c>
      <c r="F12" s="9"/>
      <c r="G12" s="9"/>
      <c r="H12" s="9"/>
      <c r="I12" s="9">
        <v>2</v>
      </c>
      <c r="J12" s="9"/>
      <c r="K12" s="9"/>
      <c r="L12" s="9"/>
      <c r="M12" s="9"/>
      <c r="N12" s="9"/>
      <c r="O12" s="9"/>
      <c r="P12" s="1">
        <f t="shared" si="0"/>
        <v>2</v>
      </c>
      <c r="Q12" s="1">
        <v>122.14966666666668</v>
      </c>
      <c r="R12" s="1">
        <v>244.3</v>
      </c>
    </row>
    <row r="13" spans="1:18" ht="50.25" customHeight="1">
      <c r="A13" s="1">
        <v>109</v>
      </c>
      <c r="B13" s="1">
        <v>12</v>
      </c>
      <c r="C13" s="6" t="s">
        <v>34</v>
      </c>
      <c r="D13" s="7" t="s">
        <v>43</v>
      </c>
      <c r="E13" s="10" t="s">
        <v>44</v>
      </c>
      <c r="F13" s="9"/>
      <c r="G13" s="9"/>
      <c r="H13" s="9"/>
      <c r="I13" s="9"/>
      <c r="J13" s="9">
        <v>20</v>
      </c>
      <c r="K13" s="9"/>
      <c r="L13" s="9"/>
      <c r="M13" s="9"/>
      <c r="N13" s="9"/>
      <c r="O13" s="9"/>
      <c r="P13" s="1">
        <f t="shared" si="0"/>
        <v>20</v>
      </c>
      <c r="Q13" s="1">
        <v>159.41566666666665</v>
      </c>
      <c r="R13" s="1">
        <v>3188.31</v>
      </c>
    </row>
    <row r="14" spans="1:18" ht="50.25" customHeight="1">
      <c r="A14" s="1">
        <v>114</v>
      </c>
      <c r="B14" s="1">
        <v>13</v>
      </c>
      <c r="C14" s="6" t="s">
        <v>34</v>
      </c>
      <c r="D14" s="7" t="s">
        <v>45</v>
      </c>
      <c r="E14" s="10" t="s">
        <v>46</v>
      </c>
      <c r="F14" s="9"/>
      <c r="G14" s="9"/>
      <c r="H14" s="9"/>
      <c r="I14" s="9"/>
      <c r="J14" s="9"/>
      <c r="K14" s="9">
        <v>2</v>
      </c>
      <c r="L14" s="9"/>
      <c r="M14" s="9"/>
      <c r="N14" s="9"/>
      <c r="O14" s="9"/>
      <c r="P14" s="1">
        <f t="shared" si="0"/>
        <v>2</v>
      </c>
      <c r="Q14" s="1">
        <v>1561.0313333333334</v>
      </c>
      <c r="R14" s="1">
        <v>3122.06</v>
      </c>
    </row>
    <row r="15" spans="1:18" ht="50.25" customHeight="1">
      <c r="A15" s="1">
        <v>126</v>
      </c>
      <c r="B15" s="1">
        <v>14</v>
      </c>
      <c r="C15" s="6" t="s">
        <v>34</v>
      </c>
      <c r="D15" s="7" t="s">
        <v>47</v>
      </c>
      <c r="E15" s="10" t="s">
        <v>48</v>
      </c>
      <c r="F15" s="9"/>
      <c r="G15" s="9"/>
      <c r="H15" s="9"/>
      <c r="I15" s="9"/>
      <c r="J15" s="9"/>
      <c r="K15" s="9"/>
      <c r="L15" s="9"/>
      <c r="M15" s="9">
        <v>1</v>
      </c>
      <c r="N15" s="9"/>
      <c r="O15" s="9"/>
      <c r="P15" s="1">
        <f t="shared" si="0"/>
        <v>1</v>
      </c>
      <c r="Q15" s="1">
        <v>380.9413333333333</v>
      </c>
      <c r="R15" s="1">
        <v>380.94</v>
      </c>
    </row>
    <row r="16" spans="1:18" ht="50.25" customHeight="1">
      <c r="A16" s="1">
        <v>127</v>
      </c>
      <c r="B16" s="1">
        <v>15</v>
      </c>
      <c r="C16" s="6" t="s">
        <v>34</v>
      </c>
      <c r="D16" s="7" t="s">
        <v>49</v>
      </c>
      <c r="E16" s="10" t="s">
        <v>50</v>
      </c>
      <c r="F16" s="9"/>
      <c r="G16" s="9"/>
      <c r="H16" s="9"/>
      <c r="I16" s="9"/>
      <c r="J16" s="9">
        <v>2</v>
      </c>
      <c r="K16" s="9"/>
      <c r="L16" s="9"/>
      <c r="M16" s="9"/>
      <c r="N16" s="9"/>
      <c r="O16" s="9"/>
      <c r="P16" s="1">
        <f t="shared" si="0"/>
        <v>2</v>
      </c>
      <c r="Q16" s="1">
        <v>385.082</v>
      </c>
      <c r="R16" s="1">
        <v>770.16</v>
      </c>
    </row>
    <row r="17" spans="1:18" ht="50.25" customHeight="1">
      <c r="A17" s="1">
        <v>133</v>
      </c>
      <c r="B17" s="1">
        <v>16</v>
      </c>
      <c r="C17" s="6" t="s">
        <v>51</v>
      </c>
      <c r="D17" s="7" t="s">
        <v>52</v>
      </c>
      <c r="E17" s="10" t="s">
        <v>53</v>
      </c>
      <c r="F17" s="9"/>
      <c r="G17" s="9"/>
      <c r="H17" s="9"/>
      <c r="I17" s="9"/>
      <c r="J17" s="9">
        <v>2</v>
      </c>
      <c r="K17" s="9">
        <v>2</v>
      </c>
      <c r="L17" s="9">
        <v>5</v>
      </c>
      <c r="M17" s="9">
        <v>2</v>
      </c>
      <c r="N17" s="9"/>
      <c r="O17" s="9"/>
      <c r="P17" s="1">
        <f t="shared" si="0"/>
        <v>11</v>
      </c>
      <c r="Q17" s="1">
        <v>175.97833333333335</v>
      </c>
      <c r="R17" s="1">
        <v>1935.76</v>
      </c>
    </row>
    <row r="18" spans="1:18" ht="50.25" customHeight="1">
      <c r="A18" s="1">
        <v>135</v>
      </c>
      <c r="B18" s="1">
        <v>17</v>
      </c>
      <c r="C18" s="6" t="s">
        <v>51</v>
      </c>
      <c r="D18" s="7" t="s">
        <v>54</v>
      </c>
      <c r="E18" s="10" t="s">
        <v>55</v>
      </c>
      <c r="F18" s="9"/>
      <c r="G18" s="9"/>
      <c r="H18" s="9"/>
      <c r="I18" s="9"/>
      <c r="J18" s="9"/>
      <c r="K18" s="9">
        <v>2</v>
      </c>
      <c r="L18" s="9"/>
      <c r="M18" s="9"/>
      <c r="N18" s="9"/>
      <c r="O18" s="9"/>
      <c r="P18" s="1">
        <f t="shared" si="0"/>
        <v>2</v>
      </c>
      <c r="Q18" s="1">
        <v>76.60233333333332</v>
      </c>
      <c r="R18" s="1">
        <v>153.2</v>
      </c>
    </row>
    <row r="19" spans="1:18" ht="50.25" customHeight="1">
      <c r="A19" s="1">
        <v>136</v>
      </c>
      <c r="B19" s="1">
        <v>18</v>
      </c>
      <c r="C19" s="6" t="s">
        <v>51</v>
      </c>
      <c r="D19" s="7" t="s">
        <v>35</v>
      </c>
      <c r="E19" s="10" t="s">
        <v>56</v>
      </c>
      <c r="F19" s="9"/>
      <c r="G19" s="9"/>
      <c r="H19" s="9"/>
      <c r="I19" s="9"/>
      <c r="J19" s="9">
        <v>20</v>
      </c>
      <c r="K19" s="9">
        <v>2</v>
      </c>
      <c r="L19" s="9"/>
      <c r="M19" s="9"/>
      <c r="N19" s="9"/>
      <c r="O19" s="9">
        <v>10</v>
      </c>
      <c r="P19" s="1">
        <f t="shared" si="0"/>
        <v>32</v>
      </c>
      <c r="Q19" s="1">
        <v>187.69872037037035</v>
      </c>
      <c r="R19" s="1">
        <v>6006.36</v>
      </c>
    </row>
    <row r="20" spans="1:18" ht="50.25" customHeight="1">
      <c r="A20" s="1">
        <v>139</v>
      </c>
      <c r="B20" s="1">
        <v>19</v>
      </c>
      <c r="C20" s="6" t="s">
        <v>51</v>
      </c>
      <c r="D20" s="7" t="s">
        <v>41</v>
      </c>
      <c r="E20" s="10" t="s">
        <v>42</v>
      </c>
      <c r="F20" s="9"/>
      <c r="G20" s="9"/>
      <c r="H20" s="9"/>
      <c r="I20" s="9"/>
      <c r="J20" s="9">
        <v>20</v>
      </c>
      <c r="K20" s="9">
        <v>2</v>
      </c>
      <c r="L20" s="9"/>
      <c r="M20" s="9"/>
      <c r="N20" s="9"/>
      <c r="O20" s="9"/>
      <c r="P20" s="1">
        <f t="shared" si="0"/>
        <v>22</v>
      </c>
      <c r="Q20" s="1">
        <v>130.26997407407407</v>
      </c>
      <c r="R20" s="1">
        <v>2865.94</v>
      </c>
    </row>
    <row r="21" spans="1:18" ht="50.25" customHeight="1">
      <c r="A21" s="1">
        <v>155</v>
      </c>
      <c r="B21" s="1">
        <v>20</v>
      </c>
      <c r="C21" s="6" t="s">
        <v>57</v>
      </c>
      <c r="D21" s="7" t="s">
        <v>58</v>
      </c>
      <c r="E21" s="10" t="s">
        <v>59</v>
      </c>
      <c r="F21" s="9">
        <v>4</v>
      </c>
      <c r="G21" s="9"/>
      <c r="H21" s="9"/>
      <c r="I21" s="9"/>
      <c r="J21" s="9"/>
      <c r="K21" s="9"/>
      <c r="L21" s="9"/>
      <c r="M21" s="9"/>
      <c r="N21" s="9"/>
      <c r="O21" s="9"/>
      <c r="P21" s="1">
        <f t="shared" si="0"/>
        <v>4</v>
      </c>
      <c r="Q21" s="1">
        <v>169.76733333333334</v>
      </c>
      <c r="R21" s="1">
        <v>679.07</v>
      </c>
    </row>
    <row r="22" spans="1:18" ht="50.25" customHeight="1">
      <c r="A22" s="1">
        <v>158</v>
      </c>
      <c r="B22" s="1">
        <v>21</v>
      </c>
      <c r="C22" s="6" t="s">
        <v>57</v>
      </c>
      <c r="D22" s="7" t="s">
        <v>60</v>
      </c>
      <c r="E22" s="10" t="s">
        <v>61</v>
      </c>
      <c r="F22" s="9"/>
      <c r="G22" s="9"/>
      <c r="H22" s="9"/>
      <c r="I22" s="9"/>
      <c r="J22" s="9"/>
      <c r="K22" s="9"/>
      <c r="L22" s="9"/>
      <c r="M22" s="9"/>
      <c r="N22" s="9"/>
      <c r="O22" s="9">
        <v>5</v>
      </c>
      <c r="P22" s="1">
        <f t="shared" si="0"/>
        <v>5</v>
      </c>
      <c r="Q22" s="1">
        <v>238.37587962962962</v>
      </c>
      <c r="R22" s="1">
        <v>1191.88</v>
      </c>
    </row>
    <row r="23" spans="1:18" ht="50.25" customHeight="1">
      <c r="A23" s="1">
        <v>162</v>
      </c>
      <c r="B23" s="1">
        <v>22</v>
      </c>
      <c r="C23" s="6" t="s">
        <v>62</v>
      </c>
      <c r="D23" s="7" t="s">
        <v>63</v>
      </c>
      <c r="E23" s="10" t="s">
        <v>64</v>
      </c>
      <c r="F23" s="9"/>
      <c r="G23" s="9"/>
      <c r="H23" s="9"/>
      <c r="I23" s="9"/>
      <c r="J23" s="9"/>
      <c r="K23" s="9"/>
      <c r="L23" s="9"/>
      <c r="M23" s="9">
        <v>1</v>
      </c>
      <c r="N23" s="9"/>
      <c r="O23" s="9"/>
      <c r="P23" s="1">
        <f t="shared" si="0"/>
        <v>1</v>
      </c>
      <c r="Q23" s="1">
        <v>1704.2984</v>
      </c>
      <c r="R23" s="1">
        <v>1704.3</v>
      </c>
    </row>
    <row r="24" spans="1:18" ht="50.25" customHeight="1">
      <c r="A24" s="1">
        <v>163</v>
      </c>
      <c r="B24" s="1">
        <v>23</v>
      </c>
      <c r="C24" s="6" t="s">
        <v>62</v>
      </c>
      <c r="D24" s="7" t="s">
        <v>65</v>
      </c>
      <c r="E24" s="10" t="s">
        <v>66</v>
      </c>
      <c r="F24" s="9"/>
      <c r="G24" s="9"/>
      <c r="H24" s="9"/>
      <c r="I24" s="9">
        <v>1</v>
      </c>
      <c r="J24" s="9"/>
      <c r="K24" s="9"/>
      <c r="L24" s="9"/>
      <c r="M24" s="9"/>
      <c r="N24" s="9"/>
      <c r="O24" s="9"/>
      <c r="P24" s="1">
        <f t="shared" si="0"/>
        <v>1</v>
      </c>
      <c r="Q24" s="1">
        <v>3543.8585777777776</v>
      </c>
      <c r="R24" s="1">
        <v>3543.86</v>
      </c>
    </row>
    <row r="25" spans="1:18" ht="50.25" customHeight="1">
      <c r="A25" s="1">
        <v>183</v>
      </c>
      <c r="B25" s="1">
        <v>24</v>
      </c>
      <c r="C25" s="6" t="s">
        <v>67</v>
      </c>
      <c r="D25" s="7" t="s">
        <v>68</v>
      </c>
      <c r="E25" s="10" t="s">
        <v>69</v>
      </c>
      <c r="F25" s="9"/>
      <c r="G25" s="9"/>
      <c r="H25" s="9"/>
      <c r="I25" s="9"/>
      <c r="J25" s="9"/>
      <c r="K25" s="9"/>
      <c r="L25" s="9"/>
      <c r="M25" s="9">
        <v>1</v>
      </c>
      <c r="N25" s="9"/>
      <c r="O25" s="9"/>
      <c r="P25" s="1">
        <f t="shared" si="0"/>
        <v>1</v>
      </c>
      <c r="Q25" s="1">
        <v>306.4323370370371</v>
      </c>
      <c r="R25" s="1">
        <v>306.43</v>
      </c>
    </row>
    <row r="26" spans="1:18" ht="50.25" customHeight="1">
      <c r="A26" s="1">
        <v>197</v>
      </c>
      <c r="B26" s="1">
        <v>25</v>
      </c>
      <c r="C26" s="6" t="s">
        <v>70</v>
      </c>
      <c r="D26" s="7" t="s">
        <v>71</v>
      </c>
      <c r="E26" s="10" t="s">
        <v>72</v>
      </c>
      <c r="F26" s="9">
        <v>20</v>
      </c>
      <c r="G26" s="9"/>
      <c r="H26" s="9"/>
      <c r="I26" s="9">
        <v>2</v>
      </c>
      <c r="J26" s="9"/>
      <c r="K26" s="9"/>
      <c r="L26" s="9">
        <v>10</v>
      </c>
      <c r="M26" s="9"/>
      <c r="N26" s="9">
        <v>5</v>
      </c>
      <c r="O26" s="9"/>
      <c r="P26" s="1">
        <f t="shared" si="0"/>
        <v>37</v>
      </c>
      <c r="Q26" s="1">
        <v>93.165</v>
      </c>
      <c r="R26" s="1">
        <v>3447.1</v>
      </c>
    </row>
    <row r="27" spans="1:18" ht="50.25" customHeight="1">
      <c r="A27" s="1">
        <v>203</v>
      </c>
      <c r="B27" s="1">
        <v>26</v>
      </c>
      <c r="C27" s="6" t="s">
        <v>70</v>
      </c>
      <c r="D27" s="7" t="s">
        <v>73</v>
      </c>
      <c r="E27" s="10" t="s">
        <v>84</v>
      </c>
      <c r="F27" s="9"/>
      <c r="G27" s="9"/>
      <c r="H27" s="9"/>
      <c r="I27" s="9"/>
      <c r="J27" s="9"/>
      <c r="K27" s="9">
        <v>2</v>
      </c>
      <c r="L27" s="9">
        <v>10</v>
      </c>
      <c r="M27" s="9">
        <v>2</v>
      </c>
      <c r="N27" s="9">
        <v>5</v>
      </c>
      <c r="O27" s="9"/>
      <c r="P27" s="1">
        <f t="shared" si="0"/>
        <v>19</v>
      </c>
      <c r="Q27" s="1">
        <v>76.6023333333333</v>
      </c>
      <c r="R27" s="1">
        <v>1455.44</v>
      </c>
    </row>
    <row r="28" spans="1:18" ht="50.25" customHeight="1">
      <c r="A28" s="1">
        <v>204</v>
      </c>
      <c r="B28" s="1">
        <v>27</v>
      </c>
      <c r="C28" s="6" t="s">
        <v>70</v>
      </c>
      <c r="D28" s="7" t="s">
        <v>74</v>
      </c>
      <c r="E28" s="10" t="s">
        <v>75</v>
      </c>
      <c r="F28" s="9"/>
      <c r="G28" s="9"/>
      <c r="H28" s="9"/>
      <c r="I28" s="9"/>
      <c r="J28" s="9"/>
      <c r="K28" s="9"/>
      <c r="L28" s="9"/>
      <c r="M28" s="9">
        <v>10</v>
      </c>
      <c r="N28" s="9">
        <v>5</v>
      </c>
      <c r="O28" s="9">
        <v>4</v>
      </c>
      <c r="P28" s="1">
        <f t="shared" si="0"/>
        <v>19</v>
      </c>
      <c r="Q28" s="1">
        <v>72.46166666666667</v>
      </c>
      <c r="R28" s="1">
        <v>1376.77</v>
      </c>
    </row>
    <row r="29" spans="1:18" ht="50.25" customHeight="1">
      <c r="A29" s="1">
        <v>214</v>
      </c>
      <c r="B29" s="1">
        <v>28</v>
      </c>
      <c r="C29" s="6" t="s">
        <v>76</v>
      </c>
      <c r="D29" s="7" t="s">
        <v>77</v>
      </c>
      <c r="E29" s="10" t="s">
        <v>78</v>
      </c>
      <c r="F29" s="9"/>
      <c r="G29" s="9"/>
      <c r="H29" s="9"/>
      <c r="I29" s="9"/>
      <c r="J29" s="9"/>
      <c r="K29" s="9"/>
      <c r="L29" s="9">
        <v>1</v>
      </c>
      <c r="M29" s="9"/>
      <c r="N29" s="9"/>
      <c r="O29" s="9"/>
      <c r="P29" s="1">
        <f t="shared" si="0"/>
        <v>1</v>
      </c>
      <c r="Q29" s="1">
        <v>1684.5738742592596</v>
      </c>
      <c r="R29" s="1">
        <v>1684.57</v>
      </c>
    </row>
    <row r="30" spans="1:18" ht="50.25" customHeight="1">
      <c r="A30" s="1">
        <v>221</v>
      </c>
      <c r="B30" s="1">
        <v>29</v>
      </c>
      <c r="C30" s="6" t="s">
        <v>79</v>
      </c>
      <c r="D30" s="7" t="s">
        <v>80</v>
      </c>
      <c r="E30" s="10" t="s">
        <v>81</v>
      </c>
      <c r="F30" s="9"/>
      <c r="G30" s="9">
        <v>50</v>
      </c>
      <c r="H30" s="9"/>
      <c r="I30" s="9"/>
      <c r="J30" s="9"/>
      <c r="K30" s="9"/>
      <c r="L30" s="9"/>
      <c r="M30" s="9"/>
      <c r="N30" s="9"/>
      <c r="O30" s="9"/>
      <c r="P30" s="1">
        <f t="shared" si="0"/>
        <v>50</v>
      </c>
      <c r="Q30" s="1">
        <v>340.91488888888887</v>
      </c>
      <c r="R30" s="1">
        <v>17045.74</v>
      </c>
    </row>
    <row r="31" spans="1:18" ht="50.25" customHeight="1">
      <c r="A31" s="1">
        <v>223</v>
      </c>
      <c r="B31" s="1">
        <v>30</v>
      </c>
      <c r="C31" s="6" t="s">
        <v>79</v>
      </c>
      <c r="D31" s="7" t="s">
        <v>82</v>
      </c>
      <c r="E31" s="10" t="s">
        <v>83</v>
      </c>
      <c r="F31" s="9"/>
      <c r="G31" s="9">
        <v>50</v>
      </c>
      <c r="H31" s="9"/>
      <c r="I31" s="9"/>
      <c r="J31" s="9"/>
      <c r="K31" s="9"/>
      <c r="L31" s="9"/>
      <c r="M31" s="9"/>
      <c r="N31" s="9"/>
      <c r="O31" s="9"/>
      <c r="P31" s="1">
        <f t="shared" si="0"/>
        <v>50</v>
      </c>
      <c r="Q31" s="1">
        <v>306.4323370370371</v>
      </c>
      <c r="R31" s="1">
        <v>15321.62</v>
      </c>
    </row>
    <row r="32" spans="1:18" ht="50.25" customHeight="1">
      <c r="A32" s="1"/>
      <c r="B32" s="1"/>
      <c r="C32" s="1"/>
      <c r="D32" s="1"/>
      <c r="E32" s="1"/>
      <c r="F32" s="9">
        <f aca="true" t="shared" si="1" ref="F32:O32">SUM(F2:F31)</f>
        <v>34</v>
      </c>
      <c r="G32" s="9">
        <f t="shared" si="1"/>
        <v>100</v>
      </c>
      <c r="H32" s="9">
        <f t="shared" si="1"/>
        <v>4</v>
      </c>
      <c r="I32" s="9">
        <f t="shared" si="1"/>
        <v>20</v>
      </c>
      <c r="J32" s="9">
        <f t="shared" si="1"/>
        <v>84</v>
      </c>
      <c r="K32" s="9">
        <f t="shared" si="1"/>
        <v>32</v>
      </c>
      <c r="L32" s="9">
        <f t="shared" si="1"/>
        <v>51</v>
      </c>
      <c r="M32" s="9">
        <f t="shared" si="1"/>
        <v>27</v>
      </c>
      <c r="N32" s="9">
        <f t="shared" si="1"/>
        <v>15</v>
      </c>
      <c r="O32" s="9">
        <f t="shared" si="1"/>
        <v>49</v>
      </c>
      <c r="P32" s="1"/>
      <c r="Q32" s="1"/>
      <c r="R32" s="11">
        <f>SUM(R2:R31)</f>
        <v>105114.19000000002</v>
      </c>
    </row>
  </sheetData>
  <autoFilter ref="A1:P3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2023-08-29T08:19:38Z</dcterms:created>
  <dcterms:modified xsi:type="dcterms:W3CDTF">2023-09-15T10:28:25Z</dcterms:modified>
  <cp:category/>
  <cp:version/>
  <cp:contentType/>
  <cp:contentStatus/>
</cp:coreProperties>
</file>