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30" activeTab="1"/>
  </bookViews>
  <sheets>
    <sheet name="F4.1 LP " sheetId="4" r:id="rId1"/>
    <sheet name="F4.2 LP " sheetId="5" r:id="rId2"/>
    <sheet name="Sheet2" sheetId="7" r:id="rId3"/>
  </sheets>
  <definedNames>
    <definedName name="_xlnm._FilterDatabase" localSheetId="0" hidden="1">'F4.1 LP '!$A$6:$K$7</definedName>
    <definedName name="_xlnm._FilterDatabase" localSheetId="1" hidden="1">'F4.2 LP '!$A$6:$L$7</definedName>
  </definedNames>
  <calcPr calcId="162913"/>
  <extLst/>
</workbook>
</file>

<file path=xl/sharedStrings.xml><?xml version="1.0" encoding="utf-8"?>
<sst xmlns="http://schemas.openxmlformats.org/spreadsheetml/2006/main" count="73" uniqueCount="44">
  <si>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</si>
  <si>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</si>
  <si>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</si>
  <si>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</si>
  <si>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</si>
  <si>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</si>
  <si>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</si>
  <si>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</si>
  <si>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</si>
  <si>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</si>
  <si>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</si>
  <si>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</si>
  <si>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</si>
  <si>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</si>
  <si>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</si>
  <si>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</si>
  <si>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</si>
  <si>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</si>
  <si>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</si>
  <si>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</si>
  <si>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</si>
  <si>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</si>
  <si>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</si>
  <si>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</si>
  <si>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</si>
  <si>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</si>
  <si>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</si>
  <si>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</si>
  <si>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</si>
  <si>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</si>
  <si>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</si>
  <si>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</si>
  <si>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ml</t>
  </si>
  <si>
    <t>Reagent monoclonal anti-A1</t>
  </si>
  <si>
    <t>Solutie  cu putere ionică scăzută (LISS), tip II</t>
  </si>
  <si>
    <t xml:space="preserve">Total: </t>
  </si>
  <si>
    <t>Soluţie cu putere ionică scăzută (LISS), tip I</t>
  </si>
  <si>
    <t>Valoarea estimată</t>
  </si>
  <si>
    <t xml:space="preserve">Destinaţie: pentru tehnica de aglutinare în tub.
Proprietăţi:
- pH 6,5 - 7,0.
- asigurarea creşterii ratei de asociere a anticorpilor şi îmbunătățirea reacţiei antigen/antcicorp; 
Aspectul - lipsa opalescenței sau particulelor la inspecția vizuala.
Forma de ambalare: în flacoane de 50ml, 100 ml, 200ml, livrate în ambalaj securizat, marcat şi etichetat de producător cu menţionarea datelor de identitate (denumire, număr lot, seria, termenii devalabilitate, condiţii de păstrare). Datele de identitate expuse pe cutie vor coincide în mod obligator cu cele de pe eticheta flaconului.
NOTĂ: 12100,0 ml sunt estimate pentru forma de ambalare flacon 100ml
- prezenţa instrucţiunii de utilizare a produsului, în limba de stat, în care se confirmă cerințele produsului;
- confirmarea prezentării certificatului de calitate pentru fiecare lot la fiecare tranşă;
-
</t>
  </si>
  <si>
    <t xml:space="preserve">Destinaţie: pentru tehnica de aglutinare în gel.
Proprietăţi:
- pH 6,5 - 7,0.
- asigură creşterea ratei de asociere a anticorpilor şi îmbunătățirea  reacţiei antigen/antcicorp; 
Aspectul - lipsa opalescenței sau particulelor la inspecția vizuala.
Forma de ambalare: în flacoane de 50ml, 100 ml, 200ml,250ml, 500ml livrate în ambalaj securizat, marcat şi etichetat de producător cu menţionarea datelor de identitate (denumire, număr lot, seria, termenii devalabilitate, condiţii de păstrare). Datele de identitate expuse pe cutie vor coincide în mod obligator cu cele de pe eticheta flaconului.
- prezenţa instrucţiunii de utilizare a produsului, în limba de stat, în care se confirmă cerințele produsului;
- confirmarea prezentării certificatului de calitate pentru fiecare lot la fiecare tranşă;
</t>
  </si>
  <si>
    <t>Destinaţie: pentru determinarea antigenelor eritrocitari în sângele donatorilor şi pacienţilor.
Proprietăţi:  Reagent stabilizat, de origine vegetală, care nu conține aglutinine destinate pentru determinarea grupelor A1 și A1 B antigenului A.
Tipul anticorpilor – clasa IgM. 
Sensibilitate -  cu Ag corespunzător, în formă heterozigotă.
Specificitate - conform Ag fără hemoliză imună şi reacţii false de aglutinare.Metoda de utilizare a reagentului pe placă și tub la T° camerei (18-25°C), examen vizual.Aspectul - fără rulouri şi precipitat.Forma de ambalare: în flacoane de  5ml,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 prezenţa instrucţiunii de utilizare a produsului, în limba de stat, în care se confirmă cerințele produsului;
- confirmarea prezentării certificatului de calitate pentru fiecare lot la fiecare tranşă;</t>
  </si>
  <si>
    <t>Achiziţionarea centralizată de reagenţi de laborator şi alte materiale consumabile necesare Cu privire la unele măsuri de fortificare a securității hemotransfuzional pentru anul 2023 (repetat2)</t>
  </si>
  <si>
    <t>Achiziţionarea centralizată de reagenţi de laborator şi alte materiale consumabile necesare Cu privire la unele măsuri de fortificare a securității hemotransfuzional pentru anul 2023 (repetat 2)</t>
  </si>
  <si>
    <t>30 zile de la înregistrarea contractului la CAPCS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</si>
</sst>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2"/>
      <color rgb="FF000000"/>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3499799966812134"/>
        <bgColor indexed="64"/>
      </patternFill>
    </fill>
  </fills>
  <borders count="5">
    <border>
      <left/>
      <right/>
      <top/>
      <bottom/>
      <diagonal/>
    </border>
    <border>
      <left style="thin"/>
      <right style="thin"/>
      <top style="thin"/>
      <bottom style="thin"/>
    </border>
    <border>
      <left style="thin"/>
      <right style="thin"/>
      <top/>
      <bottom style="thin"/>
    </border>
    <border>
      <left style="thin"/>
      <right/>
      <top style="thin"/>
      <bottom style="thin"/>
    </border>
    <border>
      <left style="thin"/>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65">
    <xf numFmtId="0" fontId="0" fillId="0" borderId="0" xfId="0"/>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3"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0" fontId="2" fillId="0" borderId="1" xfId="0" applyFont="1" applyBorder="1" applyAlignment="1" applyProtection="1">
      <alignment horizontal="left" vertical="center"/>
      <protection locked="0"/>
    </xf>
    <xf numFmtId="0" fontId="3" fillId="2"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0" fontId="6" fillId="3" borderId="1" xfId="0" applyFont="1" applyFill="1" applyBorder="1" applyAlignment="1" applyProtection="1">
      <alignment horizontal="center" vertical="center" wrapText="1"/>
      <protection/>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center" wrapText="1"/>
      <protection/>
    </xf>
    <xf numFmtId="0" fontId="2" fillId="3" borderId="2" xfId="0" applyFont="1" applyFill="1" applyBorder="1" applyAlignment="1" applyProtection="1">
      <alignment horizontal="left" vertical="center" wrapText="1"/>
      <protection locked="0"/>
    </xf>
    <xf numFmtId="0" fontId="5" fillId="0" borderId="0" xfId="20" applyFont="1" applyAlignment="1" applyProtection="1">
      <alignment horizontal="center" vertical="center"/>
      <protection locked="0"/>
    </xf>
    <xf numFmtId="0" fontId="2" fillId="0" borderId="0" xfId="20" applyFont="1" applyAlignment="1" applyProtection="1">
      <alignment horizontal="center" vertical="center" wrapText="1"/>
      <protection locked="0"/>
    </xf>
    <xf numFmtId="0" fontId="2" fillId="0" borderId="0" xfId="20" applyFont="1" applyAlignment="1" applyProtection="1">
      <alignment horizontal="center" vertical="center"/>
      <protection locked="0"/>
    </xf>
    <xf numFmtId="0" fontId="4" fillId="0" borderId="0" xfId="20" applyFont="1" applyFill="1" applyBorder="1" applyAlignment="1" applyProtection="1">
      <alignment horizontal="center" vertical="center" wrapText="1"/>
      <protection locked="0"/>
    </xf>
    <xf numFmtId="0" fontId="2" fillId="0" borderId="0" xfId="20" applyFont="1" applyFill="1" applyBorder="1" applyAlignment="1" applyProtection="1">
      <alignment horizontal="center" vertical="center" wrapText="1"/>
      <protection locked="0"/>
    </xf>
    <xf numFmtId="0" fontId="2" fillId="0" borderId="0" xfId="20" applyFont="1" applyFill="1" applyBorder="1" applyAlignment="1" applyProtection="1">
      <alignment horizontal="center" vertical="center"/>
      <protection locked="0"/>
    </xf>
    <xf numFmtId="0" fontId="4" fillId="0" borderId="0" xfId="20" applyFont="1" applyBorder="1" applyAlignment="1" applyProtection="1">
      <alignment horizontal="center" vertical="center" wrapText="1"/>
      <protection locked="0"/>
    </xf>
    <xf numFmtId="0" fontId="2" fillId="0" borderId="1" xfId="20"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6" fillId="3" borderId="3" xfId="0" applyFont="1" applyFill="1" applyBorder="1" applyAlignment="1" applyProtection="1">
      <alignment horizontal="center" vertical="center" wrapText="1"/>
      <protection/>
    </xf>
    <xf numFmtId="0" fontId="3" fillId="2" borderId="4" xfId="20" applyFont="1" applyFill="1" applyBorder="1" applyAlignment="1" applyProtection="1">
      <alignment horizontal="center" vertical="center" wrapText="1"/>
      <protection/>
    </xf>
    <xf numFmtId="2" fontId="3" fillId="2" borderId="4" xfId="20" applyNumberFormat="1" applyFont="1" applyFill="1" applyBorder="1" applyAlignment="1" applyProtection="1">
      <alignment horizontal="center" vertical="center" wrapText="1"/>
      <protection/>
    </xf>
    <xf numFmtId="0" fontId="4" fillId="2" borderId="4" xfId="20" applyFont="1" applyFill="1" applyBorder="1" applyAlignment="1" applyProtection="1">
      <alignment horizontal="center" vertical="center" wrapText="1"/>
      <protection/>
    </xf>
    <xf numFmtId="0" fontId="2" fillId="0" borderId="1" xfId="20" applyFont="1" applyBorder="1" applyAlignment="1" applyProtection="1">
      <alignment horizontal="center" vertical="center" wrapText="1"/>
      <protection locked="0"/>
    </xf>
    <xf numFmtId="0" fontId="2" fillId="0" borderId="1" xfId="20" applyFont="1" applyBorder="1" applyAlignment="1" applyProtection="1">
      <alignment horizontal="center" vertical="center" wrapText="1"/>
      <protection locked="0"/>
    </xf>
    <xf numFmtId="0" fontId="2" fillId="0" borderId="1" xfId="20" applyFont="1" applyBorder="1" applyAlignment="1" applyProtection="1">
      <alignment horizontal="center" vertical="center"/>
      <protection locked="0"/>
    </xf>
    <xf numFmtId="0" fontId="2" fillId="4" borderId="1" xfId="20" applyFont="1" applyFill="1" applyBorder="1" applyAlignment="1" applyProtection="1">
      <alignment horizontal="center" vertical="center" wrapText="1"/>
      <protection locked="0"/>
    </xf>
    <xf numFmtId="0" fontId="2" fillId="0" borderId="0" xfId="20" applyFont="1" applyAlignment="1" applyProtection="1">
      <alignment horizontal="center" vertical="center"/>
      <protection locked="0"/>
    </xf>
    <xf numFmtId="2" fontId="2" fillId="0" borderId="1" xfId="20" applyNumberFormat="1" applyFont="1" applyBorder="1" applyAlignment="1" applyProtection="1">
      <alignment horizontal="center" vertical="center" wrapText="1"/>
      <protection locked="0"/>
    </xf>
    <xf numFmtId="2" fontId="2" fillId="0" borderId="1" xfId="20" applyNumberFormat="1" applyFont="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2" fillId="0" borderId="1"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xf>
    <xf numFmtId="0" fontId="10" fillId="0" borderId="1" xfId="0" applyFont="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3" fillId="0" borderId="0" xfId="20" applyFont="1" applyFill="1" applyBorder="1" applyAlignment="1" applyProtection="1">
      <alignment horizontal="center" vertical="center" wrapText="1"/>
      <protection locked="0"/>
    </xf>
    <xf numFmtId="0" fontId="3" fillId="2" borderId="4" xfId="20" applyFont="1" applyFill="1" applyBorder="1" applyAlignment="1" applyProtection="1">
      <alignment horizontal="center" vertical="center" wrapText="1"/>
      <protection/>
    </xf>
    <xf numFmtId="0" fontId="7" fillId="0" borderId="0" xfId="20" applyFont="1" applyAlignment="1" applyProtection="1">
      <alignment horizontal="center" vertical="center"/>
      <protection locked="0"/>
    </xf>
    <xf numFmtId="0" fontId="5" fillId="0" borderId="0" xfId="20" applyFont="1" applyAlignment="1" applyProtection="1">
      <alignment horizontal="center" vertical="center"/>
      <protection locked="0"/>
    </xf>
    <xf numFmtId="0" fontId="1" fillId="0" borderId="0" xfId="20" applyFont="1" applyAlignment="1" applyProtection="1">
      <alignment horizontal="center" vertical="center"/>
      <protection locked="0"/>
    </xf>
    <xf numFmtId="0" fontId="2" fillId="0" borderId="0" xfId="20" applyFont="1" applyAlignment="1" applyProtection="1">
      <alignment horizontal="center" vertical="center"/>
      <protection locked="0"/>
    </xf>
    <xf numFmtId="0" fontId="4" fillId="0" borderId="0" xfId="2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0"/>
  <sheetViews>
    <sheetView zoomScale="60" zoomScaleNormal="60" workbookViewId="0" topLeftCell="A1">
      <selection activeCell="D4" sqref="D4:H4"/>
    </sheetView>
  </sheetViews>
  <sheetFormatPr defaultColWidth="9.140625" defaultRowHeight="12.75"/>
  <cols>
    <col min="1" max="1" width="5.7109375" style="46" customWidth="1"/>
    <col min="2" max="2" width="4.421875" style="46" customWidth="1"/>
    <col min="3" max="3" width="25.8515625" style="46" customWidth="1"/>
    <col min="4" max="4" width="28.00390625" style="21" customWidth="1"/>
    <col min="5" max="5" width="10.57421875" style="46" customWidth="1"/>
    <col min="6" max="6" width="11.28125" style="46" customWidth="1"/>
    <col min="7" max="7" width="10.7109375" style="46" customWidth="1"/>
    <col min="8" max="8" width="105.8515625" style="13" customWidth="1"/>
    <col min="9" max="9" width="30.7109375" style="46" customWidth="1"/>
    <col min="10" max="10" width="28.57421875" style="46" customWidth="1"/>
    <col min="11" max="11" width="1.7109375" style="46" customWidth="1"/>
    <col min="12" max="16384" width="9.140625" style="46" customWidth="1"/>
  </cols>
  <sheetData>
    <row r="1" spans="3:10" ht="12.75">
      <c r="C1" s="52" t="s">
        <v>18</v>
      </c>
      <c r="D1" s="52"/>
      <c r="E1" s="52"/>
      <c r="F1" s="52"/>
      <c r="G1" s="52"/>
      <c r="H1" s="52"/>
      <c r="I1" s="52"/>
      <c r="J1" s="52"/>
    </row>
    <row r="2" spans="4:8" ht="12.75">
      <c r="D2" s="53" t="s">
        <v>17</v>
      </c>
      <c r="E2" s="53"/>
      <c r="F2" s="53"/>
      <c r="G2" s="53"/>
      <c r="H2" s="53"/>
    </row>
    <row r="3" spans="1:10" ht="12.75">
      <c r="A3" s="54" t="s">
        <v>12</v>
      </c>
      <c r="B3" s="54"/>
      <c r="C3" s="54"/>
      <c r="D3" s="55" t="s">
        <v>31</v>
      </c>
      <c r="E3" s="55"/>
      <c r="F3" s="55"/>
      <c r="G3" s="55"/>
      <c r="H3" s="55"/>
      <c r="I3" s="46" t="s">
        <v>13</v>
      </c>
      <c r="J3" s="46" t="s">
        <v>15</v>
      </c>
    </row>
    <row r="4" spans="1:11" s="17" customFormat="1" ht="59.25" customHeight="1">
      <c r="A4" s="50" t="s">
        <v>11</v>
      </c>
      <c r="B4" s="50"/>
      <c r="C4" s="50"/>
      <c r="D4" s="56" t="s">
        <v>41</v>
      </c>
      <c r="E4" s="56"/>
      <c r="F4" s="56"/>
      <c r="G4" s="56"/>
      <c r="H4" s="56"/>
      <c r="I4" s="47" t="s">
        <v>14</v>
      </c>
      <c r="J4" s="47" t="s">
        <v>16</v>
      </c>
      <c r="K4" s="47"/>
    </row>
    <row r="5" spans="4:11" s="18" customFormat="1" ht="12.75">
      <c r="D5" s="50"/>
      <c r="E5" s="50"/>
      <c r="F5" s="50"/>
      <c r="G5" s="50"/>
      <c r="H5" s="50"/>
      <c r="I5" s="50"/>
      <c r="J5" s="50"/>
      <c r="K5" s="47"/>
    </row>
    <row r="6" spans="1:11" ht="47.25">
      <c r="A6" s="45" t="s">
        <v>3</v>
      </c>
      <c r="B6" s="45" t="s">
        <v>0</v>
      </c>
      <c r="C6" s="45" t="s">
        <v>1</v>
      </c>
      <c r="D6" s="45" t="s">
        <v>4</v>
      </c>
      <c r="E6" s="45" t="s">
        <v>5</v>
      </c>
      <c r="F6" s="45" t="s">
        <v>6</v>
      </c>
      <c r="G6" s="45" t="s">
        <v>7</v>
      </c>
      <c r="H6" s="23" t="s">
        <v>8</v>
      </c>
      <c r="I6" s="45" t="s">
        <v>9</v>
      </c>
      <c r="J6" s="45" t="s">
        <v>10</v>
      </c>
      <c r="K6" s="19"/>
    </row>
    <row r="7" spans="1:11" ht="12.75">
      <c r="A7" s="45">
        <v>1</v>
      </c>
      <c r="B7" s="51">
        <v>2</v>
      </c>
      <c r="C7" s="51"/>
      <c r="D7" s="51"/>
      <c r="E7" s="45">
        <v>3</v>
      </c>
      <c r="F7" s="45">
        <v>4</v>
      </c>
      <c r="G7" s="45">
        <v>5</v>
      </c>
      <c r="H7" s="23">
        <v>6</v>
      </c>
      <c r="I7" s="45">
        <v>7</v>
      </c>
      <c r="J7" s="45">
        <v>8</v>
      </c>
      <c r="K7" s="19"/>
    </row>
    <row r="8" spans="1:10" ht="189">
      <c r="A8" s="48" t="s">
        <v>2</v>
      </c>
      <c r="B8" s="11">
        <v>1</v>
      </c>
      <c r="C8" s="49" t="s">
        <v>33</v>
      </c>
      <c r="D8" s="48" t="s">
        <v>33</v>
      </c>
      <c r="E8" s="22"/>
      <c r="F8" s="22"/>
      <c r="G8" s="22"/>
      <c r="H8" s="24" t="s">
        <v>40</v>
      </c>
      <c r="I8" s="21"/>
      <c r="J8" s="21"/>
    </row>
    <row r="9" spans="1:8" ht="189">
      <c r="A9" s="34" t="s">
        <v>2</v>
      </c>
      <c r="B9" s="46">
        <v>2</v>
      </c>
      <c r="C9" s="46" t="s">
        <v>36</v>
      </c>
      <c r="D9" s="21" t="s">
        <v>36</v>
      </c>
      <c r="H9" s="33" t="s">
        <v>39</v>
      </c>
    </row>
    <row r="10" spans="1:8" ht="220.5">
      <c r="A10" s="34" t="s">
        <v>2</v>
      </c>
      <c r="B10" s="46">
        <v>3</v>
      </c>
      <c r="C10" s="46" t="s">
        <v>34</v>
      </c>
      <c r="D10" s="21" t="s">
        <v>34</v>
      </c>
      <c r="H10" s="33" t="s">
        <v>38</v>
      </c>
    </row>
  </sheetData>
  <autoFilter ref="A6:K7"/>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tabSelected="1" zoomScale="80" zoomScaleNormal="80" workbookViewId="0" topLeftCell="A1">
      <selection activeCell="M11" sqref="M11"/>
    </sheetView>
  </sheetViews>
  <sheetFormatPr defaultColWidth="9.140625" defaultRowHeight="12.75"/>
  <cols>
    <col min="1" max="1" width="3.421875" style="27" customWidth="1"/>
    <col min="2" max="2" width="5.7109375" style="27" customWidth="1"/>
    <col min="3" max="3" width="4.421875" style="27" customWidth="1"/>
    <col min="4" max="4" width="25.8515625" style="27" customWidth="1"/>
    <col min="5" max="5" width="28.00390625" style="26" customWidth="1"/>
    <col min="6" max="6" width="8.7109375" style="27" customWidth="1"/>
    <col min="7" max="7" width="14.7109375" style="9" customWidth="1"/>
    <col min="8" max="8" width="18.28125" style="27" customWidth="1"/>
    <col min="9" max="9" width="20.57421875" style="27" customWidth="1"/>
    <col min="10" max="10" width="19.28125" style="27" customWidth="1"/>
    <col min="11" max="11" width="25.28125" style="27" customWidth="1"/>
    <col min="12" max="12" width="30.00390625" style="27" customWidth="1"/>
    <col min="13" max="13" width="16.00390625" style="27" customWidth="1"/>
    <col min="14" max="16384" width="9.140625" style="27" customWidth="1"/>
  </cols>
  <sheetData>
    <row r="1" spans="4:12" ht="12.75">
      <c r="D1" s="59" t="s">
        <v>21</v>
      </c>
      <c r="E1" s="59"/>
      <c r="F1" s="59"/>
      <c r="G1" s="59"/>
      <c r="H1" s="59"/>
      <c r="I1" s="59"/>
      <c r="J1" s="59"/>
      <c r="K1" s="59"/>
      <c r="L1" s="59"/>
    </row>
    <row r="2" spans="4:11" ht="12.75">
      <c r="D2" s="60" t="s">
        <v>22</v>
      </c>
      <c r="E2" s="60"/>
      <c r="F2" s="60"/>
      <c r="G2" s="60"/>
      <c r="H2" s="60"/>
      <c r="I2" s="60"/>
      <c r="J2" s="60"/>
      <c r="K2" s="25"/>
    </row>
    <row r="3" spans="2:12" ht="12.75">
      <c r="B3" s="61" t="s">
        <v>12</v>
      </c>
      <c r="C3" s="61"/>
      <c r="D3" s="61"/>
      <c r="E3" s="62" t="s">
        <v>31</v>
      </c>
      <c r="F3" s="62"/>
      <c r="G3" s="62"/>
      <c r="H3" s="62"/>
      <c r="I3" s="62"/>
      <c r="K3" s="27" t="s">
        <v>13</v>
      </c>
      <c r="L3" s="27" t="s">
        <v>15</v>
      </c>
    </row>
    <row r="4" spans="1:12" s="29" customFormat="1" ht="46.5" customHeight="1">
      <c r="A4" s="28"/>
      <c r="B4" s="57" t="s">
        <v>11</v>
      </c>
      <c r="C4" s="57"/>
      <c r="D4" s="57"/>
      <c r="E4" s="63" t="s">
        <v>42</v>
      </c>
      <c r="F4" s="63"/>
      <c r="G4" s="63"/>
      <c r="H4" s="63"/>
      <c r="I4" s="63"/>
      <c r="J4" s="63"/>
      <c r="K4" s="28" t="s">
        <v>14</v>
      </c>
      <c r="L4" s="28" t="s">
        <v>16</v>
      </c>
    </row>
    <row r="5" spans="1:12" s="30" customFormat="1" ht="20.1" customHeight="1">
      <c r="A5" s="28"/>
      <c r="E5" s="57"/>
      <c r="F5" s="57"/>
      <c r="G5" s="57"/>
      <c r="H5" s="57"/>
      <c r="I5" s="57"/>
      <c r="J5" s="57"/>
      <c r="K5" s="57"/>
      <c r="L5" s="57"/>
    </row>
    <row r="6" spans="1:13" ht="47.25">
      <c r="A6" s="31"/>
      <c r="B6" s="14" t="s">
        <v>3</v>
      </c>
      <c r="C6" s="14" t="s">
        <v>0</v>
      </c>
      <c r="D6" s="14" t="s">
        <v>1</v>
      </c>
      <c r="E6" s="14" t="s">
        <v>4</v>
      </c>
      <c r="F6" s="14" t="s">
        <v>23</v>
      </c>
      <c r="G6" s="8" t="s">
        <v>24</v>
      </c>
      <c r="H6" s="14" t="s">
        <v>25</v>
      </c>
      <c r="I6" s="14" t="s">
        <v>26</v>
      </c>
      <c r="J6" s="14" t="s">
        <v>27</v>
      </c>
      <c r="K6" s="14" t="s">
        <v>28</v>
      </c>
      <c r="L6" s="10" t="s">
        <v>29</v>
      </c>
      <c r="M6" s="41" t="s">
        <v>37</v>
      </c>
    </row>
    <row r="7" spans="1:13" ht="12.75">
      <c r="A7" s="31"/>
      <c r="B7" s="14">
        <v>1</v>
      </c>
      <c r="C7" s="58">
        <v>2</v>
      </c>
      <c r="D7" s="58"/>
      <c r="E7" s="58"/>
      <c r="F7" s="35">
        <v>3</v>
      </c>
      <c r="G7" s="36">
        <v>4</v>
      </c>
      <c r="H7" s="35">
        <v>5</v>
      </c>
      <c r="I7" s="35">
        <v>6</v>
      </c>
      <c r="J7" s="35">
        <v>7</v>
      </c>
      <c r="K7" s="35">
        <v>8</v>
      </c>
      <c r="L7" s="37">
        <v>9</v>
      </c>
      <c r="M7" s="41">
        <v>10</v>
      </c>
    </row>
    <row r="8" spans="1:13" ht="31.5">
      <c r="A8" s="32"/>
      <c r="B8" s="34" t="s">
        <v>2</v>
      </c>
      <c r="C8" s="11">
        <v>1</v>
      </c>
      <c r="D8" s="20" t="s">
        <v>33</v>
      </c>
      <c r="E8" s="16" t="s">
        <v>33</v>
      </c>
      <c r="F8" s="15" t="s">
        <v>32</v>
      </c>
      <c r="G8" s="39">
        <v>435</v>
      </c>
      <c r="H8" s="38"/>
      <c r="I8" s="38"/>
      <c r="J8" s="38"/>
      <c r="K8" s="38"/>
      <c r="L8" s="12" t="s">
        <v>43</v>
      </c>
      <c r="M8" s="43">
        <f>4551.234*100/108</f>
        <v>4214.105555555556</v>
      </c>
    </row>
    <row r="9" spans="1:13" s="42" customFormat="1" ht="31.5">
      <c r="A9" s="32"/>
      <c r="B9" s="34" t="s">
        <v>2</v>
      </c>
      <c r="C9" s="11">
        <v>2</v>
      </c>
      <c r="D9" s="21" t="s">
        <v>36</v>
      </c>
      <c r="E9" s="21" t="s">
        <v>36</v>
      </c>
      <c r="F9" s="32" t="s">
        <v>32</v>
      </c>
      <c r="G9" s="40">
        <v>500</v>
      </c>
      <c r="H9" s="32"/>
      <c r="I9" s="32"/>
      <c r="J9" s="32"/>
      <c r="K9" s="32"/>
      <c r="L9" s="12" t="s">
        <v>43</v>
      </c>
      <c r="M9" s="32">
        <f>402.408*100/108</f>
        <v>372.6</v>
      </c>
    </row>
    <row r="10" spans="1:13" s="42" customFormat="1" ht="31.5">
      <c r="A10" s="32"/>
      <c r="B10" s="34" t="s">
        <v>2</v>
      </c>
      <c r="C10" s="11">
        <v>3</v>
      </c>
      <c r="D10" s="21" t="s">
        <v>34</v>
      </c>
      <c r="E10" s="21" t="s">
        <v>34</v>
      </c>
      <c r="F10" s="32" t="s">
        <v>32</v>
      </c>
      <c r="G10" s="40">
        <v>12100</v>
      </c>
      <c r="H10" s="32"/>
      <c r="I10" s="32"/>
      <c r="J10" s="32"/>
      <c r="K10" s="32"/>
      <c r="L10" s="12" t="s">
        <v>43</v>
      </c>
      <c r="M10" s="44">
        <f>9738.274*100/108</f>
        <v>9016.92037037037</v>
      </c>
    </row>
    <row r="11" spans="1:13" ht="12.75">
      <c r="A11" s="32"/>
      <c r="B11" s="34"/>
      <c r="C11" s="32"/>
      <c r="D11" s="32" t="s">
        <v>35</v>
      </c>
      <c r="E11" s="38"/>
      <c r="F11" s="32"/>
      <c r="G11" s="40"/>
      <c r="H11" s="32"/>
      <c r="I11" s="32"/>
      <c r="J11" s="32"/>
      <c r="K11" s="32"/>
      <c r="L11" s="12"/>
      <c r="M11" s="44">
        <f>SUM(M7:M10)</f>
        <v>13613.625925925926</v>
      </c>
    </row>
    <row r="12" spans="1:12" ht="12.75">
      <c r="A12" s="32"/>
      <c r="G12" s="27"/>
      <c r="L12" s="42"/>
    </row>
    <row r="13" spans="1:12" ht="12.75">
      <c r="A13" s="32"/>
      <c r="G13" s="27"/>
      <c r="L13" s="42"/>
    </row>
    <row r="14" spans="1:12" ht="12.75">
      <c r="A14" s="32"/>
      <c r="G14" s="27"/>
      <c r="L14" s="42"/>
    </row>
    <row r="15" spans="1:12" ht="12.75">
      <c r="A15" s="32"/>
      <c r="G15" s="27"/>
      <c r="L15" s="42"/>
    </row>
    <row r="16" spans="1:7" ht="12.75">
      <c r="A16" s="32"/>
      <c r="G16" s="27"/>
    </row>
    <row r="17" spans="1:7" ht="12.75">
      <c r="A17" s="32"/>
      <c r="G17" s="27"/>
    </row>
    <row r="18" spans="1:7" ht="12.75">
      <c r="A18" s="32"/>
      <c r="G18" s="27"/>
    </row>
    <row r="19" spans="1:7" ht="12.75">
      <c r="A19" s="32"/>
      <c r="G19" s="27"/>
    </row>
    <row r="20" spans="1:7" ht="12.75">
      <c r="A20" s="32"/>
      <c r="G20" s="27"/>
    </row>
    <row r="21" spans="1:7" ht="12.75">
      <c r="A21" s="32"/>
      <c r="G21" s="27"/>
    </row>
    <row r="22" spans="1:7" ht="12.75">
      <c r="A22" s="32"/>
      <c r="G22" s="27"/>
    </row>
    <row r="23" spans="1:7" ht="12.75">
      <c r="A23" s="32"/>
      <c r="G23" s="27"/>
    </row>
    <row r="24" spans="1:7" ht="12.75">
      <c r="A24" s="32"/>
      <c r="G24" s="27"/>
    </row>
    <row r="25" spans="1:7" ht="12.75">
      <c r="A25" s="32"/>
      <c r="G25" s="27"/>
    </row>
    <row r="26" spans="1:7" ht="12.75">
      <c r="A26" s="32"/>
      <c r="G26" s="27"/>
    </row>
    <row r="27" spans="1:7" ht="12.75">
      <c r="A27" s="32"/>
      <c r="G27" s="27"/>
    </row>
    <row r="28" spans="1:7" ht="12.75">
      <c r="A28" s="32"/>
      <c r="G28" s="27"/>
    </row>
    <row r="29" spans="1:7" ht="12.75">
      <c r="A29" s="32"/>
      <c r="G29" s="27"/>
    </row>
    <row r="30" spans="1:7" ht="12.75">
      <c r="A30" s="32"/>
      <c r="G30" s="27"/>
    </row>
    <row r="31" spans="1:7" ht="12.75">
      <c r="A31" s="32"/>
      <c r="G31" s="27"/>
    </row>
    <row r="32" spans="1:7" ht="12.75">
      <c r="A32" s="32"/>
      <c r="G32" s="27"/>
    </row>
    <row r="33" spans="1:7" ht="12.75">
      <c r="A33" s="32"/>
      <c r="G33" s="27"/>
    </row>
    <row r="34" spans="1:7" ht="12.75">
      <c r="A34" s="32"/>
      <c r="G34" s="27"/>
    </row>
    <row r="35" spans="1:7" ht="12.75">
      <c r="A35" s="32"/>
      <c r="G35" s="27"/>
    </row>
    <row r="36" spans="1:7" ht="12.75">
      <c r="A36" s="32"/>
      <c r="G36" s="27"/>
    </row>
    <row r="37" spans="1:7" ht="12.75">
      <c r="A37" s="32"/>
      <c r="G37" s="27"/>
    </row>
    <row r="38" spans="1:7" ht="12.75">
      <c r="A38" s="32"/>
      <c r="G38" s="27"/>
    </row>
    <row r="39" spans="1:7" ht="12.75">
      <c r="A39" s="32"/>
      <c r="G39" s="27"/>
    </row>
    <row r="40" spans="1:7" ht="12.75">
      <c r="A40" s="32"/>
      <c r="G40" s="27"/>
    </row>
    <row r="41" spans="1:7" ht="12.75">
      <c r="A41" s="32"/>
      <c r="G41" s="27"/>
    </row>
    <row r="42" spans="1:7" ht="12.75">
      <c r="A42" s="32"/>
      <c r="G42" s="27"/>
    </row>
    <row r="43" spans="1:7" ht="12.75">
      <c r="A43" s="32"/>
      <c r="G43" s="27"/>
    </row>
    <row r="44" spans="1:7" ht="12.75">
      <c r="A44" s="32"/>
      <c r="G44" s="27"/>
    </row>
    <row r="45" spans="1:7" ht="12.75">
      <c r="A45" s="32"/>
      <c r="G45" s="27"/>
    </row>
    <row r="46" spans="1:7" ht="12.75">
      <c r="A46" s="32"/>
      <c r="G46" s="27"/>
    </row>
    <row r="47" spans="1:7" ht="12.75">
      <c r="A47" s="32"/>
      <c r="G47" s="27"/>
    </row>
    <row r="48" spans="1:7" ht="12.75">
      <c r="A48" s="32"/>
      <c r="G48" s="27"/>
    </row>
    <row r="49" spans="1:7" ht="12.75">
      <c r="A49" s="32"/>
      <c r="G49" s="27"/>
    </row>
    <row r="50" spans="1:7" ht="12.75">
      <c r="A50" s="32"/>
      <c r="G50" s="27"/>
    </row>
    <row r="51" spans="1:7" ht="12.75">
      <c r="A51" s="32"/>
      <c r="G51" s="27"/>
    </row>
    <row r="52" spans="1:7" ht="12.75">
      <c r="A52" s="32"/>
      <c r="G52" s="27"/>
    </row>
    <row r="53" spans="1:7" ht="12.75">
      <c r="A53" s="32"/>
      <c r="G53" s="27"/>
    </row>
    <row r="54" spans="1:7" ht="12.75">
      <c r="A54" s="32"/>
      <c r="G54" s="27"/>
    </row>
    <row r="55" spans="1:7" ht="12.75">
      <c r="A55" s="32"/>
      <c r="G55" s="27"/>
    </row>
    <row r="56" spans="1:7" ht="12.75">
      <c r="A56" s="32"/>
      <c r="G56" s="27"/>
    </row>
    <row r="57" spans="1:7" ht="12.75">
      <c r="A57" s="32"/>
      <c r="G57" s="27"/>
    </row>
    <row r="58" spans="1:7" ht="12.75">
      <c r="A58" s="32"/>
      <c r="G58" s="27"/>
    </row>
    <row r="59" spans="1:7" ht="12.75">
      <c r="A59" s="32"/>
      <c r="G59" s="27"/>
    </row>
    <row r="60" spans="1:7" ht="12.75">
      <c r="A60" s="32"/>
      <c r="G60" s="27"/>
    </row>
    <row r="61" spans="1:7" ht="12.75">
      <c r="A61" s="32"/>
      <c r="G61" s="27"/>
    </row>
    <row r="62" spans="1:7" ht="12.75">
      <c r="A62" s="32"/>
      <c r="G62" s="27"/>
    </row>
  </sheetData>
  <autoFilter ref="A6:L7"/>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1" sqref="A11:XFD17"/>
    </sheetView>
  </sheetViews>
  <sheetFormatPr defaultColWidth="9.140625" defaultRowHeight="12.75"/>
  <sheetData>
    <row r="11" spans="2:12" s="1" customFormat="1" ht="15.75">
      <c r="B11" s="5"/>
      <c r="C11" s="5"/>
      <c r="D11" s="5"/>
      <c r="E11" s="5"/>
      <c r="F11" s="6"/>
      <c r="G11" s="5"/>
      <c r="H11" s="7"/>
      <c r="I11" s="7"/>
      <c r="J11" s="5"/>
      <c r="K11" s="5"/>
      <c r="L11" s="5"/>
    </row>
    <row r="12" spans="2:12" s="1" customFormat="1" ht="15.75">
      <c r="B12" s="5"/>
      <c r="C12" s="5"/>
      <c r="D12" s="5"/>
      <c r="E12" s="5"/>
      <c r="F12" s="6"/>
      <c r="G12" s="5"/>
      <c r="H12" s="64" t="s">
        <v>30</v>
      </c>
      <c r="I12" s="64"/>
      <c r="J12" s="3" t="e">
        <f>SUM(#REF!)</f>
        <v>#REF!</v>
      </c>
      <c r="K12" s="3" t="e">
        <f>SUM(#REF!)</f>
        <v>#REF!</v>
      </c>
      <c r="L12" s="5"/>
    </row>
    <row r="13" s="1" customFormat="1" ht="15.75">
      <c r="F13" s="2"/>
    </row>
    <row r="14" s="1" customFormat="1" ht="15.75">
      <c r="F14" s="2"/>
    </row>
    <row r="15" s="4" customFormat="1" ht="20.25">
      <c r="D15" s="4" t="s">
        <v>19</v>
      </c>
    </row>
    <row r="16" s="4" customFormat="1" ht="20.25"/>
    <row r="17" s="4" customFormat="1" ht="20.25">
      <c r="D17" s="4"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2021-04-16T07:22:22Z</cp:lastPrinted>
  <dcterms:created xsi:type="dcterms:W3CDTF">2017-08-17T12:48:14Z</dcterms:created>
  <dcterms:modified xsi:type="dcterms:W3CDTF">2023-02-14T11:29:06Z</dcterms:modified>
  <cp:category/>
  <cp:version/>
  <cp:contentType/>
  <cp:contentStatus/>
</cp:coreProperties>
</file>