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GoBack" localSheetId="0">Лист1!$A$9</definedName>
    <definedName name="OLE_LINK5" localSheetId="0">Лист1!$F$80</definedName>
  </definedNames>
  <calcPr calcId="162913"/>
</workbook>
</file>

<file path=xl/calcChain.xml><?xml version="1.0" encoding="utf-8"?>
<calcChain xmlns="http://schemas.openxmlformats.org/spreadsheetml/2006/main">
  <c r="I59" i="1" l="1"/>
  <c r="I58" i="1"/>
  <c r="I57" i="1"/>
  <c r="I55" i="1"/>
  <c r="I54" i="1"/>
  <c r="I89" i="1" l="1"/>
  <c r="I88" i="1"/>
  <c r="I87" i="1"/>
  <c r="I86" i="1"/>
  <c r="I85" i="1"/>
  <c r="I84" i="1"/>
  <c r="I73" i="1"/>
  <c r="I52" i="1"/>
  <c r="I53" i="1"/>
  <c r="I51" i="1"/>
  <c r="I37" i="1"/>
  <c r="I32" i="1" l="1"/>
  <c r="I30" i="1"/>
  <c r="I25" i="1" l="1"/>
  <c r="I39" i="1" l="1"/>
  <c r="I40" i="1"/>
  <c r="I41" i="1"/>
  <c r="I42" i="1"/>
  <c r="I38" i="1"/>
  <c r="I31" i="1"/>
  <c r="I33" i="1"/>
  <c r="I29" i="1"/>
  <c r="G34" i="1" s="1"/>
  <c r="I81" i="1"/>
  <c r="I82" i="1"/>
  <c r="I83" i="1"/>
  <c r="I90" i="1"/>
  <c r="I74" i="1"/>
  <c r="I75" i="1"/>
  <c r="I76" i="1"/>
  <c r="I77" i="1"/>
  <c r="I78" i="1"/>
  <c r="I79" i="1"/>
  <c r="I80" i="1"/>
  <c r="I64" i="1"/>
  <c r="I65" i="1"/>
  <c r="I66" i="1"/>
  <c r="I67" i="1"/>
  <c r="I68" i="1"/>
  <c r="I69" i="1"/>
  <c r="I70" i="1"/>
  <c r="I71" i="1"/>
  <c r="I72" i="1"/>
  <c r="I63" i="1"/>
  <c r="I47" i="1"/>
  <c r="I48" i="1"/>
  <c r="I49" i="1"/>
  <c r="I50" i="1"/>
  <c r="I56" i="1"/>
  <c r="I46" i="1"/>
  <c r="G60" i="1" l="1"/>
  <c r="I60" i="1"/>
  <c r="G91" i="1"/>
  <c r="G43" i="1"/>
  <c r="K95" i="1" l="1"/>
</calcChain>
</file>

<file path=xl/sharedStrings.xml><?xml version="1.0" encoding="utf-8"?>
<sst xmlns="http://schemas.openxmlformats.org/spreadsheetml/2006/main" count="427" uniqueCount="280">
  <si>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</si>
  <si>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</si>
  <si>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</si>
  <si>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</si>
  <si>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</si>
  <si>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</si>
  <si>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</si>
  <si>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</si>
  <si>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</si>
  <si>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</si>
  <si>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</si>
  <si>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</si>
  <si>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</si>
  <si>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15811100-7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</si>
  <si>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</si>
  <si>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</si>
  <si>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</si>
  <si>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</si>
  <si>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Сыр сметанковый, твёрдый 50%</t>
  </si>
  <si>
    <t xml:space="preserve">     privind livrarea/prestarea/executarea următoarelor bunuri /servicii/lucrări:</t>
  </si>
  <si>
    <t xml:space="preserve">      documentația de atribuire: documentația de atribuire este anexată în cadrul procedurii în SIA RSAP</t>
  </si>
  <si>
    <t>15512000-0</t>
  </si>
  <si>
    <t>Сметана 10,0% 0,5л.</t>
  </si>
  <si>
    <t>15542000-9</t>
  </si>
  <si>
    <t>Творог 9% свежий, полужирный</t>
  </si>
  <si>
    <t>15530000-2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</si>
  <si>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</si>
  <si>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</si>
  <si>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t>03200000-3</t>
  </si>
  <si>
    <t>Картофель</t>
  </si>
  <si>
    <t>03221113-1</t>
  </si>
  <si>
    <t>Лук</t>
  </si>
  <si>
    <t>03221112-4</t>
  </si>
  <si>
    <t>Морковь</t>
  </si>
  <si>
    <t>03221400-0</t>
  </si>
  <si>
    <t>Капуста</t>
  </si>
  <si>
    <t>03222111-4</t>
  </si>
  <si>
    <t>Бананы</t>
  </si>
  <si>
    <t>15220000-6</t>
  </si>
  <si>
    <t>15112130-6</t>
  </si>
  <si>
    <t>15421000-5</t>
  </si>
  <si>
    <t>литр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</si>
  <si>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</si>
  <si>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</si>
  <si>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</si>
  <si>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</si>
  <si>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</si>
  <si>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кг.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</si>
  <si>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</si>
  <si>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</si>
  <si>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</si>
  <si>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</si>
  <si>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</si>
  <si>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</si>
  <si>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шт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</si>
  <si>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</si>
  <si>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</si>
  <si>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</si>
  <si>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</si>
  <si>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</si>
  <si>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</si>
  <si>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</si>
  <si>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</si>
  <si>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</si>
  <si>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</si>
  <si>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</si>
  <si>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</si>
  <si>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</si>
  <si>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</si>
  <si>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</si>
  <si>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</si>
  <si>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</si>
  <si>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</si>
  <si>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</si>
  <si>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</si>
  <si>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</si>
  <si>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</si>
  <si>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</si>
  <si>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t xml:space="preserve">22.Adresa la care trebuie transmise ofertele sau cererile de participare: </t>
  </si>
  <si>
    <t>Ofertele sau cererile de participare vor fi depuse electronic prin intermediul SIA RSAP</t>
  </si>
  <si>
    <t xml:space="preserve">Ofertele întîrziate vor fi respinse. </t>
  </si>
  <si>
    <t>25.Persoanele autorizate să asiste la deschiderea ofertelor:</t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</si>
  <si>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</si>
  <si>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</si>
  <si>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</si>
  <si>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</si>
  <si>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</si>
  <si>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</si>
  <si>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</si>
  <si>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</si>
  <si>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</si>
  <si>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</si>
  <si>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</si>
  <si>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</si>
  <si>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</si>
  <si>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</si>
  <si>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</si>
  <si>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</si>
  <si>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</si>
  <si>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</si>
  <si>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</si>
  <si>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</si>
  <si>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</si>
  <si>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</si>
  <si>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</si>
  <si>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</si>
  <si>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</si>
  <si>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</si>
  <si>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</si>
  <si>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 xml:space="preserve">16.Motivul recurgerii la procedura accelerată (în cazul licitației deschise, restrînseși al procedurii negociate), </t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</si>
  <si>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</si>
  <si>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</si>
  <si>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</si>
  <si>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</si>
  <si>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</si>
  <si>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</si>
  <si>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</si>
  <si>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</si>
  <si>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</si>
  <si>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</si>
  <si>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</si>
  <si>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</si>
  <si>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</si>
  <si>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15614000-5</t>
  </si>
  <si>
    <t>Рис круглый фас.по 1кг.экстра</t>
  </si>
  <si>
    <t>Рис круглый фас.по 1кг.экстра по заявке с 8до 14:00</t>
  </si>
  <si>
    <t>Пищевая, фасовка 1 кг, по заявке с 8:00 до 14:00</t>
  </si>
  <si>
    <t>15870000-7</t>
  </si>
  <si>
    <t>Лавровый лист 10гр.</t>
  </si>
  <si>
    <t xml:space="preserve">Итого по лоту № 1 </t>
  </si>
  <si>
    <t xml:space="preserve">Итого по лоту № 2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</si>
  <si>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</si>
  <si>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</si>
  <si>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</si>
  <si>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</si>
  <si>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</si>
  <si>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</si>
  <si>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>Яйца куриные, диетическое,маркиров., доставка по заявке с 8:00 до 14:00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</si>
  <si>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IDNO: ________________________________________1011601000608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</si>
  <si>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</si>
  <si>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sz val="7"/>
        <color theme="1"/>
        <rFont val="Times New Roman"/>
        <family val="1"/>
        <charset val="204"/>
      </rPr>
      <t>   </t>
    </r>
    <r>
      <rPr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</si>
  <si>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până la: </t>
    </r>
    <r>
      <rPr>
        <i/>
        <sz val="12"/>
        <color theme="1"/>
        <rFont val="Times New Roman"/>
        <family val="1"/>
        <charset val="204"/>
      </rPr>
      <t>[ora exactă]</t>
    </r>
    <r>
      <rPr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</si>
  <si>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pe: </t>
    </r>
    <r>
      <rPr>
        <i/>
        <sz val="12"/>
        <color theme="1"/>
        <rFont val="Times New Roman"/>
        <family val="1"/>
        <charset val="204"/>
      </rPr>
      <t>[data]</t>
    </r>
    <r>
      <rPr>
        <sz val="12"/>
        <color theme="1"/>
        <rFont val="Times New Roman"/>
        <family val="1"/>
        <charset val="204"/>
      </rPr>
      <t>_______________________________________________________________</t>
    </r>
  </si>
  <si>
    <r>
      <t>23.Termenul de valabilitate a ofertelor: ___</t>
    </r>
    <r>
      <rPr>
        <u/>
        <sz val="12"/>
        <color theme="1"/>
        <rFont val="Times New Roman"/>
        <family val="1"/>
        <charset val="204"/>
      </rPr>
      <t>30 zile_</t>
    </r>
    <r>
      <rPr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</si>
  <si>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____________________________________</t>
    </r>
  </si>
  <si>
    <r>
      <t>privind achiziționarea -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produsele alimentare pentru liceul teoretic Semion Baranovski s.Copceac</t>
    </r>
  </si>
  <si>
    <r>
      <t xml:space="preserve">prin procedura de achiziție 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cererea ofertelor de preţuri</t>
    </r>
  </si>
  <si>
    <t xml:space="preserve">                                           din 01.01.2025-31.12.2025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</si>
  <si>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Denumirea autorității contractante: </t>
    </r>
    <r>
      <rPr>
        <u/>
        <sz val="13"/>
        <color rgb="FF000000"/>
        <rFont val="Times New Roman"/>
        <family val="1"/>
        <charset val="204"/>
      </rPr>
      <t>Liceul Teoretic Semion Baranovski s.Copceac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</si>
  <si>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Adresa: __________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str.Ceapaev,1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</si>
  <si>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Numărul de telefon/fax: 029450503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</si>
  <si>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 de e-mail și de internet a autorității contractante: liceicop.buh@yandex.com</t>
    </r>
  </si>
  <si>
    <t xml:space="preserve">     autoritate centrală de achiziție sau că achiziția implică o altă formă de achiziție comună): nu se aplica </t>
  </si>
  <si>
    <r>
      <rPr>
        <b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.Cumpărătorul invită operatorii economici interesați, care îi pot satisface necesitățile, să participe la procedura de achiziție </t>
    </r>
  </si>
  <si>
    <t>Лот № 1 «Хлебобулочные изделия»</t>
  </si>
  <si>
    <t>15800000-6</t>
  </si>
  <si>
    <t>Мясо свиное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</si>
  <si>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</t>
  </si>
  <si>
    <t>Категория 1, охлаждённое, свежее, упаковка 5-10 кг</t>
  </si>
  <si>
    <t>Крылья куриные,охлажденные</t>
  </si>
  <si>
    <t>л</t>
  </si>
  <si>
    <t xml:space="preserve">                      Лот № 3 - Молочные продукты</t>
  </si>
  <si>
    <t xml:space="preserve">Итого по лоту № 3 </t>
  </si>
  <si>
    <t>в полиэтиленовой упаковке по 0,5 л</t>
  </si>
  <si>
    <t>9% в вакуумной упаковке</t>
  </si>
  <si>
    <t>Масло сливочное 72,5% 200 гр. пачки</t>
  </si>
  <si>
    <t>72,5% жирности, в/сорт, животного происхождения</t>
  </si>
  <si>
    <t>Лот № 4- «Овощи и фрукты »</t>
  </si>
  <si>
    <t>йогурт 2,5%</t>
  </si>
  <si>
    <t>лимон</t>
  </si>
  <si>
    <t>03271270-9</t>
  </si>
  <si>
    <t>Итого по лоту № 4</t>
  </si>
  <si>
    <t>Лот № 5- «Различные продукты питания»</t>
  </si>
  <si>
    <t>Томаты в собственном соку</t>
  </si>
  <si>
    <t>Мука пшеничная</t>
  </si>
  <si>
    <t>Сушеный чеснок</t>
  </si>
  <si>
    <t>пач</t>
  </si>
  <si>
    <t xml:space="preserve">Высший сорт, фасовка 1 кг, доставка согласно заявке  до 14:00 </t>
  </si>
  <si>
    <t>высший сорт, доставка согласно заявке с 8:00 до 14:00</t>
  </si>
  <si>
    <t>Высш.сорт, стекл.банка, доставка согласно заявке с 8:00 до 14:00</t>
  </si>
  <si>
    <t>15890000-3</t>
  </si>
  <si>
    <t>Черный перец  20гр.</t>
  </si>
  <si>
    <t>смесь перцев, 25 г</t>
  </si>
  <si>
    <t>высший сорт,смесь перцев в пачках, 25 г,  доставка согласно заявке с 8:00 до 14:00</t>
  </si>
  <si>
    <t>Лавровый лист 10гр., доставка согласно заявке с 8:00 до 14:00</t>
  </si>
  <si>
    <t>Сушеный чеснок, доставка согласно заявке с 8:00 до 14:00</t>
  </si>
  <si>
    <t>Чай крупнолистовой</t>
  </si>
  <si>
    <t>сухофрукты,  доставка согласно заявке с 8:00 до 14:00</t>
  </si>
  <si>
    <t>сыр натуральный, высший сорт, без содержания пальмового масла, 50 % жирности</t>
  </si>
  <si>
    <t>11.Termenii și condițiile de livrare/prestare/executare solicitați:pana la 31.12.2025</t>
  </si>
  <si>
    <t>12.Termenul de valabilitate a contractului:_________________ 31.12.2025</t>
  </si>
  <si>
    <r>
      <t xml:space="preserve">10.Admiterea sau interzicerea ofertelor alternative: </t>
    </r>
    <r>
      <rPr>
        <b/>
        <u/>
        <sz val="10"/>
        <color theme="1"/>
        <rFont val="Times New Roman"/>
        <family val="1"/>
        <charset val="204"/>
      </rPr>
      <t>nu se admite</t>
    </r>
  </si>
  <si>
    <r>
      <t xml:space="preserve">programe de angajare protejată (după caz):                          </t>
    </r>
    <r>
      <rPr>
        <b/>
        <sz val="11"/>
        <color theme="1"/>
        <rFont val="Calibri"/>
        <family val="2"/>
        <charset val="204"/>
        <scheme val="minor"/>
      </rPr>
      <t>nu</t>
    </r>
  </si>
  <si>
    <t>Сертификат о регистрации предприятия</t>
  </si>
  <si>
    <t>Копия-выданный государственной регистрационной палатой(Министерство информационного развития), потдвержденный подписью и печатью участника</t>
  </si>
  <si>
    <t>Сертификат о наличии банковского счета</t>
  </si>
  <si>
    <t>Копия, заверенная печатью и подписью офертанта</t>
  </si>
  <si>
    <t>Сертификат об уплате налогов</t>
  </si>
  <si>
    <t>Копия, выданная налоговой инспекцией(действительность сертификата в соответствии с требованиями ГНИ РМ)</t>
  </si>
  <si>
    <t>Последний финансовый отчет</t>
  </si>
  <si>
    <t>Подтвержденный печатью и подписью участника</t>
  </si>
  <si>
    <t>Сертификат соответствия</t>
  </si>
  <si>
    <t>Выданный национальным органом для проверки соответствия продукции- копия оригинала, заверенная печатью и подписью участника</t>
  </si>
  <si>
    <t>Список учредителей(Extras)</t>
  </si>
  <si>
    <t>Санитарный паспорт на транспорт</t>
  </si>
  <si>
    <t>Копия паспорта, заверенная печатью</t>
  </si>
  <si>
    <t>Санитарная авторизация на все продукты</t>
  </si>
  <si>
    <t>Санитарно-медицинская книжка водителя транспортного средства или экспедитора, перевозящего продовольственные товары</t>
  </si>
  <si>
    <t>Копия, заверенная печатью участника</t>
  </si>
  <si>
    <t>Поставщикам мяса- разрешение ЦПМ на функционирование бойни, где будет производиться забой скота</t>
  </si>
  <si>
    <t>Копия, заверенная мокрой печатью ЦПМ, копию договора с владельцем бойни, если поставщик мяса не является владельцем бойни</t>
  </si>
  <si>
    <r>
      <t xml:space="preserve">după caz </t>
    </r>
    <r>
      <rPr>
        <b/>
        <u/>
        <sz val="11"/>
        <color theme="1"/>
        <rFont val="Calibri"/>
        <family val="2"/>
        <charset val="204"/>
        <scheme val="minor"/>
      </rPr>
      <t xml:space="preserve">nu se aplica </t>
    </r>
  </si>
  <si>
    <r>
      <t xml:space="preserve">de achiziție sau licitația electronică): </t>
    </r>
    <r>
      <rPr>
        <b/>
        <u/>
        <sz val="12"/>
        <color theme="1"/>
        <rFont val="Times New Roman"/>
        <family val="1"/>
        <charset val="204"/>
      </rPr>
      <t>nu se aplica</t>
    </r>
  </si>
  <si>
    <t xml:space="preserve">18.Condiții speciale de care depinde îndeplinirea contractului (indicați după caz): </t>
  </si>
  <si>
    <r>
      <t>1.        Поставка товара  осуществляется ежедневно с 8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до 14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ч. по заявке Теоретического лицея имени им.С.И.Барановского. Заявка подается по телефону . На каждый вид товара предоставляется сертификат качества. В случае предоставления некачественного товара/при отсутствии соответствующих сертификатов/при предоставлении сертификатов с истекшим сроком действия будет составлен Акт и товар будет возращен поставщику обратно.   Цена указывается в молдавских леях. Оплата производится с отсрочкой платежа в 1 месяц, после отпуска товара.</t>
    </r>
  </si>
  <si>
    <r>
      <t xml:space="preserve">19.Criteriul de evaluare aplicat pentru adjudecarea contractului: </t>
    </r>
    <r>
      <rPr>
        <b/>
        <sz val="10"/>
        <color theme="1"/>
        <rFont val="Times New Roman"/>
        <family val="1"/>
        <charset val="204"/>
      </rPr>
      <t>pretul cel mai scazut</t>
    </r>
  </si>
  <si>
    <r>
      <t xml:space="preserve">26.Limba sau limbile în care </t>
    </r>
    <r>
      <rPr>
        <sz val="11"/>
        <color theme="1"/>
        <rFont val="Times New Roman"/>
        <family val="1"/>
        <charset val="204"/>
      </rPr>
      <t>trebuie redactate ofertele sau cererile de participare</t>
    </r>
    <r>
      <rPr>
        <sz val="12"/>
        <color theme="1"/>
        <rFont val="Times New Roman"/>
        <family val="1"/>
        <charset val="204"/>
      </rPr>
      <t>: limba romana sau rusa</t>
    </r>
  </si>
  <si>
    <t>nu a fost publicat</t>
  </si>
  <si>
    <t xml:space="preserve">Conducătorul grupului de lucru:                       _____________Serghei Uzun               </t>
  </si>
  <si>
    <t>Черный перец молотый 20гр. доставка согласно заявке с 8:00 до 14:00</t>
  </si>
  <si>
    <t xml:space="preserve">Итого по лоту № 5  </t>
  </si>
  <si>
    <t>Булочки из слоеного теста  с начинкой , 80 г</t>
  </si>
  <si>
    <t>в индивидуальной упаковке с начинкой, 80 г</t>
  </si>
  <si>
    <t>Dusa &amp; CO</t>
  </si>
  <si>
    <t xml:space="preserve">Fabrica de unt din Floresti </t>
  </si>
  <si>
    <t>Premium Catering</t>
  </si>
  <si>
    <t>Macden-prim</t>
  </si>
  <si>
    <t>хлеб из цельнозерновой пшеничной  муки, обогащенной фолиевой кислотой и Fe</t>
  </si>
  <si>
    <t>хлеб из цельнозерновой пшеничной  муки, обогащенной фолиевой кислотой и Fe                                                              доставка до 8:30 часов</t>
  </si>
  <si>
    <t>Филе куриное</t>
  </si>
  <si>
    <t>Телятина без кости, охлажденное</t>
  </si>
  <si>
    <t>Обезжиренная свинина без кости и сала,охлажденное</t>
  </si>
  <si>
    <t>Куринное бедро, без кожи и без костей</t>
  </si>
  <si>
    <t>Категория 1,охлажденное,свежее, упак.5 кг</t>
  </si>
  <si>
    <t>Куринные крылья, охлажденное</t>
  </si>
  <si>
    <t>Сметана 15% 0,5л.</t>
  </si>
  <si>
    <t>5% в вакуумной упаковке</t>
  </si>
  <si>
    <t>кефир 2.5% жирности</t>
  </si>
  <si>
    <t xml:space="preserve"> Твёрдый сыр 30% -45% жирности</t>
  </si>
  <si>
    <t>твердый сыр натуральный, высший сорт, без содержания пальмового масла, 30 %-45 % жирности</t>
  </si>
  <si>
    <t>Хек фасованный по 1 кг, без головы ,Сухая заморозка,доставка согласно заявке  до 14:00</t>
  </si>
  <si>
    <t>Хек  фасованный по 1 кг без головы , Сухая заморозка</t>
  </si>
  <si>
    <t>Молоко пастеризованное 2,5-3,2%</t>
  </si>
  <si>
    <t>в полиэтиленовой упаковке по 1 л</t>
  </si>
  <si>
    <t>кабачки</t>
  </si>
  <si>
    <t>огурцы</t>
  </si>
  <si>
    <t>перец сладкий</t>
  </si>
  <si>
    <t>помидор</t>
  </si>
  <si>
    <t>Творог из коровьего молока, полужирный, 5%</t>
  </si>
  <si>
    <t>яблоко</t>
  </si>
  <si>
    <t>Масло растительное нерафинированное , бутыли по 5 литров</t>
  </si>
  <si>
    <t>Подсолнечное, нерафинированное,  бутыли по 5 литров, доставка согласно заявке  до 14:00</t>
  </si>
  <si>
    <t>Ячневая крупа</t>
  </si>
  <si>
    <t>Высший сорт,  фасовка 1 кг, согласно заявке с 8:00 до 14:00</t>
  </si>
  <si>
    <t>Булгур</t>
  </si>
  <si>
    <t>овсянка</t>
  </si>
  <si>
    <t>укроп свежий</t>
  </si>
  <si>
    <t>Яйцо куринное качество "Экстра"</t>
  </si>
  <si>
    <t>лимонный сок в бутылках</t>
  </si>
  <si>
    <t xml:space="preserve"> в бутылках , доставка согласно заявке с 8:00 до 14:00</t>
  </si>
  <si>
    <t>уксус в бутылках</t>
  </si>
  <si>
    <t xml:space="preserve"> в бутылках  по 0,5 л, доставка согласно заявке с 8:00 до 14:00</t>
  </si>
  <si>
    <t>смесь растений(смородина, шиповник, малина)</t>
  </si>
  <si>
    <t>сухофрукты( слива, вишня, смородина)</t>
  </si>
  <si>
    <t>смесь растений, доставка согласно заявке с 8:00 до 14:00</t>
  </si>
  <si>
    <t xml:space="preserve">изюм </t>
  </si>
  <si>
    <t>клюква</t>
  </si>
  <si>
    <t>курага</t>
  </si>
  <si>
    <t>семена кунжута</t>
  </si>
  <si>
    <t>в упаковке, доставка согласно заявке с 8:00 до 14:00</t>
  </si>
  <si>
    <t>Чай чёрный, крупнолистовой,в/с, доставка согласно заявке с 8:00 до 14:00</t>
  </si>
  <si>
    <t>семена льна</t>
  </si>
  <si>
    <t>15111000-9</t>
  </si>
  <si>
    <t>15511000-3</t>
  </si>
  <si>
    <t>15551000-5</t>
  </si>
  <si>
    <t>15543000-6</t>
  </si>
  <si>
    <t>петрушка свежая</t>
  </si>
  <si>
    <t>корень сельдерея</t>
  </si>
  <si>
    <t xml:space="preserve">Valoarea estimativă totală fără TVA                    701615                  </t>
  </si>
  <si>
    <t>32.Data transmiterii spre publicare a anunțului de participare:10.09.2025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</si>
</sst>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indent="15"/>
    </xf>
    <xf numFmtId="0" fontId="8" fillId="2" borderId="1" xfId="0" applyFont="1" applyFill="1" applyBorder="1" applyAlignment="1">
      <alignment horizontal="center" wrapText="1"/>
    </xf>
    <xf numFmtId="0" fontId="11" fillId="0" borderId="0" xfId="0" applyFont="1"/>
    <xf numFmtId="0" fontId="13" fillId="2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12" fillId="3" borderId="0" xfId="0" applyFont="1" applyFill="1" applyBorder="1" applyAlignment="1">
      <alignment vertical="top" wrapText="1"/>
    </xf>
    <xf numFmtId="0" fontId="0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12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15" fillId="2" borderId="1" xfId="0" applyFont="1" applyFill="1" applyBorder="1" applyAlignment="1">
      <alignment wrapText="1"/>
    </xf>
    <xf numFmtId="0" fontId="0" fillId="0" borderId="0" xfId="0" applyFont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2" fontId="8" fillId="2" borderId="4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10" xfId="0" applyFont="1" applyBorder="1"/>
    <xf numFmtId="0" fontId="9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wrapText="1"/>
    </xf>
    <xf numFmtId="0" fontId="0" fillId="0" borderId="0" xfId="0" applyFont="1" applyAlignment="1"/>
    <xf numFmtId="2" fontId="0" fillId="0" borderId="0" xfId="0" applyNumberFormat="1" applyFont="1"/>
    <xf numFmtId="0" fontId="4" fillId="0" borderId="0" xfId="0" applyFont="1"/>
    <xf numFmtId="0" fontId="12" fillId="0" borderId="0" xfId="0" applyFont="1"/>
    <xf numFmtId="0" fontId="23" fillId="0" borderId="0" xfId="0" applyFont="1" applyAlignment="1">
      <alignment horizontal="left" indent="3"/>
    </xf>
    <xf numFmtId="0" fontId="23" fillId="0" borderId="0" xfId="0" applyFont="1" applyAlignment="1">
      <alignment horizontal="left" indent="2"/>
    </xf>
    <xf numFmtId="0" fontId="26" fillId="0" borderId="0" xfId="0" applyFont="1"/>
    <xf numFmtId="0" fontId="23" fillId="0" borderId="0" xfId="0" applyFont="1"/>
    <xf numFmtId="0" fontId="12" fillId="3" borderId="0" xfId="0" applyFont="1" applyFill="1"/>
    <xf numFmtId="0" fontId="0" fillId="3" borderId="0" xfId="0" applyFont="1" applyFill="1"/>
    <xf numFmtId="0" fontId="10" fillId="3" borderId="15" xfId="0" applyFont="1" applyFill="1" applyBorder="1" applyAlignment="1">
      <alignment horizontal="justify" vertical="top" wrapText="1"/>
    </xf>
    <xf numFmtId="0" fontId="3" fillId="3" borderId="14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4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11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0" xfId="0" applyFont="1" applyFill="1" applyAlignment="1">
      <alignment horizontal="left" indent="5"/>
    </xf>
    <xf numFmtId="0" fontId="23" fillId="3" borderId="0" xfId="0" applyFont="1" applyFill="1" applyAlignment="1">
      <alignment horizontal="left" indent="3"/>
    </xf>
    <xf numFmtId="0" fontId="12" fillId="0" borderId="0" xfId="0" applyFont="1" applyAlignment="1"/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20" xfId="0" applyFont="1" applyBorder="1"/>
    <xf numFmtId="0" fontId="0" fillId="0" borderId="21" xfId="0" applyFont="1" applyBorder="1"/>
    <xf numFmtId="0" fontId="0" fillId="0" borderId="18" xfId="0" applyFont="1" applyBorder="1"/>
    <xf numFmtId="0" fontId="0" fillId="0" borderId="22" xfId="0" applyFont="1" applyBorder="1"/>
    <xf numFmtId="0" fontId="3" fillId="2" borderId="23" xfId="0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2" fontId="4" fillId="2" borderId="24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horizontal="left" wrapText="1" indent="2"/>
    </xf>
    <xf numFmtId="2" fontId="4" fillId="2" borderId="24" xfId="0" applyNumberFormat="1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wrapText="1" indent="1"/>
    </xf>
    <xf numFmtId="0" fontId="15" fillId="2" borderId="28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0" fillId="0" borderId="3" xfId="0" applyFont="1" applyBorder="1"/>
    <xf numFmtId="0" fontId="13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8" xfId="0" applyFont="1" applyBorder="1"/>
    <xf numFmtId="0" fontId="15" fillId="2" borderId="8" xfId="0" applyFont="1" applyFill="1" applyBorder="1" applyAlignment="1">
      <alignment horizontal="left" wrapText="1" indent="1"/>
    </xf>
    <xf numFmtId="0" fontId="8" fillId="2" borderId="8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wrapText="1"/>
    </xf>
    <xf numFmtId="0" fontId="28" fillId="0" borderId="0" xfId="0" applyFont="1"/>
    <xf numFmtId="1" fontId="0" fillId="0" borderId="0" xfId="0" applyNumberFormat="1" applyFont="1"/>
    <xf numFmtId="1" fontId="9" fillId="0" borderId="19" xfId="0" applyNumberFormat="1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top" wrapText="1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wrapText="1"/>
    </xf>
    <xf numFmtId="1" fontId="9" fillId="0" borderId="27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 wrapText="1" indent="1"/>
    </xf>
    <xf numFmtId="0" fontId="15" fillId="2" borderId="7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Border="1"/>
    <xf numFmtId="0" fontId="15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5" fillId="2" borderId="0" xfId="0" applyFont="1" applyFill="1" applyBorder="1" applyAlignment="1">
      <alignment horizontal="left" wrapText="1" indent="1"/>
    </xf>
    <xf numFmtId="0" fontId="15" fillId="0" borderId="0" xfId="0" applyFont="1" applyBorder="1" applyAlignment="1">
      <alignment wrapText="1"/>
    </xf>
    <xf numFmtId="0" fontId="15" fillId="2" borderId="30" xfId="0" applyFont="1" applyFill="1" applyBorder="1" applyAlignment="1">
      <alignment wrapText="1"/>
    </xf>
    <xf numFmtId="0" fontId="15" fillId="2" borderId="30" xfId="0" applyFont="1" applyFill="1" applyBorder="1" applyAlignment="1">
      <alignment horizontal="center" wrapText="1"/>
    </xf>
    <xf numFmtId="0" fontId="15" fillId="2" borderId="27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wrapText="1"/>
    </xf>
    <xf numFmtId="0" fontId="15" fillId="2" borderId="31" xfId="0" applyFont="1" applyFill="1" applyBorder="1" applyAlignment="1">
      <alignment wrapText="1"/>
    </xf>
    <xf numFmtId="0" fontId="8" fillId="2" borderId="32" xfId="0" applyFont="1" applyFill="1" applyBorder="1" applyAlignment="1">
      <alignment horizontal="center" wrapText="1"/>
    </xf>
    <xf numFmtId="0" fontId="15" fillId="2" borderId="33" xfId="0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0" fontId="15" fillId="2" borderId="34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wrapText="1"/>
    </xf>
    <xf numFmtId="0" fontId="15" fillId="2" borderId="35" xfId="0" applyFont="1" applyFill="1" applyBorder="1" applyAlignment="1">
      <alignment wrapText="1"/>
    </xf>
    <xf numFmtId="0" fontId="15" fillId="2" borderId="36" xfId="0" applyFont="1" applyFill="1" applyBorder="1" applyAlignment="1">
      <alignment wrapText="1"/>
    </xf>
    <xf numFmtId="0" fontId="15" fillId="2" borderId="37" xfId="0" applyFont="1" applyFill="1" applyBorder="1" applyAlignment="1">
      <alignment wrapText="1"/>
    </xf>
    <xf numFmtId="0" fontId="15" fillId="3" borderId="31" xfId="0" applyFont="1" applyFill="1" applyBorder="1" applyAlignment="1">
      <alignment horizontal="left" wrapText="1"/>
    </xf>
    <xf numFmtId="0" fontId="15" fillId="2" borderId="32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wrapText="1"/>
    </xf>
    <xf numFmtId="0" fontId="15" fillId="3" borderId="23" xfId="0" applyFont="1" applyFill="1" applyBorder="1" applyAlignment="1">
      <alignment horizontal="left" wrapText="1"/>
    </xf>
    <xf numFmtId="0" fontId="33" fillId="2" borderId="24" xfId="0" applyFont="1" applyFill="1" applyBorder="1" applyAlignment="1">
      <alignment wrapText="1"/>
    </xf>
    <xf numFmtId="0" fontId="15" fillId="2" borderId="18" xfId="0" applyFont="1" applyFill="1" applyBorder="1" applyAlignment="1">
      <alignment horizontal="left" wrapText="1"/>
    </xf>
    <xf numFmtId="0" fontId="33" fillId="2" borderId="19" xfId="0" applyFont="1" applyFill="1" applyBorder="1" applyAlignment="1">
      <alignment wrapText="1"/>
    </xf>
    <xf numFmtId="0" fontId="15" fillId="2" borderId="38" xfId="0" applyFont="1" applyFill="1" applyBorder="1" applyAlignment="1">
      <alignment horizontal="left" wrapText="1"/>
    </xf>
    <xf numFmtId="0" fontId="4" fillId="3" borderId="39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wrapText="1"/>
    </xf>
    <xf numFmtId="0" fontId="0" fillId="0" borderId="0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0" fillId="0" borderId="16" xfId="0" applyBorder="1" applyAlignment="1">
      <alignment vertical="top" wrapText="1"/>
    </xf>
    <xf numFmtId="0" fontId="15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2" fontId="4" fillId="3" borderId="24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7" xfId="0" applyFont="1" applyFill="1" applyBorder="1" applyAlignment="1">
      <alignment horizontal="left" wrapText="1" indent="1"/>
    </xf>
    <xf numFmtId="0" fontId="8" fillId="3" borderId="4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2" borderId="0" xfId="0" applyFont="1" applyFill="1" applyBorder="1" applyAlignment="1">
      <alignment horizontal="center" wrapText="1"/>
    </xf>
    <xf numFmtId="0" fontId="31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4" fontId="0" fillId="3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7"/>
  <sheetViews>
    <sheetView tabSelected="1" topLeftCell="A137" workbookViewId="0">
      <selection activeCell="I145" sqref="I145"/>
    </sheetView>
  </sheetViews>
  <sheetFormatPr defaultRowHeight="15" x14ac:dyDescent="0.25"/>
  <cols>
    <col min="1" max="1" width="3" style="9" customWidth="1"/>
    <col min="2" max="2" width="11.42578125" style="9" customWidth="1"/>
    <col min="3" max="3" width="25.5703125" style="9" customWidth="1"/>
    <col min="4" max="4" width="6" style="9" customWidth="1"/>
    <col min="5" max="5" width="8.140625" style="9" customWidth="1"/>
    <col min="6" max="6" width="35" style="9" customWidth="1"/>
    <col min="7" max="7" width="10" style="9" customWidth="1"/>
    <col min="8" max="8" width="9.140625" style="9"/>
    <col min="9" max="9" width="16.5703125" style="9" customWidth="1"/>
    <col min="10" max="16384" width="9.140625" style="9"/>
  </cols>
  <sheetData>
    <row r="1" spans="1:7" ht="20.25" x14ac:dyDescent="0.25">
      <c r="A1" s="193" t="s">
        <v>118</v>
      </c>
      <c r="B1" s="193"/>
      <c r="C1" s="193"/>
      <c r="D1" s="193"/>
      <c r="E1" s="193"/>
      <c r="F1" s="193"/>
      <c r="G1" s="193"/>
    </row>
    <row r="2" spans="1:7" x14ac:dyDescent="0.25">
      <c r="A2" s="1"/>
    </row>
    <row r="3" spans="1:7" ht="16.5" x14ac:dyDescent="0.25">
      <c r="A3" s="65" t="s">
        <v>145</v>
      </c>
    </row>
    <row r="4" spans="1:7" ht="16.5" hidden="1" x14ac:dyDescent="0.25">
      <c r="A4" s="2" t="s">
        <v>147</v>
      </c>
    </row>
    <row r="5" spans="1:7" x14ac:dyDescent="0.25">
      <c r="A5" s="13" t="s">
        <v>26</v>
      </c>
    </row>
    <row r="6" spans="1:7" ht="16.5" x14ac:dyDescent="0.25">
      <c r="A6" s="12" t="s">
        <v>146</v>
      </c>
    </row>
    <row r="7" spans="1:7" x14ac:dyDescent="0.25">
      <c r="A7" s="11" t="s">
        <v>27</v>
      </c>
    </row>
    <row r="8" spans="1:7" x14ac:dyDescent="0.25">
      <c r="A8" s="1"/>
    </row>
    <row r="9" spans="1:7" ht="16.5" x14ac:dyDescent="0.25">
      <c r="A9" s="14" t="s">
        <v>148</v>
      </c>
    </row>
    <row r="10" spans="1:7" ht="15.75" x14ac:dyDescent="0.25">
      <c r="A10" s="14" t="s">
        <v>138</v>
      </c>
    </row>
    <row r="11" spans="1:7" ht="16.5" x14ac:dyDescent="0.25">
      <c r="A11" s="14" t="s">
        <v>149</v>
      </c>
    </row>
    <row r="12" spans="1:7" ht="15.75" x14ac:dyDescent="0.25">
      <c r="A12" s="14" t="s">
        <v>150</v>
      </c>
    </row>
    <row r="13" spans="1:7" ht="15.75" x14ac:dyDescent="0.25">
      <c r="A13" s="14" t="s">
        <v>151</v>
      </c>
    </row>
    <row r="14" spans="1:7" s="14" customFormat="1" ht="15.75" x14ac:dyDescent="0.25">
      <c r="A14" s="14" t="s">
        <v>139</v>
      </c>
    </row>
    <row r="15" spans="1:7" s="14" customFormat="1" ht="15.75" x14ac:dyDescent="0.25">
      <c r="A15" s="14" t="s">
        <v>20</v>
      </c>
    </row>
    <row r="16" spans="1:7" s="14" customFormat="1" ht="15.75" x14ac:dyDescent="0.25">
      <c r="A16" s="14" t="s">
        <v>140</v>
      </c>
    </row>
    <row r="17" spans="1:9" s="14" customFormat="1" ht="15.75" x14ac:dyDescent="0.25">
      <c r="A17" s="15" t="s">
        <v>152</v>
      </c>
    </row>
    <row r="18" spans="1:9" s="4" customFormat="1" ht="12.75" x14ac:dyDescent="0.2">
      <c r="A18" s="16"/>
      <c r="B18" s="1" t="s">
        <v>153</v>
      </c>
    </row>
    <row r="19" spans="1:9" s="14" customFormat="1" ht="16.5" thickBot="1" x14ac:dyDescent="0.3">
      <c r="A19" s="14" t="s">
        <v>19</v>
      </c>
    </row>
    <row r="20" spans="1:9" ht="20.100000000000001" customHeight="1" x14ac:dyDescent="0.25">
      <c r="A20" s="66" t="s">
        <v>0</v>
      </c>
      <c r="B20" s="194" t="s">
        <v>2</v>
      </c>
      <c r="C20" s="5" t="s">
        <v>3</v>
      </c>
      <c r="D20" s="66" t="s">
        <v>6</v>
      </c>
      <c r="E20" s="66" t="s">
        <v>9</v>
      </c>
      <c r="F20" s="197" t="s">
        <v>11</v>
      </c>
      <c r="G20" s="222" t="s">
        <v>12</v>
      </c>
    </row>
    <row r="21" spans="1:9" ht="26.25" x14ac:dyDescent="0.25">
      <c r="A21" s="67" t="s">
        <v>1</v>
      </c>
      <c r="B21" s="195"/>
      <c r="C21" s="68" t="s">
        <v>4</v>
      </c>
      <c r="D21" s="67" t="s">
        <v>7</v>
      </c>
      <c r="E21" s="69" t="s">
        <v>10</v>
      </c>
      <c r="F21" s="198"/>
      <c r="G21" s="223"/>
    </row>
    <row r="22" spans="1:9" ht="15.75" thickBot="1" x14ac:dyDescent="0.3">
      <c r="A22" s="70"/>
      <c r="B22" s="196"/>
      <c r="C22" s="89" t="s">
        <v>5</v>
      </c>
      <c r="D22" s="89" t="s">
        <v>8</v>
      </c>
      <c r="E22" s="90"/>
      <c r="F22" s="199"/>
      <c r="G22" s="224"/>
    </row>
    <row r="23" spans="1:9" ht="21" customHeight="1" thickBot="1" x14ac:dyDescent="0.35">
      <c r="A23" s="230" t="s">
        <v>154</v>
      </c>
      <c r="B23" s="231"/>
      <c r="C23" s="231"/>
      <c r="D23" s="231"/>
      <c r="E23" s="231"/>
      <c r="F23" s="231"/>
      <c r="G23" s="231"/>
      <c r="H23" s="88"/>
    </row>
    <row r="24" spans="1:9" ht="15" customHeight="1" x14ac:dyDescent="0.25">
      <c r="A24" s="206">
        <v>1</v>
      </c>
      <c r="B24" s="208" t="s">
        <v>13</v>
      </c>
      <c r="C24" s="210" t="s">
        <v>227</v>
      </c>
      <c r="D24" s="17"/>
      <c r="E24" s="212">
        <v>4500</v>
      </c>
      <c r="F24" s="214" t="s">
        <v>228</v>
      </c>
      <c r="G24" s="220"/>
    </row>
    <row r="25" spans="1:9" ht="27" customHeight="1" thickBot="1" x14ac:dyDescent="0.3">
      <c r="A25" s="207"/>
      <c r="B25" s="209"/>
      <c r="C25" s="211"/>
      <c r="D25" s="87" t="s">
        <v>54</v>
      </c>
      <c r="E25" s="213"/>
      <c r="F25" s="215"/>
      <c r="G25" s="221"/>
      <c r="H25" s="9">
        <v>10.199999999999999</v>
      </c>
      <c r="I25" s="9">
        <f>H25*E24</f>
        <v>45900</v>
      </c>
    </row>
    <row r="26" spans="1:9" ht="27" customHeight="1" thickBot="1" x14ac:dyDescent="0.3">
      <c r="A26" s="227" t="s">
        <v>129</v>
      </c>
      <c r="B26" s="228"/>
      <c r="C26" s="228"/>
      <c r="D26" s="228"/>
      <c r="E26" s="228"/>
      <c r="F26" s="229"/>
      <c r="G26" s="115">
        <v>46000</v>
      </c>
    </row>
    <row r="27" spans="1:9" ht="12" hidden="1" customHeight="1" thickBot="1" x14ac:dyDescent="0.3">
      <c r="A27" s="218"/>
      <c r="B27" s="219"/>
      <c r="C27" s="219"/>
      <c r="D27" s="219"/>
      <c r="E27" s="219"/>
      <c r="F27" s="219"/>
      <c r="G27" s="219"/>
      <c r="H27" s="18"/>
    </row>
    <row r="28" spans="1:9" ht="20.25" customHeight="1" thickBot="1" x14ac:dyDescent="0.35">
      <c r="A28" s="200" t="s">
        <v>15</v>
      </c>
      <c r="B28" s="201"/>
      <c r="C28" s="201"/>
      <c r="D28" s="201"/>
      <c r="E28" s="201"/>
      <c r="F28" s="201"/>
      <c r="G28" s="202"/>
    </row>
    <row r="29" spans="1:9" ht="54.95" customHeight="1" thickBot="1" x14ac:dyDescent="0.3">
      <c r="A29" s="19">
        <v>2</v>
      </c>
      <c r="B29" s="20" t="s">
        <v>17</v>
      </c>
      <c r="C29" s="17" t="s">
        <v>231</v>
      </c>
      <c r="D29" s="3" t="s">
        <v>16</v>
      </c>
      <c r="E29" s="3">
        <v>400</v>
      </c>
      <c r="F29" s="17" t="s">
        <v>157</v>
      </c>
      <c r="G29" s="21"/>
      <c r="H29" s="9">
        <v>75</v>
      </c>
      <c r="I29" s="9">
        <f>H29*E29</f>
        <v>30000</v>
      </c>
    </row>
    <row r="30" spans="1:9" ht="54.95" customHeight="1" thickBot="1" x14ac:dyDescent="0.3">
      <c r="A30" s="19">
        <v>3</v>
      </c>
      <c r="B30" s="20" t="s">
        <v>272</v>
      </c>
      <c r="C30" s="17" t="s">
        <v>230</v>
      </c>
      <c r="D30" s="3" t="s">
        <v>16</v>
      </c>
      <c r="E30" s="3">
        <v>400</v>
      </c>
      <c r="F30" s="17" t="s">
        <v>157</v>
      </c>
      <c r="G30" s="21"/>
      <c r="H30" s="9">
        <v>100</v>
      </c>
      <c r="I30" s="9">
        <f>H30*E30</f>
        <v>40000</v>
      </c>
    </row>
    <row r="31" spans="1:9" ht="27.95" customHeight="1" thickBot="1" x14ac:dyDescent="0.3">
      <c r="A31" s="19">
        <v>4</v>
      </c>
      <c r="B31" s="20" t="s">
        <v>39</v>
      </c>
      <c r="C31" s="17" t="s">
        <v>229</v>
      </c>
      <c r="D31" s="3" t="s">
        <v>16</v>
      </c>
      <c r="E31" s="3">
        <v>870</v>
      </c>
      <c r="F31" s="17" t="s">
        <v>158</v>
      </c>
      <c r="G31" s="21"/>
      <c r="H31" s="9">
        <v>61.35</v>
      </c>
      <c r="I31" s="9">
        <f t="shared" ref="I31:I33" si="0">H31*E31</f>
        <v>53374.5</v>
      </c>
    </row>
    <row r="32" spans="1:9" ht="27.95" customHeight="1" thickBot="1" x14ac:dyDescent="0.3">
      <c r="A32" s="19">
        <v>5</v>
      </c>
      <c r="B32" s="20" t="s">
        <v>39</v>
      </c>
      <c r="C32" s="17" t="s">
        <v>234</v>
      </c>
      <c r="D32" s="3" t="s">
        <v>16</v>
      </c>
      <c r="E32" s="3">
        <v>550</v>
      </c>
      <c r="F32" s="161" t="s">
        <v>233</v>
      </c>
      <c r="G32" s="21"/>
      <c r="H32" s="160">
        <v>38</v>
      </c>
      <c r="I32" s="9">
        <f t="shared" si="0"/>
        <v>20900</v>
      </c>
    </row>
    <row r="33" spans="1:9" ht="27.95" customHeight="1" thickBot="1" x14ac:dyDescent="0.3">
      <c r="A33" s="19">
        <v>6</v>
      </c>
      <c r="B33" s="20" t="s">
        <v>39</v>
      </c>
      <c r="C33" s="17" t="s">
        <v>232</v>
      </c>
      <c r="D33" s="3" t="s">
        <v>16</v>
      </c>
      <c r="E33" s="3">
        <v>470</v>
      </c>
      <c r="F33" s="17" t="s">
        <v>158</v>
      </c>
      <c r="G33" s="21"/>
      <c r="H33" s="9">
        <v>50</v>
      </c>
      <c r="I33" s="9">
        <f t="shared" si="0"/>
        <v>23500</v>
      </c>
    </row>
    <row r="34" spans="1:9" ht="24.95" customHeight="1" thickBot="1" x14ac:dyDescent="0.3">
      <c r="A34" s="225" t="s">
        <v>130</v>
      </c>
      <c r="B34" s="226"/>
      <c r="C34" s="226"/>
      <c r="D34" s="226"/>
      <c r="E34" s="226"/>
      <c r="F34" s="226"/>
      <c r="G34" s="114">
        <f>SUM(I29:I33)</f>
        <v>167774.5</v>
      </c>
    </row>
    <row r="35" spans="1:9" ht="10.5" customHeight="1" thickBot="1" x14ac:dyDescent="0.3">
      <c r="A35" s="73"/>
      <c r="B35" s="24"/>
      <c r="C35" s="24"/>
      <c r="D35" s="24"/>
      <c r="E35" s="24"/>
      <c r="F35" s="24"/>
      <c r="G35" s="74"/>
    </row>
    <row r="36" spans="1:9" ht="24.95" customHeight="1" thickBot="1" x14ac:dyDescent="0.3">
      <c r="A36" s="75"/>
      <c r="B36" s="25"/>
      <c r="C36" s="26" t="s">
        <v>161</v>
      </c>
      <c r="D36" s="27"/>
      <c r="E36" s="27"/>
      <c r="F36" s="25"/>
      <c r="G36" s="76"/>
    </row>
    <row r="37" spans="1:9" ht="15.75" thickBot="1" x14ac:dyDescent="0.3">
      <c r="A37" s="77">
        <v>7</v>
      </c>
      <c r="B37" s="20" t="s">
        <v>273</v>
      </c>
      <c r="C37" s="104" t="s">
        <v>242</v>
      </c>
      <c r="D37" s="19" t="s">
        <v>160</v>
      </c>
      <c r="E37" s="28">
        <v>940</v>
      </c>
      <c r="F37" s="17" t="s">
        <v>243</v>
      </c>
      <c r="G37" s="78"/>
      <c r="H37" s="163">
        <v>28.89</v>
      </c>
      <c r="I37" s="9">
        <f>H37*E37</f>
        <v>27156.600000000002</v>
      </c>
    </row>
    <row r="38" spans="1:9" ht="27" thickBot="1" x14ac:dyDescent="0.3">
      <c r="A38" s="77">
        <v>8</v>
      </c>
      <c r="B38" s="20" t="s">
        <v>21</v>
      </c>
      <c r="C38" s="104" t="s">
        <v>235</v>
      </c>
      <c r="D38" s="19" t="s">
        <v>160</v>
      </c>
      <c r="E38" s="28">
        <v>7</v>
      </c>
      <c r="F38" s="17" t="s">
        <v>163</v>
      </c>
      <c r="G38" s="78"/>
      <c r="H38" s="163">
        <v>28.89</v>
      </c>
      <c r="I38" s="9">
        <f>H38*E38</f>
        <v>202.23000000000002</v>
      </c>
    </row>
    <row r="39" spans="1:9" ht="27" thickBot="1" x14ac:dyDescent="0.3">
      <c r="A39" s="77">
        <v>9</v>
      </c>
      <c r="B39" s="20" t="s">
        <v>23</v>
      </c>
      <c r="C39" s="104" t="s">
        <v>248</v>
      </c>
      <c r="D39" s="3" t="s">
        <v>16</v>
      </c>
      <c r="E39" s="28">
        <v>330</v>
      </c>
      <c r="F39" s="17" t="s">
        <v>236</v>
      </c>
      <c r="G39" s="78"/>
      <c r="H39" s="163">
        <v>55</v>
      </c>
      <c r="I39" s="9">
        <f t="shared" ref="I39:I42" si="1">H39*E39</f>
        <v>18150</v>
      </c>
    </row>
    <row r="40" spans="1:9" ht="21" customHeight="1" thickBot="1" x14ac:dyDescent="0.3">
      <c r="A40" s="77">
        <v>10</v>
      </c>
      <c r="B40" s="19" t="s">
        <v>274</v>
      </c>
      <c r="C40" s="162" t="s">
        <v>237</v>
      </c>
      <c r="D40" s="19" t="s">
        <v>160</v>
      </c>
      <c r="E40" s="28">
        <v>780</v>
      </c>
      <c r="F40" s="17" t="s">
        <v>163</v>
      </c>
      <c r="G40" s="78"/>
      <c r="H40" s="163">
        <v>14</v>
      </c>
      <c r="I40" s="9">
        <f t="shared" si="1"/>
        <v>10920</v>
      </c>
    </row>
    <row r="41" spans="1:9" ht="28.5" customHeight="1" thickBot="1" x14ac:dyDescent="0.3">
      <c r="A41" s="77">
        <v>11</v>
      </c>
      <c r="B41" s="22" t="s">
        <v>25</v>
      </c>
      <c r="C41" s="23" t="s">
        <v>165</v>
      </c>
      <c r="D41" s="29" t="s">
        <v>16</v>
      </c>
      <c r="E41" s="30">
        <v>120</v>
      </c>
      <c r="F41" s="23" t="s">
        <v>166</v>
      </c>
      <c r="G41" s="79"/>
      <c r="H41" s="163">
        <v>137.78</v>
      </c>
      <c r="I41" s="9">
        <f t="shared" si="1"/>
        <v>16533.599999999999</v>
      </c>
    </row>
    <row r="42" spans="1:9" ht="39" customHeight="1" thickBot="1" x14ac:dyDescent="0.3">
      <c r="A42" s="77">
        <v>12</v>
      </c>
      <c r="B42" s="85" t="s">
        <v>275</v>
      </c>
      <c r="C42" s="86" t="s">
        <v>238</v>
      </c>
      <c r="D42" s="91" t="s">
        <v>16</v>
      </c>
      <c r="E42" s="92">
        <v>160</v>
      </c>
      <c r="F42" s="103" t="s">
        <v>239</v>
      </c>
      <c r="G42" s="93"/>
      <c r="H42" s="9">
        <v>100.77</v>
      </c>
      <c r="I42" s="9">
        <f t="shared" si="1"/>
        <v>16123.199999999999</v>
      </c>
    </row>
    <row r="43" spans="1:9" ht="24.95" customHeight="1" thickBot="1" x14ac:dyDescent="0.3">
      <c r="A43" s="216" t="s">
        <v>162</v>
      </c>
      <c r="B43" s="217"/>
      <c r="C43" s="217"/>
      <c r="D43" s="217"/>
      <c r="E43" s="217"/>
      <c r="F43" s="217"/>
      <c r="G43" s="113">
        <f>SUM(I37:I42)</f>
        <v>89085.62999999999</v>
      </c>
    </row>
    <row r="44" spans="1:9" ht="12" hidden="1" customHeight="1" thickBot="1" x14ac:dyDescent="0.3">
      <c r="A44" s="80"/>
      <c r="B44" s="18"/>
      <c r="C44" s="18"/>
      <c r="D44" s="18"/>
      <c r="E44" s="18"/>
      <c r="F44" s="18"/>
      <c r="G44" s="74"/>
    </row>
    <row r="45" spans="1:9" ht="24.95" customHeight="1" thickBot="1" x14ac:dyDescent="0.3">
      <c r="A45" s="203" t="s">
        <v>167</v>
      </c>
      <c r="B45" s="204"/>
      <c r="C45" s="204"/>
      <c r="D45" s="204"/>
      <c r="E45" s="204"/>
      <c r="F45" s="204"/>
      <c r="G45" s="205"/>
    </row>
    <row r="46" spans="1:9" ht="20.100000000000001" customHeight="1" thickBot="1" x14ac:dyDescent="0.3">
      <c r="A46" s="77">
        <v>13</v>
      </c>
      <c r="B46" s="17" t="s">
        <v>28</v>
      </c>
      <c r="C46" s="17" t="s">
        <v>29</v>
      </c>
      <c r="D46" s="19" t="s">
        <v>16</v>
      </c>
      <c r="E46" s="28">
        <v>1720</v>
      </c>
      <c r="F46" s="17" t="s">
        <v>96</v>
      </c>
      <c r="G46" s="81"/>
      <c r="H46" s="9">
        <v>10</v>
      </c>
      <c r="I46" s="9">
        <f>H46*E46</f>
        <v>17200</v>
      </c>
    </row>
    <row r="47" spans="1:9" ht="20.100000000000001" customHeight="1" thickBot="1" x14ac:dyDescent="0.3">
      <c r="A47" s="77">
        <v>14</v>
      </c>
      <c r="B47" s="17" t="s">
        <v>30</v>
      </c>
      <c r="C47" s="17" t="s">
        <v>31</v>
      </c>
      <c r="D47" s="19" t="s">
        <v>16</v>
      </c>
      <c r="E47" s="28">
        <v>500</v>
      </c>
      <c r="F47" s="17" t="s">
        <v>96</v>
      </c>
      <c r="G47" s="81"/>
      <c r="H47" s="9">
        <v>10</v>
      </c>
      <c r="I47" s="9">
        <f t="shared" ref="I47:I59" si="2">H47*E47</f>
        <v>5000</v>
      </c>
    </row>
    <row r="48" spans="1:9" ht="20.100000000000001" customHeight="1" thickBot="1" x14ac:dyDescent="0.3">
      <c r="A48" s="77">
        <v>15</v>
      </c>
      <c r="B48" s="17" t="s">
        <v>32</v>
      </c>
      <c r="C48" s="17" t="s">
        <v>33</v>
      </c>
      <c r="D48" s="19" t="s">
        <v>16</v>
      </c>
      <c r="E48" s="31">
        <v>880</v>
      </c>
      <c r="F48" s="17" t="s">
        <v>96</v>
      </c>
      <c r="G48" s="81"/>
      <c r="H48" s="9">
        <v>10</v>
      </c>
      <c r="I48" s="9">
        <f t="shared" si="2"/>
        <v>8800</v>
      </c>
    </row>
    <row r="49" spans="1:11" ht="20.100000000000001" customHeight="1" thickBot="1" x14ac:dyDescent="0.3">
      <c r="A49" s="77">
        <v>16</v>
      </c>
      <c r="B49" s="95" t="s">
        <v>170</v>
      </c>
      <c r="C49" s="17" t="s">
        <v>244</v>
      </c>
      <c r="D49" s="19" t="s">
        <v>16</v>
      </c>
      <c r="E49" s="28">
        <v>390</v>
      </c>
      <c r="F49" s="17" t="s">
        <v>96</v>
      </c>
      <c r="G49" s="81"/>
      <c r="H49" s="9">
        <v>20</v>
      </c>
      <c r="I49" s="9">
        <f t="shared" si="2"/>
        <v>7800</v>
      </c>
    </row>
    <row r="50" spans="1:11" ht="20.100000000000001" customHeight="1" thickBot="1" x14ac:dyDescent="0.3">
      <c r="A50" s="77">
        <v>17</v>
      </c>
      <c r="B50" s="17" t="s">
        <v>34</v>
      </c>
      <c r="C50" s="17" t="s">
        <v>35</v>
      </c>
      <c r="D50" s="19" t="s">
        <v>16</v>
      </c>
      <c r="E50" s="28">
        <v>725</v>
      </c>
      <c r="F50" s="17" t="s">
        <v>96</v>
      </c>
      <c r="G50" s="81"/>
      <c r="H50" s="9">
        <v>10</v>
      </c>
      <c r="I50" s="9">
        <f t="shared" si="2"/>
        <v>7250</v>
      </c>
    </row>
    <row r="51" spans="1:11" ht="20.100000000000001" customHeight="1" thickBot="1" x14ac:dyDescent="0.3">
      <c r="A51" s="77">
        <v>18</v>
      </c>
      <c r="B51" s="17" t="s">
        <v>34</v>
      </c>
      <c r="C51" s="17" t="s">
        <v>245</v>
      </c>
      <c r="D51" s="19" t="s">
        <v>16</v>
      </c>
      <c r="E51" s="28">
        <v>390</v>
      </c>
      <c r="F51" s="17" t="s">
        <v>96</v>
      </c>
      <c r="G51" s="81"/>
      <c r="H51" s="9">
        <v>25</v>
      </c>
      <c r="I51" s="9">
        <f t="shared" si="2"/>
        <v>9750</v>
      </c>
    </row>
    <row r="52" spans="1:11" ht="20.100000000000001" customHeight="1" thickBot="1" x14ac:dyDescent="0.3">
      <c r="A52" s="77">
        <v>19</v>
      </c>
      <c r="B52" s="17" t="s">
        <v>34</v>
      </c>
      <c r="C52" s="17" t="s">
        <v>246</v>
      </c>
      <c r="D52" s="19" t="s">
        <v>16</v>
      </c>
      <c r="E52" s="28">
        <v>490</v>
      </c>
      <c r="F52" s="17" t="s">
        <v>96</v>
      </c>
      <c r="G52" s="81"/>
      <c r="H52" s="9">
        <v>40</v>
      </c>
      <c r="I52" s="9">
        <f t="shared" si="2"/>
        <v>19600</v>
      </c>
    </row>
    <row r="53" spans="1:11" ht="20.100000000000001" customHeight="1" thickBot="1" x14ac:dyDescent="0.3">
      <c r="A53" s="77">
        <v>20</v>
      </c>
      <c r="B53" s="17" t="s">
        <v>34</v>
      </c>
      <c r="C53" s="17" t="s">
        <v>247</v>
      </c>
      <c r="D53" s="19" t="s">
        <v>16</v>
      </c>
      <c r="E53" s="28">
        <v>260</v>
      </c>
      <c r="F53" s="17" t="s">
        <v>96</v>
      </c>
      <c r="G53" s="81"/>
      <c r="H53" s="9">
        <v>15</v>
      </c>
      <c r="I53" s="9">
        <f t="shared" si="2"/>
        <v>3900</v>
      </c>
    </row>
    <row r="54" spans="1:11" ht="20.100000000000001" customHeight="1" thickBot="1" x14ac:dyDescent="0.3">
      <c r="A54" s="77">
        <v>21</v>
      </c>
      <c r="B54" s="95" t="s">
        <v>170</v>
      </c>
      <c r="C54" s="17" t="s">
        <v>169</v>
      </c>
      <c r="D54" s="19" t="s">
        <v>16</v>
      </c>
      <c r="E54" s="28">
        <v>32</v>
      </c>
      <c r="F54" s="17" t="s">
        <v>96</v>
      </c>
      <c r="G54" s="81"/>
      <c r="H54" s="9">
        <v>25</v>
      </c>
      <c r="I54" s="9">
        <f t="shared" si="2"/>
        <v>800</v>
      </c>
    </row>
    <row r="55" spans="1:11" ht="20.100000000000001" customHeight="1" thickBot="1" x14ac:dyDescent="0.3">
      <c r="A55" s="77">
        <v>22</v>
      </c>
      <c r="B55" s="17" t="s">
        <v>34</v>
      </c>
      <c r="C55" s="17" t="s">
        <v>249</v>
      </c>
      <c r="D55" s="19" t="s">
        <v>16</v>
      </c>
      <c r="E55" s="28">
        <v>1200</v>
      </c>
      <c r="F55" s="17" t="s">
        <v>96</v>
      </c>
      <c r="G55" s="81"/>
      <c r="H55" s="9">
        <v>8</v>
      </c>
      <c r="I55" s="9">
        <f t="shared" si="2"/>
        <v>9600</v>
      </c>
    </row>
    <row r="56" spans="1:11" ht="20.100000000000001" customHeight="1" thickBot="1" x14ac:dyDescent="0.3">
      <c r="A56" s="77">
        <v>23</v>
      </c>
      <c r="B56" s="17" t="s">
        <v>36</v>
      </c>
      <c r="C56" s="17" t="s">
        <v>37</v>
      </c>
      <c r="D56" s="19" t="s">
        <v>16</v>
      </c>
      <c r="E56" s="28">
        <v>2750</v>
      </c>
      <c r="F56" s="17" t="s">
        <v>96</v>
      </c>
      <c r="G56" s="83"/>
      <c r="H56" s="9">
        <v>30</v>
      </c>
      <c r="I56" s="9">
        <f t="shared" si="2"/>
        <v>82500</v>
      </c>
      <c r="K56" s="9" t="s">
        <v>97</v>
      </c>
    </row>
    <row r="57" spans="1:11" ht="20.100000000000001" customHeight="1" thickBot="1" x14ac:dyDescent="0.3">
      <c r="A57" s="77">
        <v>24</v>
      </c>
      <c r="B57" s="95" t="s">
        <v>155</v>
      </c>
      <c r="C57" s="17" t="s">
        <v>276</v>
      </c>
      <c r="D57" s="19" t="s">
        <v>16</v>
      </c>
      <c r="E57" s="28">
        <v>2</v>
      </c>
      <c r="F57" s="17" t="s">
        <v>96</v>
      </c>
      <c r="G57" s="83"/>
      <c r="H57" s="9">
        <v>12000</v>
      </c>
      <c r="I57" s="9">
        <f t="shared" si="2"/>
        <v>24000</v>
      </c>
    </row>
    <row r="58" spans="1:11" ht="20.100000000000001" customHeight="1" thickBot="1" x14ac:dyDescent="0.3">
      <c r="A58" s="77">
        <v>25</v>
      </c>
      <c r="B58" s="95" t="s">
        <v>155</v>
      </c>
      <c r="C58" s="17" t="s">
        <v>256</v>
      </c>
      <c r="D58" s="19" t="s">
        <v>16</v>
      </c>
      <c r="E58" s="28">
        <v>2</v>
      </c>
      <c r="F58" s="17" t="s">
        <v>96</v>
      </c>
      <c r="G58" s="83"/>
      <c r="H58" s="9">
        <v>8000</v>
      </c>
      <c r="I58" s="9">
        <f t="shared" si="2"/>
        <v>16000</v>
      </c>
    </row>
    <row r="59" spans="1:11" ht="20.100000000000001" customHeight="1" thickBot="1" x14ac:dyDescent="0.3">
      <c r="A59" s="77">
        <v>26</v>
      </c>
      <c r="B59" s="95" t="s">
        <v>155</v>
      </c>
      <c r="C59" s="17" t="s">
        <v>277</v>
      </c>
      <c r="D59" s="19" t="s">
        <v>16</v>
      </c>
      <c r="E59" s="28">
        <v>180</v>
      </c>
      <c r="F59" s="17" t="s">
        <v>96</v>
      </c>
      <c r="G59" s="81"/>
      <c r="H59" s="9">
        <v>20</v>
      </c>
      <c r="I59" s="9">
        <f t="shared" si="2"/>
        <v>3600</v>
      </c>
    </row>
    <row r="60" spans="1:11" ht="24.95" customHeight="1" thickBot="1" x14ac:dyDescent="0.3">
      <c r="A60" s="235" t="s">
        <v>171</v>
      </c>
      <c r="B60" s="236"/>
      <c r="C60" s="236"/>
      <c r="D60" s="236"/>
      <c r="E60" s="236"/>
      <c r="F60" s="236"/>
      <c r="G60" s="112">
        <f>I46+I47+I48+I49+I50+I56+I51+I52+I53+I54+I55+I57+I58+I59</f>
        <v>215800</v>
      </c>
      <c r="I60" s="9">
        <f>SUM(I46:I59)</f>
        <v>215800</v>
      </c>
    </row>
    <row r="61" spans="1:11" ht="12" hidden="1" customHeight="1" thickBot="1" x14ac:dyDescent="0.3">
      <c r="A61" s="73"/>
      <c r="B61" s="18"/>
      <c r="C61" s="18"/>
      <c r="D61" s="18"/>
      <c r="E61" s="18"/>
      <c r="F61" s="18"/>
      <c r="G61" s="74"/>
    </row>
    <row r="62" spans="1:11" ht="24.95" customHeight="1" thickBot="1" x14ac:dyDescent="0.3">
      <c r="A62" s="232" t="s">
        <v>172</v>
      </c>
      <c r="B62" s="233"/>
      <c r="C62" s="233"/>
      <c r="D62" s="233"/>
      <c r="E62" s="233"/>
      <c r="F62" s="233"/>
      <c r="G62" s="234"/>
    </row>
    <row r="63" spans="1:11" ht="39.75" thickBot="1" x14ac:dyDescent="0.3">
      <c r="A63" s="82">
        <v>27</v>
      </c>
      <c r="B63" s="20" t="s">
        <v>38</v>
      </c>
      <c r="C63" s="17" t="s">
        <v>241</v>
      </c>
      <c r="D63" s="32" t="s">
        <v>16</v>
      </c>
      <c r="E63" s="3">
        <v>1170</v>
      </c>
      <c r="F63" s="17" t="s">
        <v>240</v>
      </c>
      <c r="G63" s="78"/>
      <c r="H63" s="9">
        <v>55</v>
      </c>
      <c r="I63" s="9">
        <f>H63*E63</f>
        <v>64350</v>
      </c>
    </row>
    <row r="64" spans="1:11" ht="39.950000000000003" customHeight="1" thickBot="1" x14ac:dyDescent="0.3">
      <c r="A64" s="72">
        <v>28</v>
      </c>
      <c r="B64" s="20" t="s">
        <v>40</v>
      </c>
      <c r="C64" s="17" t="s">
        <v>250</v>
      </c>
      <c r="D64" s="33" t="s">
        <v>41</v>
      </c>
      <c r="E64" s="3">
        <v>235</v>
      </c>
      <c r="F64" s="17" t="s">
        <v>251</v>
      </c>
      <c r="G64" s="79"/>
      <c r="H64" s="9">
        <v>30</v>
      </c>
      <c r="I64" s="9">
        <f t="shared" ref="I64:I90" si="3">H64*E64</f>
        <v>7050</v>
      </c>
    </row>
    <row r="65" spans="1:16" ht="27" thickBot="1" x14ac:dyDescent="0.3">
      <c r="A65" s="82">
        <v>29</v>
      </c>
      <c r="B65" s="20" t="s">
        <v>48</v>
      </c>
      <c r="C65" s="17" t="s">
        <v>49</v>
      </c>
      <c r="D65" s="19" t="s">
        <v>16</v>
      </c>
      <c r="E65" s="3">
        <v>100</v>
      </c>
      <c r="F65" s="17" t="s">
        <v>50</v>
      </c>
      <c r="G65" s="78"/>
      <c r="H65" s="9">
        <v>17</v>
      </c>
      <c r="I65" s="9">
        <f t="shared" si="3"/>
        <v>1700</v>
      </c>
    </row>
    <row r="66" spans="1:16" ht="26.25" thickBot="1" x14ac:dyDescent="0.3">
      <c r="A66" s="72">
        <v>30</v>
      </c>
      <c r="B66" s="36" t="s">
        <v>55</v>
      </c>
      <c r="C66" s="37" t="s">
        <v>56</v>
      </c>
      <c r="D66" s="19" t="s">
        <v>47</v>
      </c>
      <c r="E66" s="3">
        <v>40</v>
      </c>
      <c r="F66" s="35" t="s">
        <v>126</v>
      </c>
      <c r="G66" s="78"/>
      <c r="H66" s="9">
        <v>7.5</v>
      </c>
      <c r="I66" s="9">
        <f t="shared" si="3"/>
        <v>300</v>
      </c>
    </row>
    <row r="67" spans="1:16" ht="27" thickBot="1" x14ac:dyDescent="0.3">
      <c r="A67" s="82">
        <v>31</v>
      </c>
      <c r="B67" s="20" t="s">
        <v>42</v>
      </c>
      <c r="C67" s="17" t="s">
        <v>43</v>
      </c>
      <c r="D67" s="19" t="s">
        <v>16</v>
      </c>
      <c r="E67" s="3">
        <v>156</v>
      </c>
      <c r="F67" s="17" t="s">
        <v>177</v>
      </c>
      <c r="G67" s="78"/>
      <c r="H67" s="9">
        <v>10</v>
      </c>
      <c r="I67" s="9">
        <f t="shared" si="3"/>
        <v>1560</v>
      </c>
    </row>
    <row r="68" spans="1:16" ht="30.75" customHeight="1" thickBot="1" x14ac:dyDescent="0.3">
      <c r="A68" s="72">
        <v>32</v>
      </c>
      <c r="B68" s="20" t="s">
        <v>42</v>
      </c>
      <c r="C68" s="17" t="s">
        <v>45</v>
      </c>
      <c r="D68" s="19" t="s">
        <v>16</v>
      </c>
      <c r="E68" s="3">
        <v>370</v>
      </c>
      <c r="F68" s="17" t="s">
        <v>46</v>
      </c>
      <c r="G68" s="78"/>
      <c r="H68" s="9">
        <v>15</v>
      </c>
      <c r="I68" s="9">
        <f t="shared" si="3"/>
        <v>5550</v>
      </c>
    </row>
    <row r="69" spans="1:16" ht="20.25" customHeight="1" thickBot="1" x14ac:dyDescent="0.3">
      <c r="A69" s="82">
        <v>33</v>
      </c>
      <c r="B69" s="20" t="s">
        <v>42</v>
      </c>
      <c r="C69" s="17" t="s">
        <v>252</v>
      </c>
      <c r="D69" s="19" t="s">
        <v>16</v>
      </c>
      <c r="E69" s="3">
        <v>156</v>
      </c>
      <c r="F69" s="17" t="s">
        <v>253</v>
      </c>
      <c r="G69" s="78"/>
      <c r="H69" s="9">
        <v>10</v>
      </c>
      <c r="I69" s="9">
        <f t="shared" si="3"/>
        <v>1560</v>
      </c>
    </row>
    <row r="70" spans="1:16" s="47" customFormat="1" ht="26.25" thickBot="1" x14ac:dyDescent="0.3">
      <c r="A70" s="72">
        <v>34</v>
      </c>
      <c r="B70" s="164" t="s">
        <v>42</v>
      </c>
      <c r="C70" s="104" t="s">
        <v>254</v>
      </c>
      <c r="D70" s="105" t="s">
        <v>16</v>
      </c>
      <c r="E70" s="165">
        <v>156</v>
      </c>
      <c r="F70" s="166" t="s">
        <v>44</v>
      </c>
      <c r="G70" s="167"/>
      <c r="H70" s="47">
        <v>20</v>
      </c>
      <c r="I70" s="47">
        <f t="shared" si="3"/>
        <v>3120</v>
      </c>
    </row>
    <row r="71" spans="1:16" ht="28.5" customHeight="1" thickBot="1" x14ac:dyDescent="0.3">
      <c r="A71" s="82">
        <v>35</v>
      </c>
      <c r="B71" s="20" t="s">
        <v>155</v>
      </c>
      <c r="C71" s="168" t="s">
        <v>255</v>
      </c>
      <c r="D71" s="19" t="s">
        <v>16</v>
      </c>
      <c r="E71" s="3">
        <v>195</v>
      </c>
      <c r="F71" s="166" t="s">
        <v>44</v>
      </c>
      <c r="G71" s="78"/>
      <c r="H71" s="9">
        <v>15</v>
      </c>
      <c r="I71" s="9">
        <f t="shared" si="3"/>
        <v>2925</v>
      </c>
    </row>
    <row r="72" spans="1:16" ht="37.5" customHeight="1" thickBot="1" x14ac:dyDescent="0.3">
      <c r="A72" s="72">
        <v>36</v>
      </c>
      <c r="B72" s="20" t="s">
        <v>51</v>
      </c>
      <c r="C72" s="17" t="s">
        <v>52</v>
      </c>
      <c r="D72" s="19" t="s">
        <v>16</v>
      </c>
      <c r="E72" s="3">
        <v>350</v>
      </c>
      <c r="F72" s="17" t="s">
        <v>117</v>
      </c>
      <c r="G72" s="78"/>
      <c r="H72" s="9">
        <v>23</v>
      </c>
      <c r="I72" s="9">
        <f t="shared" si="3"/>
        <v>8050</v>
      </c>
    </row>
    <row r="73" spans="1:16" ht="27" thickBot="1" x14ac:dyDescent="0.3">
      <c r="A73" s="82">
        <v>37</v>
      </c>
      <c r="B73" s="20" t="s">
        <v>123</v>
      </c>
      <c r="C73" s="17" t="s">
        <v>124</v>
      </c>
      <c r="D73" s="19" t="s">
        <v>16</v>
      </c>
      <c r="E73" s="3">
        <v>350</v>
      </c>
      <c r="F73" s="17" t="s">
        <v>125</v>
      </c>
      <c r="G73" s="78"/>
      <c r="H73" s="9">
        <v>21</v>
      </c>
      <c r="I73" s="9">
        <f t="shared" si="3"/>
        <v>7350</v>
      </c>
    </row>
    <row r="74" spans="1:16" ht="39.75" thickBot="1" x14ac:dyDescent="0.3">
      <c r="A74" s="72">
        <v>38</v>
      </c>
      <c r="B74" s="20" t="s">
        <v>53</v>
      </c>
      <c r="C74" s="17" t="s">
        <v>257</v>
      </c>
      <c r="D74" s="19" t="s">
        <v>54</v>
      </c>
      <c r="E74" s="34">
        <v>400</v>
      </c>
      <c r="F74" s="17" t="s">
        <v>137</v>
      </c>
      <c r="G74" s="78"/>
      <c r="H74" s="9">
        <v>2.5</v>
      </c>
      <c r="I74" s="9">
        <f t="shared" si="3"/>
        <v>1000</v>
      </c>
    </row>
    <row r="75" spans="1:16" ht="27" thickBot="1" x14ac:dyDescent="0.3">
      <c r="A75" s="82">
        <v>39</v>
      </c>
      <c r="B75" s="95" t="s">
        <v>155</v>
      </c>
      <c r="C75" s="98" t="s">
        <v>173</v>
      </c>
      <c r="D75" s="19" t="s">
        <v>16</v>
      </c>
      <c r="E75" s="97">
        <v>150</v>
      </c>
      <c r="F75" s="99" t="s">
        <v>179</v>
      </c>
      <c r="G75" s="78"/>
      <c r="H75" s="9">
        <v>16</v>
      </c>
      <c r="I75" s="9">
        <f t="shared" si="3"/>
        <v>2400</v>
      </c>
    </row>
    <row r="76" spans="1:16" ht="24.95" customHeight="1" thickBot="1" x14ac:dyDescent="0.3">
      <c r="A76" s="72">
        <v>40</v>
      </c>
      <c r="B76" s="95" t="s">
        <v>155</v>
      </c>
      <c r="C76" s="94" t="s">
        <v>174</v>
      </c>
      <c r="D76" s="19" t="s">
        <v>16</v>
      </c>
      <c r="E76" s="97">
        <v>10</v>
      </c>
      <c r="F76" s="100" t="s">
        <v>178</v>
      </c>
      <c r="G76" s="78"/>
      <c r="H76" s="9">
        <v>7</v>
      </c>
      <c r="I76" s="9">
        <f t="shared" si="3"/>
        <v>70</v>
      </c>
    </row>
    <row r="77" spans="1:16" ht="27" customHeight="1" thickBot="1" x14ac:dyDescent="0.3">
      <c r="A77" s="82">
        <v>41</v>
      </c>
      <c r="B77" s="101" t="s">
        <v>180</v>
      </c>
      <c r="C77" s="17" t="s">
        <v>258</v>
      </c>
      <c r="D77" s="20" t="s">
        <v>41</v>
      </c>
      <c r="E77" s="3">
        <v>7.8</v>
      </c>
      <c r="F77" s="100" t="s">
        <v>259</v>
      </c>
      <c r="G77" s="78"/>
      <c r="H77" s="9">
        <v>55</v>
      </c>
      <c r="I77" s="9">
        <f t="shared" si="3"/>
        <v>429</v>
      </c>
    </row>
    <row r="78" spans="1:16" ht="27" thickBot="1" x14ac:dyDescent="0.3">
      <c r="A78" s="72">
        <v>42</v>
      </c>
      <c r="B78" s="101" t="s">
        <v>180</v>
      </c>
      <c r="C78" s="37" t="s">
        <v>260</v>
      </c>
      <c r="D78" s="19" t="s">
        <v>41</v>
      </c>
      <c r="E78" s="3">
        <v>195</v>
      </c>
      <c r="F78" s="100" t="s">
        <v>261</v>
      </c>
      <c r="G78" s="78"/>
      <c r="H78" s="9">
        <v>9</v>
      </c>
      <c r="I78" s="9">
        <f t="shared" si="3"/>
        <v>1755</v>
      </c>
    </row>
    <row r="79" spans="1:16" ht="27" customHeight="1" thickBot="1" x14ac:dyDescent="0.3">
      <c r="A79" s="82">
        <v>43</v>
      </c>
      <c r="B79" s="95" t="s">
        <v>155</v>
      </c>
      <c r="C79" s="17" t="s">
        <v>181</v>
      </c>
      <c r="D79" s="19" t="s">
        <v>176</v>
      </c>
      <c r="E79" s="3">
        <v>300</v>
      </c>
      <c r="F79" s="35" t="s">
        <v>219</v>
      </c>
      <c r="G79" s="78"/>
      <c r="H79" s="9">
        <v>5</v>
      </c>
      <c r="I79" s="9">
        <f t="shared" si="3"/>
        <v>1500</v>
      </c>
      <c r="P79" s="38"/>
    </row>
    <row r="80" spans="1:16" ht="33" customHeight="1" thickBot="1" x14ac:dyDescent="0.3">
      <c r="A80" s="72">
        <v>44</v>
      </c>
      <c r="B80" s="95" t="s">
        <v>155</v>
      </c>
      <c r="C80" s="23" t="s">
        <v>182</v>
      </c>
      <c r="D80" s="19" t="s">
        <v>176</v>
      </c>
      <c r="E80" s="3">
        <v>300</v>
      </c>
      <c r="F80" s="102" t="s">
        <v>183</v>
      </c>
      <c r="G80" s="79"/>
      <c r="H80" s="9">
        <v>6</v>
      </c>
      <c r="I80" s="9">
        <f t="shared" si="3"/>
        <v>1800</v>
      </c>
    </row>
    <row r="81" spans="1:11" ht="42" customHeight="1" thickBot="1" x14ac:dyDescent="0.3">
      <c r="A81" s="82">
        <v>45</v>
      </c>
      <c r="B81" s="96" t="s">
        <v>57</v>
      </c>
      <c r="C81" s="17" t="s">
        <v>186</v>
      </c>
      <c r="D81" s="19" t="s">
        <v>16</v>
      </c>
      <c r="E81" s="3">
        <v>25</v>
      </c>
      <c r="F81" s="17" t="s">
        <v>270</v>
      </c>
      <c r="G81" s="78"/>
      <c r="H81" s="9">
        <v>183</v>
      </c>
      <c r="I81" s="9">
        <f>H81*E81</f>
        <v>4575</v>
      </c>
    </row>
    <row r="82" spans="1:11" ht="26.25" thickBot="1" x14ac:dyDescent="0.3">
      <c r="A82" s="72">
        <v>46</v>
      </c>
      <c r="B82" s="117" t="s">
        <v>127</v>
      </c>
      <c r="C82" s="35" t="s">
        <v>128</v>
      </c>
      <c r="D82" s="19" t="s">
        <v>58</v>
      </c>
      <c r="E82" s="28">
        <v>300</v>
      </c>
      <c r="F82" s="35" t="s">
        <v>184</v>
      </c>
      <c r="G82" s="84"/>
      <c r="H82" s="9">
        <v>4</v>
      </c>
      <c r="I82" s="9">
        <f t="shared" si="3"/>
        <v>1200</v>
      </c>
    </row>
    <row r="83" spans="1:11" ht="30" customHeight="1" thickBot="1" x14ac:dyDescent="0.3">
      <c r="A83" s="82">
        <v>47</v>
      </c>
      <c r="B83" s="95" t="s">
        <v>155</v>
      </c>
      <c r="C83" s="23" t="s">
        <v>175</v>
      </c>
      <c r="D83" s="19" t="s">
        <v>58</v>
      </c>
      <c r="E83" s="3">
        <v>400</v>
      </c>
      <c r="F83" s="23" t="s">
        <v>185</v>
      </c>
      <c r="G83" s="78"/>
      <c r="H83" s="9">
        <v>4</v>
      </c>
      <c r="I83" s="9">
        <f t="shared" si="3"/>
        <v>1600</v>
      </c>
    </row>
    <row r="84" spans="1:11" ht="30" customHeight="1" thickBot="1" x14ac:dyDescent="0.3">
      <c r="A84" s="72">
        <v>48</v>
      </c>
      <c r="B84" s="95" t="s">
        <v>155</v>
      </c>
      <c r="C84" s="17" t="s">
        <v>265</v>
      </c>
      <c r="D84" s="19" t="s">
        <v>16</v>
      </c>
      <c r="E84" s="3">
        <v>78</v>
      </c>
      <c r="F84" s="17" t="s">
        <v>269</v>
      </c>
      <c r="G84" s="78"/>
      <c r="H84" s="9">
        <v>40</v>
      </c>
      <c r="I84" s="9">
        <f t="shared" si="3"/>
        <v>3120</v>
      </c>
    </row>
    <row r="85" spans="1:11" ht="30" customHeight="1" thickBot="1" x14ac:dyDescent="0.3">
      <c r="A85" s="82">
        <v>49</v>
      </c>
      <c r="B85" s="95" t="s">
        <v>155</v>
      </c>
      <c r="C85" s="17" t="s">
        <v>266</v>
      </c>
      <c r="D85" s="19" t="s">
        <v>16</v>
      </c>
      <c r="E85" s="3">
        <v>78</v>
      </c>
      <c r="F85" s="17" t="s">
        <v>269</v>
      </c>
      <c r="G85" s="78"/>
      <c r="H85" s="9">
        <v>200</v>
      </c>
      <c r="I85" s="9">
        <f t="shared" si="3"/>
        <v>15600</v>
      </c>
    </row>
    <row r="86" spans="1:11" ht="30" customHeight="1" thickBot="1" x14ac:dyDescent="0.3">
      <c r="A86" s="72">
        <v>50</v>
      </c>
      <c r="B86" s="95" t="s">
        <v>155</v>
      </c>
      <c r="C86" s="17" t="s">
        <v>267</v>
      </c>
      <c r="D86" s="19" t="s">
        <v>16</v>
      </c>
      <c r="E86" s="3">
        <v>78</v>
      </c>
      <c r="F86" s="17" t="s">
        <v>269</v>
      </c>
      <c r="G86" s="78"/>
      <c r="H86" s="9">
        <v>280</v>
      </c>
      <c r="I86" s="9">
        <f t="shared" si="3"/>
        <v>21840</v>
      </c>
    </row>
    <row r="87" spans="1:11" ht="30" customHeight="1" thickBot="1" x14ac:dyDescent="0.3">
      <c r="A87" s="82">
        <v>51</v>
      </c>
      <c r="B87" s="95" t="s">
        <v>155</v>
      </c>
      <c r="C87" s="17" t="s">
        <v>268</v>
      </c>
      <c r="D87" s="19" t="s">
        <v>16</v>
      </c>
      <c r="E87" s="3">
        <v>40</v>
      </c>
      <c r="F87" s="17" t="s">
        <v>269</v>
      </c>
      <c r="G87" s="78"/>
      <c r="H87" s="9">
        <v>150</v>
      </c>
      <c r="I87" s="9">
        <f t="shared" si="3"/>
        <v>6000</v>
      </c>
    </row>
    <row r="88" spans="1:11" ht="30" customHeight="1" thickBot="1" x14ac:dyDescent="0.3">
      <c r="A88" s="72">
        <v>52</v>
      </c>
      <c r="B88" s="95" t="s">
        <v>155</v>
      </c>
      <c r="C88" s="17" t="s">
        <v>271</v>
      </c>
      <c r="D88" s="19" t="s">
        <v>16</v>
      </c>
      <c r="E88" s="3">
        <v>40</v>
      </c>
      <c r="F88" s="17" t="s">
        <v>269</v>
      </c>
      <c r="G88" s="78"/>
      <c r="H88" s="9">
        <v>45</v>
      </c>
      <c r="I88" s="9">
        <f t="shared" si="3"/>
        <v>1800</v>
      </c>
    </row>
    <row r="89" spans="1:11" ht="30" customHeight="1" thickBot="1" x14ac:dyDescent="0.3">
      <c r="A89" s="82">
        <v>53</v>
      </c>
      <c r="B89" s="95" t="s">
        <v>155</v>
      </c>
      <c r="C89" s="17" t="s">
        <v>262</v>
      </c>
      <c r="D89" s="19" t="s">
        <v>16</v>
      </c>
      <c r="E89" s="3">
        <v>60</v>
      </c>
      <c r="F89" s="17" t="s">
        <v>264</v>
      </c>
      <c r="G89" s="78"/>
      <c r="H89" s="9">
        <v>50</v>
      </c>
      <c r="I89" s="9">
        <f t="shared" si="3"/>
        <v>3000</v>
      </c>
    </row>
    <row r="90" spans="1:11" ht="26.25" thickBot="1" x14ac:dyDescent="0.3">
      <c r="A90" s="72">
        <v>54</v>
      </c>
      <c r="B90" s="95" t="s">
        <v>155</v>
      </c>
      <c r="C90" s="35" t="s">
        <v>263</v>
      </c>
      <c r="D90" s="35" t="s">
        <v>16</v>
      </c>
      <c r="E90" s="28">
        <v>235</v>
      </c>
      <c r="F90" s="35" t="s">
        <v>187</v>
      </c>
      <c r="G90" s="84"/>
      <c r="H90" s="9">
        <v>50</v>
      </c>
      <c r="I90" s="9">
        <f t="shared" si="3"/>
        <v>11750</v>
      </c>
    </row>
    <row r="91" spans="1:11" ht="18.75" customHeight="1" x14ac:dyDescent="0.25">
      <c r="A91" s="237" t="s">
        <v>220</v>
      </c>
      <c r="B91" s="238"/>
      <c r="C91" s="238"/>
      <c r="D91" s="238"/>
      <c r="E91" s="238"/>
      <c r="F91" s="238"/>
      <c r="G91" s="116">
        <f>SUM(I63:I90)</f>
        <v>182954</v>
      </c>
      <c r="I91" s="39"/>
    </row>
    <row r="92" spans="1:11" hidden="1" x14ac:dyDescent="0.25">
      <c r="G92" s="111"/>
    </row>
    <row r="93" spans="1:11" ht="21" customHeight="1" x14ac:dyDescent="0.25">
      <c r="A93" s="175" t="s">
        <v>278</v>
      </c>
      <c r="B93" s="175"/>
      <c r="C93" s="175"/>
      <c r="D93" s="175"/>
      <c r="E93" s="175"/>
      <c r="F93" s="175"/>
      <c r="G93" s="175"/>
    </row>
    <row r="94" spans="1:11" hidden="1" x14ac:dyDescent="0.25"/>
    <row r="95" spans="1:11" ht="21" customHeight="1" x14ac:dyDescent="0.25">
      <c r="A95" s="40" t="s">
        <v>99</v>
      </c>
      <c r="K95" s="111">
        <f>G60+G91+G34+G43+G26</f>
        <v>701614.13</v>
      </c>
    </row>
    <row r="96" spans="1:11" x14ac:dyDescent="0.25">
      <c r="A96" s="40"/>
      <c r="B96" s="106" t="s">
        <v>98</v>
      </c>
    </row>
    <row r="97" spans="1:8" ht="15.75" hidden="1" x14ac:dyDescent="0.25">
      <c r="A97" s="6" t="s">
        <v>59</v>
      </c>
    </row>
    <row r="98" spans="1:8" ht="15.75" hidden="1" x14ac:dyDescent="0.25">
      <c r="A98" s="6" t="s">
        <v>60</v>
      </c>
    </row>
    <row r="99" spans="1:8" ht="15.75" hidden="1" x14ac:dyDescent="0.25">
      <c r="A99" s="6" t="s">
        <v>61</v>
      </c>
    </row>
    <row r="100" spans="1:8" ht="15.75" hidden="1" x14ac:dyDescent="0.25">
      <c r="A100" s="6" t="s">
        <v>100</v>
      </c>
    </row>
    <row r="101" spans="1:8" ht="15.75" x14ac:dyDescent="0.25">
      <c r="A101" s="41" t="s">
        <v>191</v>
      </c>
    </row>
    <row r="102" spans="1:8" x14ac:dyDescent="0.25">
      <c r="A102" s="7" t="s">
        <v>101</v>
      </c>
    </row>
    <row r="103" spans="1:8" ht="15.75" x14ac:dyDescent="0.25">
      <c r="A103" s="41" t="s">
        <v>189</v>
      </c>
    </row>
    <row r="104" spans="1:8" ht="15.75" x14ac:dyDescent="0.25">
      <c r="A104" s="41" t="s">
        <v>190</v>
      </c>
    </row>
    <row r="105" spans="1:8" ht="15.75" x14ac:dyDescent="0.25">
      <c r="A105" s="41" t="s">
        <v>102</v>
      </c>
    </row>
    <row r="106" spans="1:8" ht="15.75" x14ac:dyDescent="0.25">
      <c r="A106" s="41"/>
      <c r="B106" s="9" t="s">
        <v>192</v>
      </c>
    </row>
    <row r="107" spans="1:8" x14ac:dyDescent="0.25">
      <c r="A107" s="7" t="s">
        <v>62</v>
      </c>
    </row>
    <row r="108" spans="1:8" ht="15.75" x14ac:dyDescent="0.25">
      <c r="A108" s="1" t="s">
        <v>104</v>
      </c>
      <c r="B108" s="10"/>
      <c r="C108" s="10"/>
      <c r="D108" s="10"/>
      <c r="E108" s="10"/>
      <c r="F108" s="10"/>
      <c r="G108" s="4"/>
      <c r="H108" s="4"/>
    </row>
    <row r="109" spans="1:8" ht="15.75" x14ac:dyDescent="0.25">
      <c r="A109" s="41"/>
      <c r="B109" s="9" t="s">
        <v>103</v>
      </c>
    </row>
    <row r="110" spans="1:8" ht="12" customHeight="1" x14ac:dyDescent="0.25">
      <c r="A110" s="178" t="s">
        <v>105</v>
      </c>
      <c r="B110" s="178"/>
      <c r="C110" s="178"/>
      <c r="D110" s="178"/>
      <c r="E110" s="178"/>
      <c r="F110" s="178"/>
      <c r="G110" s="178"/>
    </row>
    <row r="111" spans="1:8" ht="15.75" x14ac:dyDescent="0.25">
      <c r="A111" s="41" t="s">
        <v>108</v>
      </c>
    </row>
    <row r="112" spans="1:8" ht="15.75" x14ac:dyDescent="0.25">
      <c r="A112" s="41"/>
      <c r="B112" s="9" t="s">
        <v>106</v>
      </c>
    </row>
    <row r="113" spans="1:18" s="47" customFormat="1" x14ac:dyDescent="0.25">
      <c r="B113" s="47" t="s">
        <v>107</v>
      </c>
    </row>
    <row r="114" spans="1:18" s="47" customFormat="1" ht="8.25" customHeight="1" thickBot="1" x14ac:dyDescent="0.3"/>
    <row r="115" spans="1:18" s="47" customFormat="1" ht="15" customHeight="1" x14ac:dyDescent="0.25">
      <c r="A115" s="176" t="s">
        <v>63</v>
      </c>
      <c r="B115" s="185" t="s">
        <v>64</v>
      </c>
      <c r="C115" s="187"/>
      <c r="D115" s="185" t="s">
        <v>65</v>
      </c>
      <c r="E115" s="186"/>
      <c r="F115" s="187"/>
      <c r="G115" s="107" t="s">
        <v>66</v>
      </c>
      <c r="R115" s="47" t="s">
        <v>97</v>
      </c>
    </row>
    <row r="116" spans="1:18" s="47" customFormat="1" ht="18" customHeight="1" thickBot="1" x14ac:dyDescent="0.3">
      <c r="A116" s="177"/>
      <c r="B116" s="188"/>
      <c r="C116" s="190"/>
      <c r="D116" s="188"/>
      <c r="E116" s="189"/>
      <c r="F116" s="190"/>
      <c r="G116" s="108" t="s">
        <v>67</v>
      </c>
    </row>
    <row r="117" spans="1:18" s="47" customFormat="1" ht="15.75" thickBot="1" x14ac:dyDescent="0.3">
      <c r="A117" s="49">
        <v>1</v>
      </c>
      <c r="B117" s="191" t="s">
        <v>68</v>
      </c>
      <c r="C117" s="192"/>
      <c r="D117" s="191" t="s">
        <v>69</v>
      </c>
      <c r="E117" s="239"/>
      <c r="F117" s="192"/>
      <c r="G117" s="48" t="s">
        <v>70</v>
      </c>
    </row>
    <row r="118" spans="1:18" s="47" customFormat="1" ht="20.25" customHeight="1" thickBot="1" x14ac:dyDescent="0.3">
      <c r="A118" s="49">
        <v>2</v>
      </c>
      <c r="B118" s="191" t="s">
        <v>71</v>
      </c>
      <c r="C118" s="192"/>
      <c r="D118" s="191" t="s">
        <v>72</v>
      </c>
      <c r="E118" s="239"/>
      <c r="F118" s="192"/>
      <c r="G118" s="48" t="s">
        <v>70</v>
      </c>
    </row>
    <row r="119" spans="1:18" s="47" customFormat="1" ht="40.5" customHeight="1" thickBot="1" x14ac:dyDescent="0.3">
      <c r="A119" s="49">
        <v>3</v>
      </c>
      <c r="B119" s="191" t="s">
        <v>193</v>
      </c>
      <c r="C119" s="192"/>
      <c r="D119" s="191" t="s">
        <v>194</v>
      </c>
      <c r="E119" s="239"/>
      <c r="F119" s="192"/>
      <c r="G119" s="48" t="s">
        <v>70</v>
      </c>
    </row>
    <row r="120" spans="1:18" s="47" customFormat="1" ht="15.75" thickBot="1" x14ac:dyDescent="0.3">
      <c r="A120" s="49">
        <v>4</v>
      </c>
      <c r="B120" s="191" t="s">
        <v>195</v>
      </c>
      <c r="C120" s="192"/>
      <c r="D120" s="191" t="s">
        <v>196</v>
      </c>
      <c r="E120" s="239"/>
      <c r="F120" s="192"/>
      <c r="G120" s="48" t="s">
        <v>70</v>
      </c>
    </row>
    <row r="121" spans="1:18" s="47" customFormat="1" ht="41.25" customHeight="1" thickBot="1" x14ac:dyDescent="0.3">
      <c r="A121" s="49">
        <v>5</v>
      </c>
      <c r="B121" s="191" t="s">
        <v>197</v>
      </c>
      <c r="C121" s="192"/>
      <c r="D121" s="191" t="s">
        <v>198</v>
      </c>
      <c r="E121" s="239"/>
      <c r="F121" s="192"/>
      <c r="G121" s="48" t="s">
        <v>70</v>
      </c>
    </row>
    <row r="122" spans="1:18" s="47" customFormat="1" ht="15.75" thickBot="1" x14ac:dyDescent="0.3">
      <c r="A122" s="49">
        <v>6</v>
      </c>
      <c r="B122" s="191" t="s">
        <v>199</v>
      </c>
      <c r="C122" s="192"/>
      <c r="D122" s="191" t="s">
        <v>200</v>
      </c>
      <c r="E122" s="239"/>
      <c r="F122" s="192"/>
      <c r="G122" s="48" t="s">
        <v>70</v>
      </c>
    </row>
    <row r="123" spans="1:18" s="47" customFormat="1" ht="36.75" customHeight="1" thickBot="1" x14ac:dyDescent="0.3">
      <c r="A123" s="49">
        <v>7</v>
      </c>
      <c r="B123" s="240" t="s">
        <v>201</v>
      </c>
      <c r="C123" s="241"/>
      <c r="D123" s="191" t="s">
        <v>202</v>
      </c>
      <c r="E123" s="239"/>
      <c r="F123" s="192"/>
      <c r="G123" s="48" t="s">
        <v>70</v>
      </c>
    </row>
    <row r="124" spans="1:18" s="47" customFormat="1" ht="15.75" thickBot="1" x14ac:dyDescent="0.3">
      <c r="A124" s="49">
        <v>8</v>
      </c>
      <c r="B124" s="191" t="s">
        <v>203</v>
      </c>
      <c r="C124" s="192"/>
      <c r="D124" s="191"/>
      <c r="E124" s="239"/>
      <c r="F124" s="192"/>
      <c r="G124" s="48" t="s">
        <v>70</v>
      </c>
    </row>
    <row r="125" spans="1:18" s="47" customFormat="1" ht="15.75" thickBot="1" x14ac:dyDescent="0.3">
      <c r="A125" s="49">
        <v>9</v>
      </c>
      <c r="B125" s="191" t="s">
        <v>204</v>
      </c>
      <c r="C125" s="192"/>
      <c r="D125" s="191" t="s">
        <v>205</v>
      </c>
      <c r="E125" s="239"/>
      <c r="F125" s="192"/>
      <c r="G125" s="48" t="s">
        <v>70</v>
      </c>
    </row>
    <row r="126" spans="1:18" s="47" customFormat="1" ht="15.75" thickBot="1" x14ac:dyDescent="0.3">
      <c r="A126" s="49">
        <v>10</v>
      </c>
      <c r="B126" s="191" t="s">
        <v>206</v>
      </c>
      <c r="C126" s="192"/>
      <c r="D126" s="191"/>
      <c r="E126" s="239"/>
      <c r="F126" s="192"/>
      <c r="G126" s="48" t="s">
        <v>70</v>
      </c>
    </row>
    <row r="127" spans="1:18" s="47" customFormat="1" ht="39.75" customHeight="1" thickBot="1" x14ac:dyDescent="0.3">
      <c r="A127" s="49">
        <v>11</v>
      </c>
      <c r="B127" s="191" t="s">
        <v>207</v>
      </c>
      <c r="C127" s="192"/>
      <c r="D127" s="191" t="s">
        <v>208</v>
      </c>
      <c r="E127" s="239"/>
      <c r="F127" s="192"/>
      <c r="G127" s="48" t="s">
        <v>70</v>
      </c>
    </row>
    <row r="128" spans="1:18" s="47" customFormat="1" ht="39.75" customHeight="1" thickBot="1" x14ac:dyDescent="0.3">
      <c r="A128" s="49">
        <v>12</v>
      </c>
      <c r="B128" s="191" t="s">
        <v>209</v>
      </c>
      <c r="C128" s="192"/>
      <c r="D128" s="191" t="s">
        <v>210</v>
      </c>
      <c r="E128" s="239"/>
      <c r="F128" s="192"/>
      <c r="G128" s="48" t="s">
        <v>70</v>
      </c>
    </row>
    <row r="129" spans="1:82" s="47" customFormat="1" ht="12.95" hidden="1" customHeight="1" x14ac:dyDescent="0.25">
      <c r="A129" s="50"/>
      <c r="B129" s="51"/>
      <c r="C129" s="51"/>
      <c r="D129" s="52"/>
      <c r="E129" s="52"/>
      <c r="F129" s="52"/>
      <c r="G129" s="53"/>
    </row>
    <row r="130" spans="1:82" s="47" customFormat="1" x14ac:dyDescent="0.25">
      <c r="A130" s="54" t="s">
        <v>109</v>
      </c>
    </row>
    <row r="131" spans="1:82" s="47" customFormat="1" ht="15.75" x14ac:dyDescent="0.25">
      <c r="A131" s="46"/>
      <c r="B131" s="47" t="s">
        <v>211</v>
      </c>
    </row>
    <row r="132" spans="1:82" s="47" customFormat="1" ht="18" customHeight="1" x14ac:dyDescent="0.25">
      <c r="A132" s="55" t="s">
        <v>131</v>
      </c>
      <c r="B132" s="56"/>
      <c r="C132" s="56"/>
      <c r="D132" s="56"/>
      <c r="E132" s="56"/>
      <c r="F132" s="56"/>
      <c r="G132" s="56"/>
      <c r="H132" s="56"/>
    </row>
    <row r="133" spans="1:82" s="47" customFormat="1" ht="15.75" customHeight="1" x14ac:dyDescent="0.25">
      <c r="A133" s="46"/>
      <c r="B133" s="47" t="s">
        <v>212</v>
      </c>
    </row>
    <row r="134" spans="1:82" s="47" customFormat="1" ht="18" customHeight="1" x14ac:dyDescent="0.25">
      <c r="A134" s="46" t="s">
        <v>213</v>
      </c>
    </row>
    <row r="135" spans="1:82" s="47" customFormat="1" ht="69" customHeight="1" x14ac:dyDescent="0.25">
      <c r="A135" s="46"/>
      <c r="B135" s="242" t="s">
        <v>214</v>
      </c>
      <c r="C135" s="242"/>
      <c r="D135" s="242"/>
      <c r="E135" s="242"/>
      <c r="F135" s="242"/>
      <c r="G135" s="242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</row>
    <row r="136" spans="1:82" s="47" customFormat="1" ht="18" customHeight="1" x14ac:dyDescent="0.25">
      <c r="A136" s="46" t="s">
        <v>215</v>
      </c>
    </row>
    <row r="137" spans="1:82" s="47" customFormat="1" ht="18" customHeight="1" thickBot="1" x14ac:dyDescent="0.3">
      <c r="A137" s="55" t="s">
        <v>73</v>
      </c>
      <c r="B137" s="56"/>
      <c r="C137" s="56"/>
      <c r="D137" s="56"/>
      <c r="E137" s="56"/>
      <c r="F137" s="56"/>
      <c r="G137" s="56"/>
      <c r="H137" s="56"/>
    </row>
    <row r="138" spans="1:82" s="47" customFormat="1" ht="12.95" hidden="1" customHeight="1" thickBot="1" x14ac:dyDescent="0.3">
      <c r="A138" s="46"/>
    </row>
    <row r="139" spans="1:82" s="47" customFormat="1" ht="15.75" thickBot="1" x14ac:dyDescent="0.3">
      <c r="A139" s="59"/>
      <c r="B139" s="60" t="s">
        <v>63</v>
      </c>
      <c r="C139" s="179" t="s">
        <v>74</v>
      </c>
      <c r="D139" s="180"/>
      <c r="E139" s="181"/>
      <c r="F139" s="61" t="s">
        <v>75</v>
      </c>
    </row>
    <row r="140" spans="1:82" s="47" customFormat="1" ht="16.5" thickBot="1" x14ac:dyDescent="0.3">
      <c r="A140" s="8"/>
      <c r="B140" s="62"/>
      <c r="C140" s="182" t="s">
        <v>76</v>
      </c>
      <c r="D140" s="183"/>
      <c r="E140" s="184"/>
      <c r="F140" s="58"/>
    </row>
    <row r="141" spans="1:82" s="47" customFormat="1" ht="16.5" thickBot="1" x14ac:dyDescent="0.3">
      <c r="A141" s="8"/>
      <c r="B141" s="62"/>
      <c r="C141" s="182"/>
      <c r="D141" s="183"/>
      <c r="E141" s="184"/>
      <c r="F141" s="58"/>
      <c r="G141" s="47" t="s">
        <v>97</v>
      </c>
    </row>
    <row r="142" spans="1:82" s="47" customFormat="1" ht="12.95" hidden="1" customHeight="1" x14ac:dyDescent="0.25">
      <c r="A142" s="8"/>
      <c r="B142" s="8"/>
      <c r="C142" s="8"/>
    </row>
    <row r="143" spans="1:82" s="47" customFormat="1" ht="15.75" x14ac:dyDescent="0.25">
      <c r="A143" s="46" t="s">
        <v>77</v>
      </c>
    </row>
    <row r="144" spans="1:82" s="47" customFormat="1" ht="13.5" customHeight="1" x14ac:dyDescent="0.25">
      <c r="A144" s="63" t="s">
        <v>141</v>
      </c>
    </row>
    <row r="145" spans="1:2" s="47" customFormat="1" ht="12" customHeight="1" x14ac:dyDescent="0.25">
      <c r="A145" s="63" t="s">
        <v>142</v>
      </c>
    </row>
    <row r="146" spans="1:2" s="47" customFormat="1" ht="15.75" x14ac:dyDescent="0.25">
      <c r="A146" s="46" t="s">
        <v>78</v>
      </c>
    </row>
    <row r="147" spans="1:2" s="47" customFormat="1" ht="15.75" x14ac:dyDescent="0.25">
      <c r="A147" s="64" t="s">
        <v>79</v>
      </c>
    </row>
    <row r="148" spans="1:2" s="47" customFormat="1" ht="15.75" x14ac:dyDescent="0.25">
      <c r="A148" s="46" t="s">
        <v>143</v>
      </c>
    </row>
    <row r="149" spans="1:2" ht="15.75" x14ac:dyDescent="0.25">
      <c r="A149" s="41" t="s">
        <v>144</v>
      </c>
    </row>
    <row r="150" spans="1:2" ht="12.95" customHeight="1" x14ac:dyDescent="0.25">
      <c r="A150" s="11" t="s">
        <v>120</v>
      </c>
    </row>
    <row r="151" spans="1:2" ht="15.75" x14ac:dyDescent="0.25">
      <c r="A151" s="43" t="s">
        <v>80</v>
      </c>
    </row>
    <row r="152" spans="1:2" ht="15.75" x14ac:dyDescent="0.25">
      <c r="A152" s="41" t="s">
        <v>81</v>
      </c>
    </row>
    <row r="153" spans="1:2" x14ac:dyDescent="0.25">
      <c r="A153" s="44" t="s">
        <v>111</v>
      </c>
    </row>
    <row r="154" spans="1:2" ht="15.75" x14ac:dyDescent="0.25">
      <c r="A154" s="45"/>
      <c r="B154" s="9" t="s">
        <v>110</v>
      </c>
    </row>
    <row r="155" spans="1:2" ht="15.75" x14ac:dyDescent="0.25">
      <c r="A155" s="41" t="s">
        <v>216</v>
      </c>
    </row>
    <row r="156" spans="1:2" ht="15.75" x14ac:dyDescent="0.25">
      <c r="A156" s="41" t="s">
        <v>132</v>
      </c>
    </row>
    <row r="157" spans="1:2" ht="12.75" customHeight="1" x14ac:dyDescent="0.25">
      <c r="A157" s="41"/>
      <c r="B157" s="9" t="s">
        <v>112</v>
      </c>
    </row>
    <row r="158" spans="1:2" ht="12.95" customHeight="1" x14ac:dyDescent="0.25">
      <c r="A158" s="11" t="s">
        <v>113</v>
      </c>
    </row>
    <row r="159" spans="1:2" ht="15.75" x14ac:dyDescent="0.25">
      <c r="A159" s="41" t="s">
        <v>82</v>
      </c>
    </row>
    <row r="160" spans="1:2" ht="15.75" x14ac:dyDescent="0.25">
      <c r="A160" s="42" t="s">
        <v>83</v>
      </c>
    </row>
    <row r="161" spans="1:7" ht="15.75" x14ac:dyDescent="0.25">
      <c r="A161" s="42" t="s">
        <v>84</v>
      </c>
    </row>
    <row r="162" spans="1:7" ht="15.75" x14ac:dyDescent="0.25">
      <c r="A162" s="42" t="s">
        <v>85</v>
      </c>
    </row>
    <row r="163" spans="1:7" x14ac:dyDescent="0.25">
      <c r="A163" s="40" t="s">
        <v>133</v>
      </c>
    </row>
    <row r="164" spans="1:7" ht="15.75" x14ac:dyDescent="0.25">
      <c r="A164" s="41"/>
      <c r="B164" s="9" t="s">
        <v>114</v>
      </c>
    </row>
    <row r="165" spans="1:7" x14ac:dyDescent="0.25">
      <c r="A165" s="40" t="s">
        <v>134</v>
      </c>
    </row>
    <row r="166" spans="1:7" ht="15.75" x14ac:dyDescent="0.25">
      <c r="A166" s="41" t="s">
        <v>115</v>
      </c>
    </row>
    <row r="167" spans="1:7" ht="15.75" x14ac:dyDescent="0.25">
      <c r="A167" s="41"/>
      <c r="B167" s="110" t="s">
        <v>217</v>
      </c>
    </row>
    <row r="168" spans="1:7" ht="15.75" x14ac:dyDescent="0.25">
      <c r="A168" s="41" t="s">
        <v>279</v>
      </c>
      <c r="C168" s="47"/>
      <c r="D168" s="247"/>
      <c r="E168" s="247"/>
      <c r="F168" s="247"/>
    </row>
    <row r="169" spans="1:7" ht="16.5" thickBot="1" x14ac:dyDescent="0.3">
      <c r="A169" s="41" t="s">
        <v>86</v>
      </c>
      <c r="C169" s="47"/>
      <c r="D169" s="47"/>
      <c r="E169" s="47"/>
      <c r="F169" s="47"/>
    </row>
    <row r="170" spans="1:7" ht="12.95" hidden="1" customHeight="1" thickBot="1" x14ac:dyDescent="0.3">
      <c r="A170" s="46"/>
      <c r="B170" s="47"/>
      <c r="C170" s="47"/>
      <c r="D170" s="47"/>
      <c r="E170" s="47"/>
      <c r="F170" s="47"/>
    </row>
    <row r="171" spans="1:7" ht="16.5" thickBot="1" x14ac:dyDescent="0.3">
      <c r="A171" s="8"/>
      <c r="B171" s="8"/>
      <c r="C171" s="169" t="s">
        <v>87</v>
      </c>
      <c r="D171" s="170"/>
      <c r="E171" s="171"/>
      <c r="F171" s="57" t="s">
        <v>88</v>
      </c>
    </row>
    <row r="172" spans="1:7" ht="16.5" thickBot="1" x14ac:dyDescent="0.3">
      <c r="A172" s="8"/>
      <c r="B172" s="8"/>
      <c r="C172" s="169" t="s">
        <v>89</v>
      </c>
      <c r="D172" s="170"/>
      <c r="E172" s="171"/>
      <c r="F172" s="58" t="s">
        <v>90</v>
      </c>
      <c r="G172" s="9" t="s">
        <v>97</v>
      </c>
    </row>
    <row r="173" spans="1:7" ht="16.5" thickBot="1" x14ac:dyDescent="0.3">
      <c r="A173" s="8"/>
      <c r="B173" s="8"/>
      <c r="C173" s="169" t="s">
        <v>91</v>
      </c>
      <c r="D173" s="170"/>
      <c r="E173" s="171"/>
      <c r="F173" s="58" t="s">
        <v>92</v>
      </c>
    </row>
    <row r="174" spans="1:7" ht="16.5" thickBot="1" x14ac:dyDescent="0.3">
      <c r="A174" s="8"/>
      <c r="B174" s="8"/>
      <c r="C174" s="169" t="s">
        <v>93</v>
      </c>
      <c r="D174" s="170"/>
      <c r="E174" s="171"/>
      <c r="F174" s="58" t="s">
        <v>90</v>
      </c>
    </row>
    <row r="175" spans="1:7" ht="16.5" thickBot="1" x14ac:dyDescent="0.3">
      <c r="A175" s="8"/>
      <c r="B175" s="8"/>
      <c r="C175" s="172" t="s">
        <v>94</v>
      </c>
      <c r="D175" s="173"/>
      <c r="E175" s="174"/>
      <c r="F175" s="58" t="s">
        <v>90</v>
      </c>
    </row>
    <row r="176" spans="1:7" ht="15.75" x14ac:dyDescent="0.25">
      <c r="A176" s="41" t="s">
        <v>116</v>
      </c>
      <c r="C176" s="47"/>
      <c r="D176" s="47"/>
      <c r="E176" s="47"/>
      <c r="F176" s="47"/>
    </row>
    <row r="177" spans="1:6" ht="15.75" x14ac:dyDescent="0.25">
      <c r="A177" s="41" t="s">
        <v>135</v>
      </c>
    </row>
    <row r="178" spans="1:6" ht="12.95" customHeight="1" x14ac:dyDescent="0.25">
      <c r="A178" s="11" t="s">
        <v>119</v>
      </c>
    </row>
    <row r="179" spans="1:6" ht="15.75" x14ac:dyDescent="0.25">
      <c r="A179" s="41" t="s">
        <v>95</v>
      </c>
    </row>
    <row r="180" spans="1:6" ht="15.75" hidden="1" x14ac:dyDescent="0.25">
      <c r="A180" s="41"/>
    </row>
    <row r="181" spans="1:6" ht="15.75" x14ac:dyDescent="0.25">
      <c r="A181" s="41" t="s">
        <v>218</v>
      </c>
    </row>
    <row r="182" spans="1:6" x14ac:dyDescent="0.25">
      <c r="A182" s="1"/>
    </row>
    <row r="183" spans="1:6" x14ac:dyDescent="0.25">
      <c r="F183" s="9" t="s">
        <v>136</v>
      </c>
    </row>
    <row r="187" spans="1:6" x14ac:dyDescent="0.25">
      <c r="C187" s="9" t="s">
        <v>97</v>
      </c>
    </row>
  </sheetData>
  <mergeCells count="58">
    <mergeCell ref="B135:G135"/>
    <mergeCell ref="B124:C124"/>
    <mergeCell ref="B125:C125"/>
    <mergeCell ref="B126:C126"/>
    <mergeCell ref="B128:C128"/>
    <mergeCell ref="D127:F127"/>
    <mergeCell ref="D128:F128"/>
    <mergeCell ref="D125:F125"/>
    <mergeCell ref="D126:F126"/>
    <mergeCell ref="D118:F118"/>
    <mergeCell ref="D119:F119"/>
    <mergeCell ref="D120:F120"/>
    <mergeCell ref="D121:F121"/>
    <mergeCell ref="B127:C127"/>
    <mergeCell ref="B122:C122"/>
    <mergeCell ref="B121:C121"/>
    <mergeCell ref="D122:F122"/>
    <mergeCell ref="D123:F123"/>
    <mergeCell ref="D124:F124"/>
    <mergeCell ref="B123:C123"/>
    <mergeCell ref="A23:G23"/>
    <mergeCell ref="A62:G62"/>
    <mergeCell ref="A60:F60"/>
    <mergeCell ref="A91:F91"/>
    <mergeCell ref="B117:C117"/>
    <mergeCell ref="D117:F117"/>
    <mergeCell ref="A1:G1"/>
    <mergeCell ref="B20:B22"/>
    <mergeCell ref="F20:F22"/>
    <mergeCell ref="A28:G28"/>
    <mergeCell ref="A45:G45"/>
    <mergeCell ref="A24:A25"/>
    <mergeCell ref="B24:B25"/>
    <mergeCell ref="C24:C25"/>
    <mergeCell ref="E24:E25"/>
    <mergeCell ref="F24:F25"/>
    <mergeCell ref="A43:F43"/>
    <mergeCell ref="A27:G27"/>
    <mergeCell ref="G24:G25"/>
    <mergeCell ref="G20:G22"/>
    <mergeCell ref="A34:F34"/>
    <mergeCell ref="A26:F26"/>
    <mergeCell ref="C173:E173"/>
    <mergeCell ref="C174:E174"/>
    <mergeCell ref="C175:E175"/>
    <mergeCell ref="A93:G93"/>
    <mergeCell ref="A115:A116"/>
    <mergeCell ref="A110:G110"/>
    <mergeCell ref="C139:E139"/>
    <mergeCell ref="C171:E171"/>
    <mergeCell ref="C172:E172"/>
    <mergeCell ref="C140:E140"/>
    <mergeCell ref="C141:E141"/>
    <mergeCell ref="D115:F116"/>
    <mergeCell ref="B115:C116"/>
    <mergeCell ref="B118:C118"/>
    <mergeCell ref="B119:C119"/>
    <mergeCell ref="B120:C120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10" sqref="A10:D14"/>
    </sheetView>
  </sheetViews>
  <sheetFormatPr defaultRowHeight="39.950000000000003" customHeight="1" x14ac:dyDescent="0.25"/>
  <cols>
    <col min="1" max="1" width="25" customWidth="1"/>
    <col min="2" max="2" width="5.42578125" customWidth="1"/>
    <col min="3" max="3" width="5.5703125" customWidth="1"/>
    <col min="4" max="4" width="62.28515625" customWidth="1"/>
  </cols>
  <sheetData>
    <row r="1" spans="1:11" ht="39.950000000000003" customHeight="1" thickBot="1" x14ac:dyDescent="0.35">
      <c r="A1" s="245" t="s">
        <v>223</v>
      </c>
      <c r="B1" s="245"/>
      <c r="C1" s="245"/>
      <c r="D1" s="246"/>
    </row>
    <row r="2" spans="1:11" ht="26.25" customHeight="1" thickBot="1" x14ac:dyDescent="0.3">
      <c r="A2" s="17" t="s">
        <v>29</v>
      </c>
      <c r="B2" s="19" t="s">
        <v>16</v>
      </c>
      <c r="C2" s="28">
        <v>1300</v>
      </c>
      <c r="D2" s="145" t="s">
        <v>96</v>
      </c>
    </row>
    <row r="3" spans="1:11" ht="39.950000000000003" customHeight="1" thickBot="1" x14ac:dyDescent="0.3">
      <c r="A3" s="17" t="s">
        <v>31</v>
      </c>
      <c r="B3" s="19" t="s">
        <v>16</v>
      </c>
      <c r="C3" s="28">
        <v>340</v>
      </c>
      <c r="D3" s="146" t="s">
        <v>96</v>
      </c>
    </row>
    <row r="4" spans="1:11" ht="39.950000000000003" customHeight="1" thickBot="1" x14ac:dyDescent="0.3">
      <c r="A4" s="17" t="s">
        <v>33</v>
      </c>
      <c r="B4" s="19" t="s">
        <v>16</v>
      </c>
      <c r="C4" s="31">
        <v>240</v>
      </c>
      <c r="D4" s="146" t="s">
        <v>96</v>
      </c>
    </row>
    <row r="5" spans="1:11" ht="21" customHeight="1" thickBot="1" x14ac:dyDescent="0.3">
      <c r="A5" s="17" t="s">
        <v>169</v>
      </c>
      <c r="B5" s="19" t="s">
        <v>16</v>
      </c>
      <c r="C5" s="28">
        <v>120</v>
      </c>
      <c r="D5" s="146" t="s">
        <v>96</v>
      </c>
    </row>
    <row r="6" spans="1:11" ht="16.5" customHeight="1" thickBot="1" x14ac:dyDescent="0.3">
      <c r="A6" s="17" t="s">
        <v>35</v>
      </c>
      <c r="B6" s="19" t="s">
        <v>16</v>
      </c>
      <c r="C6" s="28">
        <v>400</v>
      </c>
      <c r="D6" s="146" t="s">
        <v>96</v>
      </c>
    </row>
    <row r="7" spans="1:11" ht="27" customHeight="1" x14ac:dyDescent="0.25">
      <c r="A7" s="129" t="s">
        <v>37</v>
      </c>
      <c r="B7" s="130" t="s">
        <v>16</v>
      </c>
      <c r="C7" s="119">
        <v>3900</v>
      </c>
      <c r="D7" s="147" t="s">
        <v>96</v>
      </c>
    </row>
    <row r="8" spans="1:11" ht="27" customHeight="1" x14ac:dyDescent="0.25">
      <c r="A8" s="71"/>
      <c r="B8" s="121"/>
      <c r="C8" s="125"/>
      <c r="D8" s="71"/>
    </row>
    <row r="9" spans="1:11" ht="20.25" customHeight="1" x14ac:dyDescent="0.3">
      <c r="A9" s="244" t="s">
        <v>224</v>
      </c>
      <c r="B9" s="244"/>
      <c r="C9" s="244"/>
      <c r="D9" s="244"/>
      <c r="E9" s="123"/>
      <c r="F9" s="123"/>
      <c r="G9" s="123"/>
      <c r="H9" s="123"/>
      <c r="I9" s="123"/>
      <c r="J9" s="123"/>
      <c r="K9" s="123"/>
    </row>
    <row r="10" spans="1:11" ht="18.75" customHeight="1" thickBot="1" x14ac:dyDescent="0.3">
      <c r="A10" s="148" t="s">
        <v>22</v>
      </c>
      <c r="B10" s="149" t="s">
        <v>160</v>
      </c>
      <c r="C10" s="150">
        <v>270</v>
      </c>
      <c r="D10" s="151" t="s">
        <v>163</v>
      </c>
      <c r="E10" s="123"/>
      <c r="F10" s="123"/>
      <c r="G10" s="123"/>
      <c r="H10" s="123"/>
      <c r="I10" s="123"/>
      <c r="J10" s="123"/>
      <c r="K10" s="123"/>
    </row>
    <row r="11" spans="1:11" ht="33.75" customHeight="1" thickBot="1" x14ac:dyDescent="0.3">
      <c r="A11" s="152" t="s">
        <v>24</v>
      </c>
      <c r="B11" s="3" t="s">
        <v>16</v>
      </c>
      <c r="C11" s="28">
        <v>780</v>
      </c>
      <c r="D11" s="153" t="s">
        <v>164</v>
      </c>
      <c r="E11" s="123"/>
      <c r="F11" s="123"/>
      <c r="G11" s="123"/>
      <c r="H11" s="123"/>
      <c r="I11" s="123"/>
      <c r="J11" s="123"/>
      <c r="K11" s="123"/>
    </row>
    <row r="12" spans="1:11" ht="16.5" customHeight="1" thickBot="1" x14ac:dyDescent="0.3">
      <c r="A12" s="152" t="s">
        <v>168</v>
      </c>
      <c r="B12" s="19" t="s">
        <v>160</v>
      </c>
      <c r="C12" s="28">
        <v>660</v>
      </c>
      <c r="D12" s="153" t="s">
        <v>163</v>
      </c>
      <c r="E12" s="123"/>
      <c r="F12" s="123"/>
      <c r="G12" s="123"/>
      <c r="H12" s="123"/>
      <c r="I12" s="123"/>
      <c r="J12" s="123"/>
      <c r="K12" s="123"/>
    </row>
    <row r="13" spans="1:11" ht="25.5" customHeight="1" thickBot="1" x14ac:dyDescent="0.3">
      <c r="A13" s="154" t="s">
        <v>165</v>
      </c>
      <c r="B13" s="29" t="s">
        <v>16</v>
      </c>
      <c r="C13" s="30">
        <v>300</v>
      </c>
      <c r="D13" s="155" t="s">
        <v>166</v>
      </c>
      <c r="E13" s="123"/>
      <c r="F13" s="123"/>
      <c r="G13" s="123"/>
      <c r="H13" s="123"/>
      <c r="I13" s="123"/>
      <c r="J13" s="123"/>
      <c r="K13" s="123"/>
    </row>
    <row r="14" spans="1:11" ht="39.75" customHeight="1" x14ac:dyDescent="0.25">
      <c r="A14" s="156" t="s">
        <v>18</v>
      </c>
      <c r="B14" s="157" t="s">
        <v>16</v>
      </c>
      <c r="C14" s="158">
        <v>600</v>
      </c>
      <c r="D14" s="159" t="s">
        <v>188</v>
      </c>
      <c r="E14" s="123"/>
      <c r="F14" s="123"/>
      <c r="G14" s="123"/>
      <c r="H14" s="123"/>
      <c r="I14" s="123"/>
      <c r="J14" s="123"/>
      <c r="K14" s="123"/>
    </row>
    <row r="15" spans="1:11" ht="39.75" customHeight="1" x14ac:dyDescent="0.25">
      <c r="A15" s="132"/>
      <c r="B15" s="133"/>
      <c r="C15" s="134"/>
      <c r="D15" s="135"/>
      <c r="E15" s="123"/>
      <c r="F15" s="123"/>
      <c r="G15" s="123"/>
      <c r="H15" s="123"/>
      <c r="I15" s="123"/>
      <c r="J15" s="123"/>
      <c r="K15" s="123"/>
    </row>
    <row r="16" spans="1:11" ht="21" customHeight="1" x14ac:dyDescent="0.3">
      <c r="A16" s="244" t="s">
        <v>225</v>
      </c>
      <c r="B16" s="244"/>
      <c r="C16" s="244"/>
      <c r="D16" s="244"/>
      <c r="E16" s="123"/>
      <c r="F16" s="123"/>
      <c r="G16" s="123"/>
      <c r="H16" s="123"/>
      <c r="I16" s="123"/>
      <c r="J16" s="123"/>
      <c r="K16" s="123"/>
    </row>
    <row r="17" spans="1:11" ht="30" customHeight="1" thickBot="1" x14ac:dyDescent="0.3">
      <c r="A17" s="136" t="s">
        <v>156</v>
      </c>
      <c r="B17" s="137" t="s">
        <v>16</v>
      </c>
      <c r="C17" s="137">
        <v>1000</v>
      </c>
      <c r="D17" s="138" t="s">
        <v>157</v>
      </c>
      <c r="E17" s="123"/>
      <c r="F17" s="123"/>
      <c r="G17" s="123"/>
      <c r="H17" s="123"/>
      <c r="I17" s="123"/>
      <c r="J17" s="123"/>
      <c r="K17" s="123"/>
    </row>
    <row r="18" spans="1:11" ht="20.25" customHeight="1" thickBot="1" x14ac:dyDescent="0.3">
      <c r="A18" s="139" t="s">
        <v>122</v>
      </c>
      <c r="B18" s="3" t="s">
        <v>16</v>
      </c>
      <c r="C18" s="3">
        <v>650</v>
      </c>
      <c r="D18" s="120" t="s">
        <v>158</v>
      </c>
      <c r="E18" s="123"/>
      <c r="F18" s="123"/>
      <c r="G18" s="123"/>
      <c r="H18" s="123"/>
      <c r="I18" s="123"/>
      <c r="J18" s="123"/>
      <c r="K18" s="123"/>
    </row>
    <row r="19" spans="1:11" ht="30" customHeight="1" x14ac:dyDescent="0.25">
      <c r="A19" s="140" t="s">
        <v>159</v>
      </c>
      <c r="B19" s="141" t="s">
        <v>16</v>
      </c>
      <c r="C19" s="141">
        <v>1530</v>
      </c>
      <c r="D19" s="131" t="s">
        <v>158</v>
      </c>
      <c r="E19" s="123"/>
      <c r="F19" s="123"/>
      <c r="G19" s="123"/>
      <c r="H19" s="123"/>
      <c r="I19" s="123"/>
      <c r="J19" s="123"/>
      <c r="K19" s="123"/>
    </row>
    <row r="20" spans="1:11" ht="30" customHeight="1" x14ac:dyDescent="0.25">
      <c r="A20" s="71"/>
      <c r="B20" s="122"/>
      <c r="C20" s="122"/>
      <c r="D20" s="71"/>
      <c r="E20" s="123"/>
      <c r="F20" s="123"/>
      <c r="G20" s="123"/>
      <c r="H20" s="123"/>
      <c r="I20" s="123"/>
      <c r="J20" s="123"/>
      <c r="K20" s="123"/>
    </row>
    <row r="21" spans="1:11" ht="15.75" customHeight="1" thickBot="1" x14ac:dyDescent="0.35">
      <c r="A21" s="243" t="s">
        <v>226</v>
      </c>
      <c r="B21" s="243"/>
      <c r="C21" s="243"/>
      <c r="D21" s="243"/>
      <c r="E21" s="123"/>
      <c r="F21" s="123"/>
      <c r="G21" s="123"/>
      <c r="H21" s="123"/>
      <c r="I21" s="123"/>
      <c r="J21" s="123"/>
      <c r="K21" s="123"/>
    </row>
    <row r="22" spans="1:11" ht="36" customHeight="1" thickBot="1" x14ac:dyDescent="0.3">
      <c r="A22" s="210" t="s">
        <v>121</v>
      </c>
      <c r="B22" s="17"/>
      <c r="C22" s="212">
        <v>5850</v>
      </c>
      <c r="D22" s="214" t="s">
        <v>14</v>
      </c>
      <c r="E22" s="123"/>
      <c r="F22" s="123"/>
      <c r="G22" s="123"/>
      <c r="H22" s="123"/>
      <c r="I22" s="123"/>
      <c r="J22" s="123"/>
      <c r="K22" s="123"/>
    </row>
    <row r="23" spans="1:11" ht="27.75" hidden="1" customHeight="1" thickBot="1" x14ac:dyDescent="0.3">
      <c r="A23" s="211"/>
      <c r="B23" s="118" t="s">
        <v>54</v>
      </c>
      <c r="C23" s="213"/>
      <c r="D23" s="215"/>
      <c r="E23" s="123"/>
      <c r="F23" s="123"/>
      <c r="G23" s="123"/>
      <c r="H23" s="123"/>
      <c r="I23" s="123"/>
      <c r="J23" s="123"/>
      <c r="K23" s="123"/>
    </row>
    <row r="24" spans="1:11" ht="32.25" customHeight="1" thickBot="1" x14ac:dyDescent="0.3">
      <c r="A24" s="142" t="s">
        <v>221</v>
      </c>
      <c r="B24" s="144" t="s">
        <v>54</v>
      </c>
      <c r="C24" s="143">
        <v>12000</v>
      </c>
      <c r="D24" s="103" t="s">
        <v>222</v>
      </c>
      <c r="E24" s="123"/>
      <c r="F24" s="123"/>
      <c r="G24" s="123"/>
      <c r="H24" s="123"/>
      <c r="I24" s="123"/>
      <c r="J24" s="123"/>
      <c r="K24" s="123"/>
    </row>
    <row r="25" spans="1:11" ht="18.75" customHeight="1" x14ac:dyDescent="0.25">
      <c r="A25" s="71"/>
      <c r="B25" s="127"/>
      <c r="C25" s="122"/>
      <c r="D25" s="126"/>
      <c r="E25" s="123"/>
      <c r="F25" s="123"/>
      <c r="G25" s="123"/>
      <c r="H25" s="123"/>
      <c r="I25" s="123"/>
      <c r="J25" s="123"/>
      <c r="K25" s="123"/>
    </row>
    <row r="26" spans="1:11" ht="20.25" customHeight="1" x14ac:dyDescent="0.25">
      <c r="A26" s="71"/>
      <c r="B26" s="121"/>
      <c r="C26" s="122"/>
      <c r="D26" s="126"/>
      <c r="E26" s="123"/>
      <c r="F26" s="123"/>
      <c r="G26" s="123"/>
      <c r="H26" s="123"/>
      <c r="I26" s="123"/>
      <c r="J26" s="123"/>
      <c r="K26" s="123"/>
    </row>
    <row r="27" spans="1:11" ht="18.75" customHeight="1" x14ac:dyDescent="0.25">
      <c r="A27" s="71"/>
      <c r="B27" s="121"/>
      <c r="C27" s="122"/>
      <c r="D27" s="124"/>
      <c r="E27" s="123"/>
      <c r="F27" s="123"/>
      <c r="G27" s="123"/>
      <c r="H27" s="123"/>
      <c r="I27" s="123"/>
      <c r="J27" s="123"/>
      <c r="K27" s="123"/>
    </row>
    <row r="28" spans="1:11" ht="31.5" customHeight="1" x14ac:dyDescent="0.25">
      <c r="A28" s="71"/>
      <c r="B28" s="121"/>
      <c r="C28" s="122"/>
      <c r="D28" s="128"/>
      <c r="E28" s="123"/>
      <c r="F28" s="123"/>
      <c r="G28" s="123"/>
      <c r="H28" s="123"/>
      <c r="I28" s="123"/>
      <c r="J28" s="123"/>
      <c r="K28" s="123"/>
    </row>
    <row r="29" spans="1:11" ht="29.25" customHeight="1" x14ac:dyDescent="0.25">
      <c r="A29" s="71"/>
      <c r="B29" s="121"/>
      <c r="C29" s="122"/>
      <c r="D29" s="71"/>
      <c r="E29" s="123"/>
      <c r="F29" s="123"/>
      <c r="G29" s="123"/>
      <c r="H29" s="123"/>
      <c r="I29" s="123"/>
      <c r="J29" s="123"/>
      <c r="K29" s="123"/>
    </row>
    <row r="30" spans="1:11" ht="19.5" customHeight="1" x14ac:dyDescent="0.25">
      <c r="A30" s="124"/>
      <c r="B30" s="121"/>
      <c r="C30" s="125"/>
      <c r="D30" s="124"/>
      <c r="E30" s="123"/>
      <c r="F30" s="123"/>
      <c r="G30" s="123"/>
      <c r="H30" s="123"/>
      <c r="I30" s="123"/>
      <c r="J30" s="123"/>
      <c r="K30" s="123"/>
    </row>
    <row r="31" spans="1:11" ht="22.5" customHeight="1" x14ac:dyDescent="0.25">
      <c r="A31" s="71"/>
      <c r="B31" s="121"/>
      <c r="C31" s="122"/>
      <c r="D31" s="71"/>
      <c r="E31" s="123"/>
      <c r="F31" s="123"/>
      <c r="G31" s="123"/>
      <c r="H31" s="123"/>
      <c r="I31" s="123"/>
      <c r="J31" s="123"/>
      <c r="K31" s="123"/>
    </row>
    <row r="32" spans="1:11" ht="22.5" customHeight="1" x14ac:dyDescent="0.25">
      <c r="A32" s="124"/>
      <c r="B32" s="124"/>
      <c r="C32" s="125"/>
      <c r="D32" s="124"/>
      <c r="E32" s="123"/>
      <c r="F32" s="123"/>
      <c r="G32" s="123"/>
      <c r="H32" s="123"/>
      <c r="I32" s="123"/>
      <c r="J32" s="123"/>
      <c r="K32" s="123"/>
    </row>
    <row r="33" spans="1:11" ht="39.950000000000003" customHeight="1" x14ac:dyDescent="0.25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</sheetData>
  <mergeCells count="7">
    <mergeCell ref="A21:D21"/>
    <mergeCell ref="A9:D9"/>
    <mergeCell ref="A1:D1"/>
    <mergeCell ref="A16:D16"/>
    <mergeCell ref="A22:A23"/>
    <mergeCell ref="C22:C23"/>
    <mergeCell ref="D22:D23"/>
  </mergeCells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Лист4</vt:lpstr>
      <vt:lpstr>Лист2</vt:lpstr>
      <vt:lpstr>Лист3</vt:lpstr>
      <vt:lpstr>Лист1!_GoBack</vt:lpstr>
      <vt:lpstr>Лист1!OLE_LINK5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2025-09-10T13:40:08Z</dcterms:modified>
</cp:coreProperties>
</file>