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grame speciale\implante spinale\"/>
    </mc:Choice>
  </mc:AlternateContent>
  <xr:revisionPtr revIDLastSave="0" documentId="13_ncr:1_{FC56ED37-BFB7-4F98-B882-9F179462DE4A}" xr6:coauthVersionLast="47" xr6:coauthVersionMax="47" xr10:uidLastSave="{00000000-0000-0000-0000-000000000000}"/>
  <bookViews>
    <workbookView xWindow="-120" yWindow="-120" windowWidth="29040" windowHeight="15840" xr2:uid="{6F3B0D8C-D21C-4B3C-B166-FA7FD26EE0A0}"/>
  </bookViews>
  <sheets>
    <sheet name="pn pub" sheetId="1" r:id="rId1"/>
  </sheets>
  <definedNames>
    <definedName name="_xlnm._FilterDatabase" localSheetId="0" hidden="1">'pn pub'!$A$1:$O$140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0" i="1" l="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alcChain>
</file>

<file path=xl/sharedStrings.xml><?xml version="1.0" encoding="utf-8"?>
<sst xmlns="http://schemas.openxmlformats.org/spreadsheetml/2006/main" count="840" uniqueCount="485">
  <si>
    <t>Nr. lot</t>
  </si>
  <si>
    <t>DCI/Denumire Lot</t>
  </si>
  <si>
    <t>Denumire Poziție</t>
  </si>
  <si>
    <t>Specificație Tehnică</t>
  </si>
  <si>
    <t>UM</t>
  </si>
  <si>
    <t>IMSP SPITALUL CLINIC REPUBLICAN TIMOFEI MOSNEAGA</t>
  </si>
  <si>
    <t>IMSP INSTITUTUL DE NEUROLOGIE SI NEUROCHIRURGIE DIOMID GHERMAN</t>
  </si>
  <si>
    <t>IMSP INSTITUTUL DE MEDICINA URGENTA</t>
  </si>
  <si>
    <t>IMSP INSTITUTUL MAMEI SI COPILULUI</t>
  </si>
  <si>
    <t>IMSP SPITALUL CLINIC BALTI</t>
  </si>
  <si>
    <t>IMSP INSTITUTUL ONCOLOGIC</t>
  </si>
  <si>
    <t xml:space="preserve">cantitatea </t>
  </si>
  <si>
    <t>valoarea estimativă</t>
  </si>
  <si>
    <t>1.1</t>
  </si>
  <si>
    <t>Tube mesh (cilindru din plasa pentru protezarea corpului vertebral)</t>
  </si>
  <si>
    <t>Rotund Lungime 40-100mm Diametru 10-28mm Grosimea de la 1.0mm compatibil CT сi RMN; Material: aliaj din titan.</t>
  </si>
  <si>
    <t>bucată</t>
  </si>
  <si>
    <t>lot 1</t>
  </si>
  <si>
    <t>1.2</t>
  </si>
  <si>
    <t>Set de instrumente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</si>
  <si>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</si>
  <si>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t>
  </si>
  <si>
    <t>1.3</t>
  </si>
  <si>
    <t xml:space="preserve">Proteza expandabila pentru vertebroectomie in reg cervicala sau toraco-lombara </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</si>
  <si>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</si>
  <si>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2.1</t>
  </si>
  <si>
    <t>Implante spinale. Instrumentație pediculară toraco-lombară minim invazivă</t>
  </si>
  <si>
    <t xml:space="preserve">Designul implantului să fie constituit din 2 părți: a) șurubul propriu-zis și b) pivotul de manipulare multifuncțională. Diametrul șurubului - de la 5.0mm la 8.0 cu posibilitate de alegere a diametrului incremential cu 0.5 mm (colorate diferit). Lungimea - 30-55mm  cu posibilitate de alegere a lungimii incremential cu 0.5 mm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</si>
  <si>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lot 2</t>
  </si>
  <si>
    <t>2.2</t>
  </si>
  <si>
    <t>set de instumente</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</si>
  <si>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dSPINALozitive de distracție/compresie – 2 buc
11. dSPINALozitiv- bender pentru modelarea tijei – 1 buc
12. mâner-cheie pentru inserare tije – 2 buc
13. adaptoare scurt/lung – 4 buc/4buc
14. mâner-cheie antirotație – 2 buc
15. dSPINALozitiv de tăiere a tubusului – 2 buc
</t>
  </si>
  <si>
    <t>2.3</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</si>
  <si>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</si>
  <si>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Ace pentru biopsie osoasă vertebrală</t>
  </si>
  <si>
    <t xml:space="preserve">Sistem pentru prelevarea intraoperatorie a biopsiei vertebrale - Diametru 8G, 11G. Lungimea de la 150mm. Ac cu gradare. Stilet solid. Canula pentru biopsie. Set steril.
</t>
  </si>
  <si>
    <t>lot 3</t>
  </si>
  <si>
    <t>4.1</t>
  </si>
  <si>
    <t>Implante spinale. Instrumentatie pediculară toraco-lombara</t>
  </si>
  <si>
    <t>Conector lateral pentru 2 tije in plan paralel.</t>
  </si>
  <si>
    <t>P/u conectarea tijelor 6.0-7.0mm,. in plan paralel, cu fixarea fiecarei tije cu 2 suruburi interne. Material: titan Ti - 6Al- 4V ELI ,</t>
  </si>
  <si>
    <t>lot 4</t>
  </si>
  <si>
    <t>6.1</t>
  </si>
  <si>
    <t>4.2</t>
  </si>
  <si>
    <t>Conector lateral iliac</t>
  </si>
  <si>
    <t>P/u conectarea surubului sacro-iliac pe tija 6.0-7.0mm,. Minim 4 marimi diferite. Material: titan Ti - 6Al- 4V ELI.</t>
  </si>
  <si>
    <t>6.2</t>
  </si>
  <si>
    <t>4.3</t>
  </si>
  <si>
    <t>Cross-link ajustabil poliaxial toraco-lombar</t>
  </si>
  <si>
    <t>Poliaxiale, cu 3 suruburi de fixare; 40-80 mm fixare pe tija 6.0-7.0mm Colorate diferit; Material: aliaj din titan Ti - 6Al- 4V ELI.</t>
  </si>
  <si>
    <t>4.4</t>
  </si>
  <si>
    <t>Tija longitudinala toraco-lombara 200mm Ti</t>
  </si>
  <si>
    <t xml:space="preserve"> Diametrul 6.0-7.0mm, lungimea 200mm un capăt hexagonal compatibil CT si RMN culoare nereflectoare la lumină . Material: titan Ti - 6Al- 4V ELI. </t>
  </si>
  <si>
    <t>4.5</t>
  </si>
  <si>
    <t>Tija longitudinala toraco-lombara 400mm Ti</t>
  </si>
  <si>
    <t xml:space="preserve">Diametrul 6.0-7.0mm, lungimea 400mm un capăt hexagonal compatibil CT si RMN culoare nereflectoare la lumină . Material: titan Ti - 6Al- 4V ELI. </t>
  </si>
  <si>
    <t>4.6</t>
  </si>
  <si>
    <t>Tija longitudinala toraco-lombara 120mm Ti</t>
  </si>
  <si>
    <t xml:space="preserve">Diametrul 6.0-7.0mm, lungimea 120mm un capăt hexagonal compatibil CT si RMN culoare nereflectoare la lumină . Material: titan Ti - 6Al- 4V ELI. </t>
  </si>
  <si>
    <t>4.7</t>
  </si>
  <si>
    <t>Surub pedicular monoaxial  preasamblat cu piulita de blocare</t>
  </si>
  <si>
    <t>Diametru 3.5mm, 4.5mm, 5.5mm, 6.5mm, 7.5mm, 8.0mm lungimea 25-55mm, fixare pe tija 6.0-7.0mm, vârf rotund filet dublu; partea filetata a corpului surubului cu 2 diametre; colorate diferit; compatibil CT сi RMN; Material: aliaj din titan Ti - 6Al- 4V ELI.</t>
  </si>
  <si>
    <t>4.8</t>
  </si>
  <si>
    <t>Surub pedicular poliaxial  preasamblat cu piulita de blocare</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</si>
  <si>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</si>
  <si>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4.9</t>
  </si>
  <si>
    <t>Surub pedicular poliaxial tip cimentat preasamblat cu piulita de blocare si conector pentru introducerea cimentului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</si>
  <si>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</si>
  <si>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4.10</t>
  </si>
  <si>
    <t>Surub pedicular monoaxial tip cimentat preasamblat cu piulita de blocare si conector pentru introducerea cimentului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</si>
  <si>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</si>
  <si>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4.11</t>
  </si>
  <si>
    <t>Surub sacro-iliac poliaxial preasamblat cu piulita de blocare</t>
  </si>
  <si>
    <t xml:space="preserve"> Diametru 8.0mm lungimea 60-100mm fixare pe tija 6.0-7.0mm vârf rotund filet dublu ; partea filetata a corpului surubului cu 2 diametre; colorate diferit; compatibil CT сi RMN; Material: aliaj din titan Ti - 6Al- 4V ELI </t>
  </si>
  <si>
    <t>4.12</t>
  </si>
  <si>
    <t>Surub sacral poliaxial preasamblat cu piulita de blocare</t>
  </si>
  <si>
    <t xml:space="preserve"> Diametru 6.0mm lungimea 35-55mm fixare pe tija 6.0-7.0mm vârf rotund filet dublu; partea filetata a corpului surubului cu 2 diametre; colorate diferit; compatibil CT сi RMN; Material: aliaj din titan Ti - 6Al- 4V ELI </t>
  </si>
  <si>
    <t>4.13</t>
  </si>
  <si>
    <t>Carlig laminar preasamblat cu piulita de blocare</t>
  </si>
  <si>
    <t>Drept si offset, minimum 6 marimi diferite, fixare pe tija 6.0-7.0mm,compatibil CT сi RMN; Material: aliaj din titan Ti - 6Al- 4V ELI..</t>
  </si>
  <si>
    <t>4.14</t>
  </si>
  <si>
    <t>Carlig pedicular preasamblat cu piulita de blocare</t>
  </si>
  <si>
    <t>Minimum 6 marimi diferite, fixare pe tija 6.0-7.0mm,compatibil CT сi RMN; Material: aliaj din titan Ti - 6Al- 4V ELI.</t>
  </si>
  <si>
    <t>4.15</t>
  </si>
  <si>
    <t xml:space="preserve">Set de instrumente.
Instrumentatie pediculara toraco-lombara
</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</si>
  <si>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</si>
  <si>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4.16</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</si>
  <si>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</si>
  <si>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</si>
  <si>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4.17</t>
  </si>
  <si>
    <t>Set pentru taierea tijei</t>
  </si>
  <si>
    <t>Gratuit în folosință. DSPINALozitiv se fixeaza stabil pe masa. Are orificii separate pentru taierea tijelor din Titan si Vitallium cu diametru 3.5mm-4.0mm si 6.0-7.0mm .</t>
  </si>
  <si>
    <t>4.18</t>
  </si>
  <si>
    <t>Surub pedicular cervical poliaxial preasamblat cu piulita de blocare</t>
  </si>
  <si>
    <t>diametru 3.5-4.0mm, lungimea 10-40mm vârf rotund filet dublu (tip conical in treimea superioara si spongios in rest); partea filetata a corpului surubului cu 2 diametre; compatibil CT сi RMN; Material: aliaj din titan Ti - 6Al- 4V ELI.</t>
  </si>
  <si>
    <t>7.1</t>
  </si>
  <si>
    <t>5.1</t>
  </si>
  <si>
    <t>Conector hibrid lateral pentru 2 tije in plan paralel</t>
  </si>
  <si>
    <t>P/u conectarea tijelor 6.0-7.0mm cu tija 3.5-4.0mm. in plan paralel, cu fixarea fiecarei tije cu 2 suruburi interne.Material: titan Ti - 6Al- 4V ELI.</t>
  </si>
  <si>
    <t>lot 5</t>
  </si>
  <si>
    <t>7.2</t>
  </si>
  <si>
    <t>5.2</t>
  </si>
  <si>
    <t>Cross-link ajustabil poliaxial cervical</t>
  </si>
  <si>
    <t xml:space="preserve"> Fixare pe tija 3.5-4.0mm Colorate diferit; Material: aliaj din titan Ti - 6Al- 4V ELI. </t>
  </si>
  <si>
    <t>5.3</t>
  </si>
  <si>
    <t>Tija longitudinala cervicala 160mm Ti</t>
  </si>
  <si>
    <t>Diametrul 3.5-4.0mm, lungimea 160mm compatibil CT si RMN culoare nereflectoare la lumină . Material: titan Ti - 6Al- 4V ELI.</t>
  </si>
  <si>
    <t>5.4</t>
  </si>
  <si>
    <t>Tija longitudinala cervicala 80mm Ti</t>
  </si>
  <si>
    <t>Diametrul 3.5-4.0mm, lungimea 80mm compatibil CT si RMN culoare nereflectoare la lumină . Material: titan Ti - 6Al- 4V ELI.</t>
  </si>
  <si>
    <t>5.5</t>
  </si>
  <si>
    <t>Tija longitudinala cervicala 160mm CoCr</t>
  </si>
  <si>
    <t>Diametrul 3.5-4.0mm, lungimea 160mm un capăt hexagonal compatibil CT si RMN culoare nereflectoare la lumină; Material:aliaj din 65%,cobalt,30% chromiu,5% molybdenum.. Consistenta tare p/u diformitati.</t>
  </si>
  <si>
    <t>5.6</t>
  </si>
  <si>
    <t>Tija longitudinala hibrid 240mm Ti</t>
  </si>
  <si>
    <t>Diametrul hibrid, cervicala 3.5-4.0mm, toracala -6.0-7.0mm,L lungimea 240mm, compatibil CT si RMN culoare nereflectoare la lumină; Material: titan Ti - 6Al- 4V ELI.</t>
  </si>
  <si>
    <t>5.7</t>
  </si>
  <si>
    <t>Set de instrumente.
Instrumentatie occipito-cervico-toracalaSet de instrumente.
Instrumentatie occipito-cervico-toracalaSet de instrumente.
Instrumentatie occipito-cervico-toracala</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</si>
  <si>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dSPINALozitiv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dSPINALozitiv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</si>
  <si>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Implante spinale. Cusca pentru fuziunea intersomatică cervicală ACIF</t>
  </si>
  <si>
    <t>Cusca ACIF</t>
  </si>
  <si>
    <t xml:space="preserve"> lungimea 14-15 mm lătimea 12-14 mm înăltimea 5-6-7-8 mm Caracteristicile: suprafata superioară si inferioară dintată ; Contine dSPINALozitiv pentru fixare cageului in corpuri adiacente (suruburi sau lama rotanta) compatibil CT si RMN ; Material: cusca - polimer biocompatibil PEEK sau Titan; suruburi sau lama - aliaj din titan; </t>
  </si>
  <si>
    <t>lot 6</t>
  </si>
  <si>
    <t xml:space="preserve">Gratuit in folosinta. Componenta minima setului: 1. trusa de stelirizare speciala – 1buc. 2. maner –cheia pentru implantare -1buc 3. trialuri pentru fiecare marimea cagului – 1buc 4. dSPINALozitiv pentru distractie intre doua corpuri verebrale – 1buc 5. pinuri pentru dSPINALozitiv de distractie – 4buc </t>
  </si>
  <si>
    <t>Implante spinale. Cusca pentru fuziunea intersomatică lombară transforaminala TLIF</t>
  </si>
  <si>
    <t>Cusca TLIF</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</si>
  <si>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</si>
  <si>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lot 7</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</si>
  <si>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</si>
  <si>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8</t>
  </si>
  <si>
    <t xml:space="preserve">Ciment radiopac de viscozitate medie sau înaltă PMMA.
</t>
  </si>
  <si>
    <t>Ciment radiopac de viscozitate medie sau înaltă PMMA.
Pentru vertebroplastie si augmentarea suruburilor pediculare PMMA radiopac, Viscozitate medie sau înaltă, special pentru proceduri spinale 1 Doză = 1 bucată, 1 Doză= minim 20 g . Evaluarea va fi per gram.</t>
  </si>
  <si>
    <t>lot 8</t>
  </si>
  <si>
    <t>Set de biopsie si vertebroplastie</t>
  </si>
  <si>
    <t>Sistem pentru vertebroplastie si prelevarea intraoperatorie a biopsiei vertebrale</t>
  </si>
  <si>
    <t xml:space="preserve"> Set steril. Componenta minima setului: Diametru 8G, 11G, 13G, Lungimea de la 150mm Ac cu gradare Stilet solid Canula pentru biopsie. </t>
  </si>
  <si>
    <t>lot 9</t>
  </si>
  <si>
    <t>10.1</t>
  </si>
  <si>
    <t>Implante spinale. Instrumentatie cervicala anterioara</t>
  </si>
  <si>
    <t>Placa cervicala anterioara</t>
  </si>
  <si>
    <t>Lungime 20-100mm Latime 15-20mm compatibil CT сi RMN; Material: aliaj din titan .</t>
  </si>
  <si>
    <t>lot 10</t>
  </si>
  <si>
    <t>12.1</t>
  </si>
  <si>
    <t>10.2</t>
  </si>
  <si>
    <t>Suruburi cervicale anteriore</t>
  </si>
  <si>
    <t xml:space="preserve">Lungime 12-20mm Diametru 4.0-4.5mm compatibil CT сi RMN; Material: aliaj din titan. </t>
  </si>
  <si>
    <t>12.2</t>
  </si>
  <si>
    <t>10.3</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</si>
  <si>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dSPINALozitiv pentru masurare lungimea surubului – 1buc 9. maner-cheia pentru suruburi cervicale – 1buc 10. detinator de surub – 1buc 11. tarod pentru surub cervical – 1buc .</t>
  </si>
  <si>
    <t>12.3</t>
  </si>
  <si>
    <t>11.1</t>
  </si>
  <si>
    <t>Implante spinale. Cusca pentru fuziunea intersomatică lombară anterioara ALIF</t>
  </si>
  <si>
    <t>Cusca ALIF</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</si>
  <si>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</si>
  <si>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lot 11</t>
  </si>
  <si>
    <t>13.1</t>
  </si>
  <si>
    <t>11.2</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</si>
  <si>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</si>
  <si>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13.2</t>
  </si>
  <si>
    <t>11.3</t>
  </si>
  <si>
    <t>Set retractor bazat pe un cerc</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</si>
  <si>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</si>
  <si>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Implante spinale. Instrumentatie posterioara pentru corectia diformitatilor adolescentilor</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</si>
  <si>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</si>
  <si>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lot 12</t>
  </si>
  <si>
    <t>14.1</t>
  </si>
  <si>
    <t>Surub pedicular poliaxial preasamblat cu piulita de blocare</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</si>
  <si>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</si>
  <si>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uniplanar in plan sagital preasamblat cu piulita de blocare</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</si>
  <si>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</si>
  <si>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12.4</t>
  </si>
  <si>
    <t>Surub pedicular uniplanar in plan coronar preasamblat cu piulita de blocare</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</si>
  <si>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</si>
  <si>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12.5</t>
  </si>
  <si>
    <t>Surub iliac poliaxial preasamblat cu piulita de blocare</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</si>
  <si>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</si>
  <si>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12.6</t>
  </si>
  <si>
    <t>Conector pentru surub iliac</t>
  </si>
  <si>
    <t xml:space="preserve">Ambalat steril cu temen minim de sterilitate 12 luni P/u conectarea surubului iliac pe tija 5.0-5.5mm; Nu mai putin de 5 marimi; Material: titan Ti - 6Al- 4V ELI. </t>
  </si>
  <si>
    <t>12.7</t>
  </si>
  <si>
    <t xml:space="preserve"> Ambalat steril cu temen minim de sterilitate 12 luni Poliaxial, cu 3 suruburi de fixare; lungime 35-75 mm; fixare pe tija 5.0-5.5mm; Material: aliaj din titan Ti - 6Al- 4V ELI.</t>
  </si>
  <si>
    <t>12.8</t>
  </si>
  <si>
    <t>Conector lateral paralel</t>
  </si>
  <si>
    <t xml:space="preserve"> Ambalat steril cu temen minim de sterilitate 12 luni Conector de tip deschis lateral monobloc minim 3 marimi. P/u conectarea paralela tijelor 5.0-5.5mm; Material: titan Ti - 6Al- 4V ELI. </t>
  </si>
  <si>
    <t>12.9</t>
  </si>
  <si>
    <t>Tija longitudinala toraco-lombara 500mm Ti</t>
  </si>
  <si>
    <t>Ambalat steril cu temen minim de sterilitate 12 luni Diametrul 5.0-5.5mm, lungimea 500mm; Un capăt hexagonal; Compatibil CT si RMN; Material: titan Ti - 6Al- 4V ELI.</t>
  </si>
  <si>
    <t>12.10</t>
  </si>
  <si>
    <t>Tija longitudinala toraco-lombara precurbata 500mm CoCr</t>
  </si>
  <si>
    <t xml:space="preserve">Ambalat steril cu temen minim de sterilitate 12 luni Tija precurbata anatomic lombar; Diametrul 5.0-5.5mm, lungimea 500mm; Un capăt hexagonal; Compatibil CT si RMN; Material:aliaj din 65%,cobalt,30% chromiu,5% molybdenum.. Consistenta tare p/u diformitati. </t>
  </si>
  <si>
    <t>12.11</t>
  </si>
  <si>
    <t>Tija longitudinala toraco-lombara 500mm CoCr</t>
  </si>
  <si>
    <t>Ambalat steril cu temen minim de sterilitate 12 luni Diametrul 5.0-5.5mm, lungimea 500mm; Un capăt hexagonal; Compatibil CT si RMN; Material:aliaj din 65%,cobalt,30% chromiu,5% molybdenum.. Consistenta tare p/u diformitati.</t>
  </si>
  <si>
    <t>12.12</t>
  </si>
  <si>
    <t>Set de instrumente.
Instrumentatie pediculara toraco-lombara pentru corectia deformitatilor prin derotatie vertebrala directa</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</si>
  <si>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</si>
  <si>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Implante spinale. Instrumentatie pediculară occipito-cervico-toraco-lombara</t>
  </si>
  <si>
    <t>Proteza artificiala de disc cervical</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</si>
  <si>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</si>
  <si>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lot 13</t>
  </si>
  <si>
    <t>15.1</t>
  </si>
  <si>
    <t>Set de instrumente.
 Pentru proteza artificiala de disc cervical</t>
  </si>
  <si>
    <t>Set  deinstrumente pentru aplicatia protezei artificiale de disc cervical gratuit in custodie</t>
  </si>
  <si>
    <t>15.2</t>
  </si>
  <si>
    <t>Substituent osos artificial cu posibilitatea imbibitiei cu antibiotic</t>
  </si>
  <si>
    <t>Substituent osos artificial special cu posibilitatea imbibitiei cu antibiotic pentru tratamentul infectiilor postoperatorice. Componenta substituentului (hidroxiapatita cu tricalcium sulfat). Forma - pelete. Volum 50 pelete.</t>
  </si>
  <si>
    <t>lot 14</t>
  </si>
  <si>
    <t>15.3</t>
  </si>
  <si>
    <t>Surub miniinvasiv pedicular poliaxial cu brat lung preasamblat cu piulita de blocare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</si>
  <si>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</si>
  <si>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lot 15</t>
  </si>
  <si>
    <t>Surub miniinvasiv pedicular monoplanar in plan sagital cu brat lung preasamblat cu piulita de blocare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</si>
  <si>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</si>
  <si>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Surub miniinvasiv pedicular monoplanar in plan coronal cu brat lung preasamblat cu piulita de blocare</t>
  </si>
  <si>
    <t>15.4</t>
  </si>
  <si>
    <t>Tija longitudinala toraco-lombara</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</si>
  <si>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</si>
  <si>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15.5</t>
  </si>
  <si>
    <t>Set de instrumente.
Instrumentatie pediculara toraco-lombara miniinvasiva</t>
  </si>
  <si>
    <t>16</t>
  </si>
  <si>
    <t xml:space="preserve">Poliaxiale, cu 3 suruburi de fixare; 30-70 mm fixare pe tija 6.0-7.0mm Colorate diferit;
Material: aliaj din titan Ti - 6Al- 4V ELI
</t>
  </si>
  <si>
    <t>lot 17</t>
  </si>
  <si>
    <t>17.1</t>
  </si>
  <si>
    <t xml:space="preserve">Diametrul 6.0-7.0mm, lungimea 400mm un capăt hexagonal  compatibil CT si RMN 
culoare nereflectoare la lumină .
Material:  titan Ti - 6Al- 4V ELI.
</t>
  </si>
  <si>
    <t>lot 18</t>
  </si>
  <si>
    <t>18.2</t>
  </si>
  <si>
    <t>17.2</t>
  </si>
  <si>
    <t>Surub pedicular poliaxial cu brat lung preasamblat cu piulita de blocare</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</si>
  <si>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</si>
  <si>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18.1</t>
  </si>
  <si>
    <t>Pectus Bar Stabilizer Universal, Lățimea 12-20mm. Lungimea 240-340mm</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</si>
  <si>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</si>
  <si>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lot 19</t>
  </si>
  <si>
    <t>1.Pectus Introducer de 48 cm; 2.Pectus intodicer  de 51 cm; 3. Pectu intoducer  de 54 cm;  4.Pectus Fipper;  5.Pectus BenderGătuit în folosință</t>
  </si>
  <si>
    <t>19</t>
  </si>
  <si>
    <t xml:space="preserve">Seturi de stabilizare transpediculară </t>
  </si>
  <si>
    <t>Compus din 2 bare, dimensiuni - lungimea 170 mm, diametru 6,5 mm, 4 șuruburi transpediculare poliaxiale - lungimea 45 mm, diametru 6,5 mm). Cu  set de instrumente</t>
  </si>
  <si>
    <t>lot 20</t>
  </si>
  <si>
    <t>20</t>
  </si>
  <si>
    <t xml:space="preserve">Set vertebroplastie </t>
  </si>
  <si>
    <t>Compus din 2 troacare spinale și cimentul cu dizolvant</t>
  </si>
  <si>
    <t>lot 21</t>
  </si>
  <si>
    <t>21</t>
  </si>
  <si>
    <t xml:space="preserve">Set cranioplastie </t>
  </si>
  <si>
    <t>Ciment și dizolvant p/u cranioplastie</t>
  </si>
  <si>
    <t>lot 22</t>
  </si>
  <si>
    <t>22</t>
  </si>
  <si>
    <t>Drenaje ventriculare celebrale</t>
  </si>
  <si>
    <t>lot 23</t>
  </si>
  <si>
    <t>23</t>
  </si>
  <si>
    <t xml:space="preserve">Cage cervical pentru corpectomie anterioară </t>
  </si>
  <si>
    <t>Diametru10 mm, înălțimea 10 mm, lățimea 13 mm. Cu  set de instrumente</t>
  </si>
  <si>
    <t>lot 24</t>
  </si>
  <si>
    <t>24</t>
  </si>
  <si>
    <t>Diametru 10 mm, înălțimea 13 mm, lățimea 16 mm. Cu  set de instrumente</t>
  </si>
  <si>
    <t>lot 25</t>
  </si>
  <si>
    <t>25</t>
  </si>
  <si>
    <t>Cage cervical trabecular  H-4 mm</t>
  </si>
  <si>
    <t>Dimensiuni:  H-4 mm, L-12 mm, W-14 mm . Cu  set de instrumente</t>
  </si>
  <si>
    <t>lot 26</t>
  </si>
  <si>
    <t>26</t>
  </si>
  <si>
    <t>Cage cervical trabecular  H-5 mm</t>
  </si>
  <si>
    <t>Dimensiuni:  H-5 mm, L-12 mm, W-14 mm. Cu  set de instrumente</t>
  </si>
  <si>
    <t>lot 27</t>
  </si>
  <si>
    <t>27</t>
  </si>
  <si>
    <t>Cage cervical trabecular  H-6 mm</t>
  </si>
  <si>
    <t>Dimensiuni: H-6 mm, L-12 mm, W-14 mm. Cu  set de instrumente</t>
  </si>
  <si>
    <t>lot 28</t>
  </si>
  <si>
    <t>28</t>
  </si>
  <si>
    <t>Cage cervical trabecularH-7 mm</t>
  </si>
  <si>
    <t>Dimensiuni: H-7 mm, L-12 mm, W-14 mm. Cu  set de instrumente</t>
  </si>
  <si>
    <t>lot 29</t>
  </si>
  <si>
    <t>30</t>
  </si>
  <si>
    <t>29</t>
  </si>
  <si>
    <t>Proteză intervertebrală mobilă pentru păstrarea mobilității în segmentul cervical</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</si>
  <si>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</si>
  <si>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lot 30</t>
  </si>
  <si>
    <t>32</t>
  </si>
  <si>
    <t>Set pentru kyphoplastie/vertebroplastie în caz de fracturi, tumori, hemangioame vertebrale sau augmentarea combinată a construcțiilor din titan</t>
  </si>
  <si>
    <t>2 bucăți ac acces cu mâner special ergonomic, din oțel inov AISI 302 ȘI 304 de uz medical și policarbonat, diametru de 11 G și lungimea de 15 cm și 2 canule;
1 bucată burghiu metalic de mare precizie;
2 bucată baloane gomflabile dSPINALonibile în 3 mărimi 10/15/20 mm;
2 bucăâi sistem digital de umflare balon kyphoplastie.</t>
  </si>
  <si>
    <t>lot 31</t>
  </si>
  <si>
    <t>33</t>
  </si>
  <si>
    <t>31</t>
  </si>
  <si>
    <t>Kit pentru accesul osos minim invaziv (canulat) prin pediculul vertebral în cadrul kyphoplastiei şi vertebroplastiei</t>
  </si>
  <si>
    <t>Diametrul acului de acces - 9G. În set trebuie sa fie cel puțin 2 tipuri de vîrf al acului. Lungimi: 100 - 150mm</t>
  </si>
  <si>
    <t>lot 32</t>
  </si>
  <si>
    <t>DSPINALozitiv pentru introducerea manuală sau semi-automată a cimentului vertebral radioopac, compatibil cu sistemele și seturile pentru accesul osos transpedicular</t>
  </si>
  <si>
    <t>Compatibil cu sistemul Luer-lock</t>
  </si>
  <si>
    <t>lot 33</t>
  </si>
  <si>
    <t>Ac pentru acces osos transpendicular</t>
  </si>
  <si>
    <t>Dimesiuni - 9-11G. Lungime - 150 mm</t>
  </si>
  <si>
    <t>lot 34</t>
  </si>
  <si>
    <t>34</t>
  </si>
  <si>
    <t>Sistem semi-automat de livrare a cimentului prin troacarele vertebrale</t>
  </si>
  <si>
    <t xml:space="preserve">Sistemul trebuie să permită o livrare stepată a cimentului, operatorul trebuie să poată să se îndepărteze de la sursa de radiație ionizantă. Sistemul trebuie să aibă mecanism de reducere rapidă a presiunii intravertebrale. </t>
  </si>
  <si>
    <t>lot 35</t>
  </si>
  <si>
    <t>35</t>
  </si>
  <si>
    <t>Implant din colagen pentru reparaţia învelişului dural în cadrul operaţiilor cerebrale şi spinale</t>
  </si>
  <si>
    <t xml:space="preserve"> Implant din colagen pentru reparaţia învelişului dural în cadrul operaţiilor cerebrale şi spinale Dimensiuni - 5x5 cm</t>
  </si>
  <si>
    <t>lot 36</t>
  </si>
  <si>
    <t>36.1</t>
  </si>
  <si>
    <t>Placă din titan pentru protezarea defectelor oaselor bolții craniene</t>
  </si>
  <si>
    <t>Placă din titan pentru protezarea defectelor oaselor bolții craniene Grosime 0.3 - 0.6 mm, dimensiuni pînă la 150 x 150 mm. Se va oferi set de instumente pentru utilizare cu titlul gratuit.</t>
  </si>
  <si>
    <t>lot 37</t>
  </si>
  <si>
    <t>36.2</t>
  </si>
  <si>
    <t>Șururburi din titan pentru fixarea placilor din titan</t>
  </si>
  <si>
    <t xml:space="preserve"> Șururburi din titan pentru fixarea placilor din titan Diametru 1,5-1,6 mm, autofiletare. Lungime 5-6 mm. e va oferi set de instumente pentru utilizare cu titlul gratuit</t>
  </si>
  <si>
    <t>37</t>
  </si>
  <si>
    <t>Placi din titan pentru acoperirea găurilor de trepan</t>
  </si>
  <si>
    <t>Șururburi din titan pentru fixarea placilor din titan Grosime 0.3 - 0.6 mm, diametru - 18-20 mm. Număr de găuri de fiaxare - 5-6. e va oferi set de instumente pentru utilizare cu titlul gratuit</t>
  </si>
  <si>
    <t>lot 38</t>
  </si>
  <si>
    <t>38</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</si>
  <si>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</si>
  <si>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</si>
  <si>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lot 39</t>
  </si>
  <si>
    <t>39</t>
  </si>
  <si>
    <t>Cuşcă intervertebrală din PEEK pentru aplicare prin abord posterior şi transforaminal către coloana vertebrală lombară prin chirurgie deschisă, proceduri chirurgicale mici şi proceduri minim invazive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</si>
  <si>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</si>
  <si>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lot 40</t>
  </si>
  <si>
    <t>40</t>
  </si>
  <si>
    <t>Substituient osos sintetic pentru umplerea defectelor de os și cuștilor intervertebrale (granule)</t>
  </si>
  <si>
    <t>Substituient osos sintetic rezorbabil bifazic, care să conțină 15% de hidroxiapatită și 85% tri-calcium fosfat (b-TCP). Diametru grenulelor - aprx. 1.6mm. Porozitate - aprx. 80%. Steril.</t>
  </si>
  <si>
    <t>lot 41</t>
  </si>
  <si>
    <t>42</t>
  </si>
  <si>
    <t>41</t>
  </si>
  <si>
    <t>Hidrogel ermetizant absorbabil pentru învelișul dural</t>
  </si>
  <si>
    <t>Hidrogel ermetizant absorbabil pentru învelișul dural. Volum - 5ml.</t>
  </si>
  <si>
    <t>lot 42</t>
  </si>
  <si>
    <t>43</t>
  </si>
  <si>
    <t xml:space="preserve">Set cateter lombar cu sistem de colectare a lichidurlui cefalo-rahidian
</t>
  </si>
  <si>
    <t>Material - silicon. Găuri rotunde. Contine cateter lumbar, conector pentru conectarea directa, Ac Touhy, ghid cu acoperire hidrofilica, camera de masurare, sac de colectare, banda velcro.</t>
  </si>
  <si>
    <t>lot 43</t>
  </si>
  <si>
    <t>44</t>
  </si>
  <si>
    <t>Sistem de drenaj ventricular extern și monitoring a presiunii intracraniene</t>
  </si>
  <si>
    <t>Material - silicon. Găuri rotunde. Contine cateter ventricular radioopac, conector pentru conectarea directa, ghid cu acoperire hidrofilica, camera de masurare, sac de colectare, banda velcro.</t>
  </si>
  <si>
    <t>lot 44</t>
  </si>
  <si>
    <t>45</t>
  </si>
  <si>
    <t>Șunt ventriculo-peritoneal</t>
  </si>
  <si>
    <t>Presiune medie, cu mecanism antigravitațional. Găuri rotunde. Contine cateter ventricular radioopac.</t>
  </si>
  <si>
    <t>lot 45</t>
  </si>
  <si>
    <t>46</t>
  </si>
  <si>
    <t>Clip jetabil pentru înregistrarea punctelor de referință în cadrul neuronavigației spinale</t>
  </si>
  <si>
    <t>Compatibile cu echipamentul BrainLab Curve aflat în dotare</t>
  </si>
  <si>
    <t>lot 46</t>
  </si>
  <si>
    <t>48</t>
  </si>
  <si>
    <t>Clipuri cerebrale</t>
  </si>
  <si>
    <t xml:space="preserve">Clipuri standard pentru aplicare permanentă Drepte 7,0 mm </t>
  </si>
  <si>
    <t xml:space="preserve">Drepte, lungimea branșelor - maxim 7,0 mm; deschiderea branșelor minim 6,2 mm; forța de închidere minim 150 g; nonferomagnetic, testate la 3 Tesla(definiţei -unitatea de măsură a </t>
  </si>
  <si>
    <t>lot 47</t>
  </si>
  <si>
    <t>49.1</t>
  </si>
  <si>
    <t>47.1</t>
  </si>
  <si>
    <t xml:space="preserve">Clipuri standard pentru aplicare permanentă-Tip baionetă </t>
  </si>
  <si>
    <t>Tip baionetă, lungimea branșelor - maxim 9,0 mm; deschiderea branșelor minim 8,7 mm; forța de închidere minim 200g; non-feromagnetic, testate la 3 Tesla, codificate color, din phynox, sterile</t>
  </si>
  <si>
    <t>lot 48</t>
  </si>
  <si>
    <t>49.2</t>
  </si>
  <si>
    <t>47.2</t>
  </si>
  <si>
    <t xml:space="preserve">Clipuri standard pentru aplicare permanentă- Angulare 90 grade </t>
  </si>
  <si>
    <t>Angulare 90 grade, lungimea branșelor - maxim 7,0 mm; deschiderea branșelor minim 4,5 mm; forța de închidere minim 200 g; non feromagnetice, testate la 3 Tesla, codificate color, din titan, sterile</t>
  </si>
  <si>
    <t>49.3</t>
  </si>
  <si>
    <t>Consumabile pentru  Intervenţii chirurgicale
în caz de şuntări ventriculare în cazul hidrocefaliei</t>
  </si>
  <si>
    <t xml:space="preserve">Șunt ventricolo – peritoneal inpregenat de antibiotic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</si>
  <si>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</si>
  <si>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lot 49</t>
  </si>
  <si>
    <t>Surub pedicular monoaxial cu brat lung preasamblat cu piulita de blocare</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</si>
  <si>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</si>
  <si>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lot 50</t>
  </si>
  <si>
    <t>52.1</t>
  </si>
  <si>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</si>
  <si>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52.2</t>
  </si>
  <si>
    <t xml:space="preserve">Set de
instrumente.
Instrumentatie pediculara toraco- lombara
</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</si>
  <si>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</si>
  <si>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52.3</t>
  </si>
  <si>
    <t>50.1</t>
  </si>
  <si>
    <t xml:space="preserve">Tija toracolombara </t>
  </si>
  <si>
    <t>Tija toracolombara 100mm Ti</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</si>
  <si>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</si>
  <si>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lot 51</t>
  </si>
  <si>
    <t>50.2</t>
  </si>
  <si>
    <t>Tija toracolombara 150mm Ti</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</si>
  <si>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</si>
  <si>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50.3</t>
  </si>
  <si>
    <t>Tija toracolombara 200mm Ti</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</si>
  <si>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</si>
  <si>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50.4</t>
  </si>
  <si>
    <t>Tija toracolombara 200mm CoCr</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</si>
  <si>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</si>
  <si>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50.5</t>
  </si>
  <si>
    <t>Set pentrutaierea tijei</t>
  </si>
  <si>
    <t>Gratuit în folosință. DSPINALozitiv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</si>
  <si>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55.2</t>
  </si>
  <si>
    <t>51.1</t>
  </si>
  <si>
    <t>Consumabile pentru Intervenții chirurgicale la coloana vertebrală în cazul cazul
traumatismelor vertebromedulare, fracturi patologice, maladii degenerative</t>
  </si>
  <si>
    <t>Șurub pedicular poliaxial preasamblat cu piulița de blocare - 4,5x40mm</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</si>
  <si>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</si>
  <si>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lot 52</t>
  </si>
  <si>
    <t>55.3</t>
  </si>
  <si>
    <t>51.2</t>
  </si>
  <si>
    <t xml:space="preserve"> Șurub pedicular poliaxial preasamblat cu piulița de blocare - 4,5x45mm</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</si>
  <si>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</si>
  <si>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51.3</t>
  </si>
  <si>
    <t>Tija de fixare (CoCr) - 5,5x400mm</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</si>
  <si>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</si>
  <si>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51.4</t>
  </si>
  <si>
    <t>Cirligi de fixare laminare D : 5x5 mm (lungime și diametru</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</si>
  <si>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</si>
  <si>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Clipuri standard pentru aplicare permanentă Drepte</t>
  </si>
  <si>
    <t>Drepte, fenestrație 3,5 mm, lungimea branșelor - 6/11,1mm; deschiderea branșelor minim 7,4 mm; forța de închidere minim 150 g; nonferomagnetic, testate la 3Tesla, codificate color, din titan, sterile.</t>
  </si>
  <si>
    <t>lot 53</t>
  </si>
  <si>
    <t>Clipuri standard Ușor curbate, lungimea branșelor – 10,2 mm</t>
  </si>
  <si>
    <t>Ușor curbate, lungimea branșelor – 10,2 mm; deschiderea branșelor minim 7,5 mm; forța de închidere minim 180 g; nonferomagnetice, testate la 3 Tesla, codificate color, din titan, sterile.</t>
  </si>
  <si>
    <t>Clipuri standard Drepte, lungimea branșelor - 11,0 mm</t>
  </si>
  <si>
    <t>Drepte, lungimea branșelor - 11,0 mm; deschiderea branșelor minim 7,8 mm; forța de închidere minim 180 g; nonferomagnetice, testate la 3 Tesla, codificate color, din titan, sterile.</t>
  </si>
  <si>
    <t>52.4</t>
  </si>
  <si>
    <t>Clip aplicator tip baionetă pentru aplicarea clipurilor din lot</t>
  </si>
  <si>
    <t xml:space="preserve">Clip aplicator tip baionetă pentru aplicarea clipurilor din lot, lungime totală 220 mm, lungime de lucru 90mm, branse drepte, tip slim, acoperit cu un strat anti-reflecție de culoare neagră, cu clichet. Reutilizabil. </t>
  </si>
  <si>
    <t>53</t>
  </si>
  <si>
    <t>Implant pentru efectuarea fuziunii articulatiei sacroiliece prin tehnica percutana miniinvaziva laterala.</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</si>
  <si>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</si>
  <si>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lot 54</t>
  </si>
  <si>
    <t>54</t>
  </si>
  <si>
    <t>Set ciment radiopac de viscozitate medie PMMA cu sistem de mixare si  livrare.</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</si>
  <si>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dSPINALozitiv.</t>
  </si>
  <si>
    <t>lot 55</t>
  </si>
  <si>
    <t>60</t>
  </si>
  <si>
    <t>55.1</t>
  </si>
  <si>
    <t>Placi de laminoplastie</t>
  </si>
  <si>
    <t>Placi de laminoplastie de tip „open-door” prevazut cu „spacer” sau mecanism de expandare</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</si>
  <si>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</si>
  <si>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lot 56</t>
  </si>
  <si>
    <t>Miniplaci de laminoplastie de tip “șarniera”</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</si>
  <si>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</si>
  <si>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Suruburi autoforante „self drilling screws” si spongioase “resque screws” pentru placile de laminoplastie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</si>
  <si>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</si>
  <si>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55.4</t>
  </si>
  <si>
    <t>Setul de instrumente pentru laminoplastie  (oferit cu titlu gratuit)  trebuie sa includa</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</si>
  <si>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</si>
  <si>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56</t>
  </si>
  <si>
    <t>Proteza expandabila de corp vertebral  in caz de  vertebrectomie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</si>
  <si>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</si>
  <si>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lot 57</t>
  </si>
  <si>
    <t>57.1</t>
  </si>
  <si>
    <t xml:space="preserve">Platforma de ablatie osoasa neurochirurgicala </t>
  </si>
  <si>
    <t>Kit de ablatie osoasa</t>
  </si>
  <si>
    <t>Setul steril compatibil  cu platforma de ablatie osoasa contine:                                                                                                                                                                                   - sonda bipolara de radiofrecventa şi cu sistem de răcire internă  (vârful activ de lucru 7, 10, 20 de mm)                                                                                                                                                                                    - recipient gradat şi tuburi de conectare</t>
  </si>
  <si>
    <t>lot 58</t>
  </si>
  <si>
    <t>57.2</t>
  </si>
  <si>
    <t>63.2</t>
  </si>
  <si>
    <t>57.3</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</si>
  <si>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</si>
  <si>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58</t>
  </si>
  <si>
    <t xml:space="preserve">Set de biopsie si vertebroplastie. </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</si>
  <si>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dSPINALenser (bone-filler) pentru aplicarea lentă, manuală a cimentului vertebral  cu volum efectiv de 1.5ml - 1 bucata. Recipient pentru materialul de biopsie - 2 bucati si pinceta accesorie – 1 bucata.</t>
  </si>
  <si>
    <t>lot 59</t>
  </si>
  <si>
    <t>59</t>
  </si>
  <si>
    <t>Agent hemostatic cu cu trombină cu actiune  topică pentru neurochirurgie</t>
  </si>
  <si>
    <t>Agent hemostattic cu cu trombină cu actiune  topică pentru neurochirurgie</t>
  </si>
  <si>
    <t>Un kit pentru prepararea unei matrice hemostatice sterile, fluide, absorbabile, fabricate din gelatină porcină, concepută pentru a asigura hemostază atunci când este aplicată pe o suprafață care sângerează. Poate fi folosit pentru sângerări în locuri greu accesibile. Perioada de absorbție este de 4-6 săptămâni. Trusa constă din două seringi cu un volum de 10 ml fiecare (una conține o matrice hemostatică de gelatină de 6 ml, a doua este concepută pentru transferul soluției de trombină și diluarea gelatinei cu aceasta), un flacon cu trombină umană liofilizată (care conține cel puțin 2000 UI), o seringă fără ac cu apă sterilă cu un volum de 2 ml, un adaptor pentru flacon, un recipient pentru transferul soluției de trombină, două vârfuri (un vârf poate fi tăiat la lungimea dorită; celălalt este un vârf flexibil cu memorie de formă). Setul este steril, de unică folosință. Formă de livrare: o bucată într-o cutie.</t>
  </si>
  <si>
    <t>lot 60</t>
  </si>
  <si>
    <t>Pansament hemostatic resorbabil din celuloza oxidata regenerata, tip fibrilar.</t>
  </si>
  <si>
    <r>
      <t xml:space="preserve">Pansament hemostatic resorbabil din celuloza oxidata regenerata, tip fibrilar. Material cu 7 straturi pe bază de </t>
    </r>
    <r>
      <rPr>
        <b/>
        <sz val="11"/>
        <color theme="1"/>
        <rFont val="Times New Roman"/>
        <family val="1"/>
      </rPr>
      <t>nețesut</t>
    </r>
    <r>
      <rPr>
        <sz val="11"/>
        <color theme="1"/>
        <rFont val="Times New Roman"/>
        <family val="1"/>
      </rPr>
      <t>. Efect bactericid. Steril. Dimensiuni: 5x10 cm ± 2%.</t>
    </r>
  </si>
  <si>
    <t>lot 61</t>
  </si>
  <si>
    <t>61</t>
  </si>
  <si>
    <t xml:space="preserve">Piuliță de blocare pentru șuruburile pentru instrumentare transpediculară minim-invazivă compatibile cu sistemul Medtronic ”Legacy” USA, preexistente în spital. Șuruburile și piulițele să fie produse de același producător. Material: aliaj din titan Ti - 6Al- 4V ELI. Să fie compatibile CT și RMN.  Material: aliaj din titan Ti - 6Al- 4V ELI. Să fie compatibile CT și RMN”.  
</t>
  </si>
  <si>
    <t>lot 62</t>
  </si>
  <si>
    <t>62</t>
  </si>
  <si>
    <t>Șunt ventriculo-peritoneal cu valvă programabilă</t>
  </si>
  <si>
    <t>Presiunea valvei trebuie să fie progrmabilă cu ajutorul unui dispozitiv magnetic în diapazonul presiunii de la joasă la presiune mare. Găuri rotunde. Contine cateter ventricular radioopac. Dispozitibul magnetic de ajustare a presiuni valvei trebuie să fie oferit în custodie.</t>
  </si>
  <si>
    <t>lot 63</t>
  </si>
  <si>
    <t>63.1</t>
  </si>
  <si>
    <t>Consumabile pentru Intervenții chirurgicale la coloana vertebrală nevel juntiunea cranio-cericala în cazul cazul</t>
  </si>
  <si>
    <t>Set de instrumente custodie</t>
  </si>
  <si>
    <t>conform catalog rusa/ingleza</t>
  </si>
  <si>
    <t>lot 64</t>
  </si>
  <si>
    <t>traumatismelor vertebromedulare, fracturi patologice, maladii degenerative</t>
  </si>
  <si>
    <t>Șurub pedicular poliaxial preasamblat cu piulița de blocare - 3,5x18mm</t>
  </si>
  <si>
    <t>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t>
  </si>
  <si>
    <t>63.3</t>
  </si>
  <si>
    <t>Șurub pedicular poliaxial preasamblat cu piulița de blocare - 3,5x20mm</t>
  </si>
  <si>
    <t>63.4</t>
  </si>
  <si>
    <t>Tija de fixare  (CoCr) de tip  "Hybrid" - 3-5,5x400mm</t>
  </si>
  <si>
    <t>63.5</t>
  </si>
  <si>
    <t>Cirligi de fixare laminare D 4,5mm</t>
  </si>
  <si>
    <t>63.6</t>
  </si>
  <si>
    <t>Placa occipitala, bilaterala (monobloc) - de fixare preasamblate cu suruburi corticale</t>
  </si>
  <si>
    <t>Placa occipitala, bilaterala (monobloc) - cu 3-4 gauri de fixare preasamblate cu suruburi corticale. Compatibil CT (tomografia compiuterizată) și RMN (rezonanță magneto – nucleară);   Material: aliaj din titan Ti - 6Al- 4V ELI.
- Șuruburile corticale compatibile cu placa occipitală, bilaterală (monobloc) de fixare cu D-4,5x8mm; L-10-12mm si trebuie sa fie de la acelaș producător.
- Suport educațional pentru chirurgi in centre de referința ale producător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</si>
</sst>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charset val="204"/>
      <scheme val="minor"/>
    </font>
    <font>
      <b/>
      <sz val="11"/>
      <color theme="1"/>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0"/>
      <name val="Times New Roman"/>
      <family val="1"/>
      <charset val="204"/>
    </font>
    <font>
      <sz val="10"/>
      <color indexed="8"/>
      <name val="Times New Roman"/>
      <family val="1"/>
      <charset val="204"/>
    </font>
    <font>
      <sz val="10"/>
      <color rgb="FF000000"/>
      <name val="Times New Roman"/>
      <family val="1"/>
      <charset val="204"/>
    </font>
    <font>
      <sz val="10"/>
      <color indexed="8"/>
      <name val="Arial1"/>
    </font>
    <font>
      <sz val="10"/>
      <name val="Arial"/>
      <family val="2"/>
    </font>
    <font>
      <sz val="10"/>
      <name val="Arial Cyr"/>
      <charset val="204"/>
    </font>
    <font>
      <sz val="10"/>
      <color rgb="FF000000"/>
      <name val="Times"/>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00"/>
        <bgColor indexed="2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8">
    <xf numFmtId="0" fontId="0" fillId="0" borderId="0"/>
    <xf numFmtId="0" fontId="5" fillId="0" borderId="0"/>
    <xf numFmtId="0" fontId="1" fillId="0" borderId="0"/>
    <xf numFmtId="0" fontId="9" fillId="0" borderId="0" applyBorder="0" applyProtection="0"/>
    <xf numFmtId="0" fontId="10" fillId="0" borderId="0"/>
    <xf numFmtId="0" fontId="11" fillId="0" borderId="0"/>
    <xf numFmtId="0" fontId="5" fillId="0" borderId="0"/>
    <xf numFmtId="0" fontId="1" fillId="0" borderId="0"/>
  </cellStyleXfs>
  <cellXfs count="79">
    <xf numFmtId="0" fontId="0" fillId="0" borderId="0" xfId="0"/>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4" fontId="2" fillId="2"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4" fillId="3" borderId="1" xfId="0" applyFont="1" applyFill="1" applyBorder="1" applyAlignment="1">
      <alignment horizontal="center"/>
    </xf>
    <xf numFmtId="49" fontId="6" fillId="3" borderId="1" xfId="1" applyNumberFormat="1" applyFont="1" applyFill="1" applyBorder="1" applyAlignment="1">
      <alignment horizontal="center" vertical="center" wrapText="1"/>
    </xf>
    <xf numFmtId="0" fontId="6" fillId="3" borderId="1" xfId="1" applyFont="1" applyFill="1" applyBorder="1" applyAlignment="1">
      <alignment vertical="center" wrapText="1"/>
    </xf>
    <xf numFmtId="0" fontId="7" fillId="3" borderId="1" xfId="1" applyFont="1" applyFill="1" applyBorder="1" applyAlignment="1">
      <alignment horizontal="left" vertical="center" wrapText="1"/>
    </xf>
    <xf numFmtId="0" fontId="8" fillId="3" borderId="1" xfId="1" applyFont="1"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4" fillId="3" borderId="1" xfId="2" applyFont="1" applyFill="1" applyBorder="1"/>
    <xf numFmtId="0" fontId="4" fillId="3" borderId="1" xfId="0" applyFont="1" applyFill="1" applyBorder="1" applyAlignment="1">
      <alignment horizontal="center" vertical="center"/>
    </xf>
    <xf numFmtId="4" fontId="2" fillId="3" borderId="1" xfId="0" applyNumberFormat="1" applyFont="1" applyFill="1" applyBorder="1" applyAlignment="1" applyProtection="1">
      <alignment horizontal="center" vertical="center" wrapText="1"/>
      <protection locked="0"/>
    </xf>
    <xf numFmtId="0" fontId="0" fillId="3" borderId="0" xfId="0" applyFill="1"/>
    <xf numFmtId="0" fontId="4" fillId="4" borderId="1" xfId="0" applyFont="1" applyFill="1" applyBorder="1" applyAlignment="1">
      <alignment horizontal="center"/>
    </xf>
    <xf numFmtId="0" fontId="6" fillId="4" borderId="1" xfId="1" applyFont="1" applyFill="1" applyBorder="1" applyAlignment="1">
      <alignment vertical="center" wrapText="1"/>
    </xf>
    <xf numFmtId="0" fontId="8" fillId="4" borderId="1" xfId="1" applyFont="1" applyFill="1" applyBorder="1" applyAlignment="1">
      <alignment vertical="center" wrapText="1"/>
    </xf>
    <xf numFmtId="0" fontId="7" fillId="4" borderId="1" xfId="1" applyFont="1" applyFill="1" applyBorder="1" applyAlignment="1">
      <alignment horizontal="left" vertical="center" wrapText="1"/>
    </xf>
    <xf numFmtId="0" fontId="8" fillId="4" borderId="1" xfId="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4" fillId="4" borderId="1" xfId="2" applyFont="1" applyFill="1" applyBorder="1"/>
    <xf numFmtId="0" fontId="4" fillId="4" borderId="1" xfId="0" applyFont="1" applyFill="1" applyBorder="1" applyAlignment="1">
      <alignment horizontal="center" vertical="center"/>
    </xf>
    <xf numFmtId="0" fontId="4" fillId="4" borderId="1" xfId="0" applyFont="1" applyFill="1" applyBorder="1"/>
    <xf numFmtId="4" fontId="0" fillId="0" borderId="1" xfId="0" applyNumberFormat="1" applyBorder="1"/>
    <xf numFmtId="4" fontId="0" fillId="4" borderId="1" xfId="0" applyNumberFormat="1" applyFill="1" applyBorder="1"/>
    <xf numFmtId="0" fontId="6" fillId="3" borderId="1" xfId="1" applyFont="1" applyFill="1" applyBorder="1" applyAlignment="1">
      <alignment horizontal="left" vertical="center" wrapText="1"/>
    </xf>
    <xf numFmtId="0" fontId="4" fillId="3" borderId="1" xfId="2" applyFont="1" applyFill="1" applyBorder="1" applyAlignment="1">
      <alignment horizontal="center" vertical="center"/>
    </xf>
    <xf numFmtId="4" fontId="0" fillId="3" borderId="1" xfId="0" applyNumberFormat="1" applyFill="1" applyBorder="1"/>
    <xf numFmtId="49" fontId="6" fillId="4" borderId="1" xfId="1" applyNumberFormat="1" applyFont="1" applyFill="1" applyBorder="1" applyAlignment="1">
      <alignment horizontal="center" vertical="center" wrapText="1"/>
    </xf>
    <xf numFmtId="0" fontId="6" fillId="4" borderId="1" xfId="1" applyFont="1" applyFill="1" applyBorder="1" applyAlignment="1">
      <alignment horizontal="left" vertical="center" wrapText="1"/>
    </xf>
    <xf numFmtId="0" fontId="4" fillId="0" borderId="1" xfId="0" applyFont="1" applyBorder="1" applyAlignment="1">
      <alignment horizontal="center" vertical="center"/>
    </xf>
    <xf numFmtId="0" fontId="4" fillId="0" borderId="1" xfId="2" applyFont="1" applyBorder="1" applyAlignment="1">
      <alignment horizontal="center"/>
    </xf>
    <xf numFmtId="0" fontId="4" fillId="0" borderId="1" xfId="0" applyFont="1" applyBorder="1" applyAlignment="1">
      <alignment horizontal="center"/>
    </xf>
    <xf numFmtId="0" fontId="4" fillId="0" borderId="1" xfId="2" applyFont="1" applyBorder="1"/>
    <xf numFmtId="0" fontId="4" fillId="0" borderId="1" xfId="0" applyFont="1" applyBorder="1"/>
    <xf numFmtId="0" fontId="4" fillId="3" borderId="1" xfId="0" applyFont="1" applyFill="1" applyBorder="1"/>
    <xf numFmtId="0" fontId="6" fillId="4" borderId="1" xfId="1" applyFont="1" applyFill="1" applyBorder="1" applyAlignment="1" applyProtection="1">
      <alignment horizontal="left" vertical="center" wrapText="1"/>
      <protection locked="0"/>
    </xf>
    <xf numFmtId="0" fontId="7" fillId="3" borderId="1" xfId="3" applyFont="1" applyFill="1" applyBorder="1" applyAlignment="1">
      <alignment horizontal="left" vertical="center" wrapText="1"/>
    </xf>
    <xf numFmtId="0" fontId="7" fillId="4" borderId="1" xfId="3" applyFont="1" applyFill="1" applyBorder="1" applyAlignment="1">
      <alignment horizontal="left" vertical="center" wrapText="1"/>
    </xf>
    <xf numFmtId="4" fontId="0" fillId="3" borderId="2" xfId="0" applyNumberFormat="1" applyFill="1" applyBorder="1"/>
    <xf numFmtId="0" fontId="6" fillId="3" borderId="1" xfId="1" applyFont="1" applyFill="1" applyBorder="1" applyAlignment="1" applyProtection="1">
      <alignment horizontal="left" vertical="center" wrapText="1"/>
      <protection locked="0"/>
    </xf>
    <xf numFmtId="4" fontId="0" fillId="3" borderId="3" xfId="0" applyNumberFormat="1" applyFill="1" applyBorder="1"/>
    <xf numFmtId="0" fontId="3" fillId="3" borderId="1" xfId="4" applyFont="1" applyFill="1" applyBorder="1" applyAlignment="1">
      <alignment horizontal="left" vertical="center" wrapText="1"/>
    </xf>
    <xf numFmtId="0" fontId="7" fillId="3" borderId="1" xfId="1" applyFont="1" applyFill="1" applyBorder="1" applyAlignment="1">
      <alignment vertical="center" wrapText="1"/>
    </xf>
    <xf numFmtId="0" fontId="3" fillId="3" borderId="1" xfId="1" applyFont="1" applyFill="1" applyBorder="1" applyAlignment="1">
      <alignment vertical="center" wrapText="1"/>
    </xf>
    <xf numFmtId="0" fontId="8" fillId="4" borderId="1" xfId="1" applyFont="1" applyFill="1" applyBorder="1" applyAlignment="1">
      <alignment horizontal="left" vertical="center" wrapText="1"/>
    </xf>
    <xf numFmtId="0" fontId="7" fillId="4" borderId="1" xfId="1" applyFont="1" applyFill="1" applyBorder="1" applyAlignment="1">
      <alignment vertical="center" wrapText="1"/>
    </xf>
    <xf numFmtId="0" fontId="3" fillId="4" borderId="1" xfId="1" applyFont="1" applyFill="1" applyBorder="1" applyAlignment="1">
      <alignment vertical="center" wrapText="1"/>
    </xf>
    <xf numFmtId="0" fontId="8" fillId="3" borderId="1" xfId="1" applyFont="1" applyFill="1" applyBorder="1" applyAlignment="1">
      <alignment vertical="center" wrapText="1"/>
    </xf>
    <xf numFmtId="0" fontId="8" fillId="3" borderId="1" xfId="1" applyFont="1" applyFill="1" applyBorder="1" applyAlignment="1">
      <alignment horizontal="left" vertical="center" wrapText="1"/>
    </xf>
    <xf numFmtId="0" fontId="7" fillId="3" borderId="1" xfId="3" applyFont="1" applyFill="1" applyBorder="1" applyAlignment="1">
      <alignment vertical="center" wrapText="1"/>
    </xf>
    <xf numFmtId="0" fontId="7" fillId="5" borderId="1" xfId="3" applyFont="1" applyFill="1" applyBorder="1" applyAlignment="1">
      <alignment vertical="center" wrapText="1"/>
    </xf>
    <xf numFmtId="0" fontId="6" fillId="3" borderId="1" xfId="3" applyFont="1" applyFill="1" applyBorder="1" applyAlignment="1">
      <alignment vertical="center" wrapText="1"/>
    </xf>
    <xf numFmtId="0" fontId="6" fillId="5" borderId="1" xfId="3" applyFont="1" applyFill="1" applyBorder="1" applyAlignment="1">
      <alignment vertical="center" wrapText="1"/>
    </xf>
    <xf numFmtId="0" fontId="3" fillId="3" borderId="1" xfId="0" applyFont="1" applyFill="1" applyBorder="1" applyAlignment="1">
      <alignment vertical="center" wrapText="1"/>
    </xf>
    <xf numFmtId="0" fontId="3" fillId="3" borderId="1" xfId="5" applyFont="1" applyFill="1" applyBorder="1" applyAlignment="1">
      <alignment vertical="center" wrapText="1"/>
    </xf>
    <xf numFmtId="0" fontId="3" fillId="3" borderId="1" xfId="5"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5" applyFont="1" applyFill="1" applyBorder="1" applyAlignment="1">
      <alignment vertical="center" wrapText="1"/>
    </xf>
    <xf numFmtId="0" fontId="3" fillId="4" borderId="1" xfId="5" applyFont="1" applyFill="1" applyBorder="1" applyAlignment="1">
      <alignment horizontal="left"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vertical="top" wrapText="1"/>
    </xf>
    <xf numFmtId="0" fontId="12" fillId="3" borderId="1" xfId="0" applyFont="1" applyFill="1" applyBorder="1" applyAlignment="1">
      <alignment vertical="center" wrapText="1"/>
    </xf>
    <xf numFmtId="0" fontId="0" fillId="3" borderId="1" xfId="0" applyFill="1" applyBorder="1"/>
    <xf numFmtId="0" fontId="13" fillId="3" borderId="1" xfId="0" applyFont="1" applyFill="1" applyBorder="1" applyAlignment="1">
      <alignment vertical="top" wrapText="1"/>
    </xf>
    <xf numFmtId="0" fontId="6" fillId="3" borderId="1" xfId="1" applyFont="1" applyFill="1" applyBorder="1" applyAlignment="1">
      <alignment horizontal="left" vertical="top" wrapText="1"/>
    </xf>
    <xf numFmtId="0" fontId="0" fillId="3" borderId="1" xfId="0" applyFill="1" applyBorder="1" applyAlignment="1">
      <alignment horizontal="center"/>
    </xf>
    <xf numFmtId="0" fontId="7" fillId="3" borderId="1" xfId="1" applyFont="1" applyFill="1" applyBorder="1" applyAlignment="1">
      <alignment horizontal="center" vertical="center" wrapText="1"/>
    </xf>
    <xf numFmtId="0" fontId="6" fillId="3" borderId="1" xfId="6" applyFont="1" applyFill="1" applyBorder="1" applyAlignment="1">
      <alignment vertical="top" wrapText="1"/>
    </xf>
    <xf numFmtId="0" fontId="6" fillId="3" borderId="1" xfId="6" applyFont="1" applyFill="1" applyBorder="1" applyAlignment="1">
      <alignment horizontal="left" vertical="top" wrapText="1"/>
    </xf>
    <xf numFmtId="0" fontId="3" fillId="3" borderId="1" xfId="7" applyFont="1" applyFill="1" applyBorder="1" applyAlignment="1">
      <alignment horizontal="center" vertical="center"/>
    </xf>
    <xf numFmtId="0" fontId="7" fillId="4" borderId="1" xfId="1" applyFont="1" applyFill="1" applyBorder="1" applyAlignment="1">
      <alignment horizontal="center" vertical="center" wrapText="1"/>
    </xf>
    <xf numFmtId="0" fontId="3" fillId="4" borderId="1" xfId="1" applyFont="1" applyFill="1" applyBorder="1" applyAlignment="1">
      <alignment horizontal="left" vertical="center" wrapText="1"/>
    </xf>
    <xf numFmtId="0" fontId="0" fillId="0" borderId="1" xfId="0" applyBorder="1"/>
    <xf numFmtId="0" fontId="3" fillId="4" borderId="1" xfId="7" applyFont="1" applyFill="1" applyBorder="1" applyAlignment="1">
      <alignment horizontal="center" vertical="center"/>
    </xf>
    <xf numFmtId="0" fontId="1" fillId="0" borderId="1" xfId="7" applyBorder="1" applyAlignment="1">
      <alignment horizontal="center" vertical="center"/>
    </xf>
    <xf numFmtId="0" fontId="0" fillId="0" borderId="0" xfId="0" applyAlignment="1">
      <alignment horizontal="center"/>
    </xf>
    <xf numFmtId="4" fontId="0" fillId="0" borderId="0" xfId="0" applyNumberFormat="1"/>
  </cellXfs>
  <cellStyles count="8">
    <cellStyle name="Excel Built-in Normal" xfId="3" xr:uid="{B5EDDC95-E55B-4EB5-87B5-B1F73DEC0036}"/>
    <cellStyle name="Normal" xfId="0" builtinId="0"/>
    <cellStyle name="Normal 13" xfId="6" xr:uid="{F5388564-BABA-43C8-A1DC-5392C38B4447}"/>
    <cellStyle name="Normal 14" xfId="7" xr:uid="{33FD1881-63F6-48B9-A617-D9FDA2114187}"/>
    <cellStyle name="Normal 15" xfId="2" xr:uid="{831025E9-944E-4B47-88EF-EF3317004695}"/>
    <cellStyle name="Normal 2" xfId="4" xr:uid="{D8846648-7384-4696-BD33-7C25E7D8E353}"/>
    <cellStyle name="Normal 2 2 3" xfId="1" xr:uid="{E210B417-93C4-4B2D-A1BB-E38197ECA186}"/>
    <cellStyle name="Обычный 2" xfId="5" xr:uid="{6332FCAF-C300-4C9E-8CBD-0C1209ACCE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1C5A-D5A0-4C88-8E4F-F6720AB02142}">
  <dimension ref="A1:O143"/>
  <sheetViews>
    <sheetView tabSelected="1" zoomScale="130" zoomScaleNormal="130" workbookViewId="0">
      <selection activeCell="I4" sqref="I4"/>
    </sheetView>
  </sheetViews>
  <sheetFormatPr defaultRowHeight="15"/>
  <cols>
    <col min="6" max="11" width="9.140625" customWidth="1"/>
    <col min="13" max="13" width="13.7109375" hidden="1" customWidth="1"/>
    <col min="14" max="14" width="12.140625" hidden="1" customWidth="1"/>
    <col min="15" max="15" width="10.5703125" hidden="1" customWidth="1"/>
  </cols>
  <sheetData>
    <row r="1" spans="1:15" ht="20.100000000000001" customHeight="1">
      <c r="A1" s="1" t="s">
        <v>0</v>
      </c>
      <c r="B1" s="2" t="s">
        <v>1</v>
      </c>
      <c r="C1" s="2" t="s">
        <v>2</v>
      </c>
      <c r="D1" s="2" t="s">
        <v>3</v>
      </c>
      <c r="E1" s="2" t="s">
        <v>4</v>
      </c>
      <c r="F1" s="1" t="s">
        <v>5</v>
      </c>
      <c r="G1" s="1" t="s">
        <v>6</v>
      </c>
      <c r="H1" s="1" t="s">
        <v>7</v>
      </c>
      <c r="I1" s="1" t="s">
        <v>8</v>
      </c>
      <c r="J1" s="1" t="s">
        <v>9</v>
      </c>
      <c r="K1" s="1" t="s">
        <v>10</v>
      </c>
      <c r="L1" s="1" t="s">
        <v>11</v>
      </c>
      <c r="M1" s="3" t="s">
        <v>12</v>
      </c>
      <c r="N1" s="3" t="s">
        <v>12</v>
      </c>
    </row>
    <row r="2" spans="1:15" ht="20.100000000000001" customHeight="1">
      <c r="A2" s="6" t="s">
        <v>13</v>
      </c>
      <c r="B2" s="7" t="s">
        <v>14</v>
      </c>
      <c r="C2" s="7" t="s">
        <v>14</v>
      </c>
      <c r="D2" s="8" t="s">
        <v>15</v>
      </c>
      <c r="E2" s="9" t="s">
        <v>16</v>
      </c>
      <c r="F2" s="10"/>
      <c r="G2" s="11">
        <v>15</v>
      </c>
      <c r="H2" s="12">
        <v>5</v>
      </c>
      <c r="I2" s="12">
        <v>2</v>
      </c>
      <c r="J2" s="10"/>
      <c r="K2" s="12">
        <v>5</v>
      </c>
      <c r="L2" s="10">
        <f>F2+G2+H2+I2+J2+K2</f>
        <v>27</v>
      </c>
      <c r="M2" s="13">
        <v>178600</v>
      </c>
      <c r="N2" s="14">
        <v>637600</v>
      </c>
      <c r="O2" s="14" t="s">
        <v>17</v>
      </c>
    </row>
    <row r="3" spans="1:15" ht="20.100000000000001" customHeight="1">
      <c r="A3" s="15" t="s">
        <v>18</v>
      </c>
      <c r="B3" s="16" t="s">
        <v>14</v>
      </c>
      <c r="C3" s="17" t="s">
        <v>19</v>
      </c>
      <c r="D3" s="18" t="s">
        <v>20</v>
      </c>
      <c r="E3" s="19" t="s">
        <v>21</v>
      </c>
      <c r="F3" s="20"/>
      <c r="G3" s="21">
        <v>1</v>
      </c>
      <c r="H3" s="22">
        <v>1</v>
      </c>
      <c r="I3" s="20"/>
      <c r="J3" s="20"/>
      <c r="K3" s="23"/>
      <c r="L3" s="10">
        <f t="shared" ref="L3:L66" si="0">F3+G3+H3+I3+J3+K3</f>
        <v>2</v>
      </c>
      <c r="M3" s="24">
        <v>0</v>
      </c>
      <c r="O3" t="s">
        <v>17</v>
      </c>
    </row>
    <row r="4" spans="1:15" ht="20.100000000000001" customHeight="1">
      <c r="A4" s="15" t="s">
        <v>22</v>
      </c>
      <c r="B4" s="16" t="s">
        <v>14</v>
      </c>
      <c r="C4" s="17" t="s">
        <v>23</v>
      </c>
      <c r="D4" s="18" t="s">
        <v>24</v>
      </c>
      <c r="E4" s="19" t="s">
        <v>16</v>
      </c>
      <c r="F4" s="22">
        <v>0</v>
      </c>
      <c r="G4" s="21">
        <v>10</v>
      </c>
      <c r="H4" s="22">
        <v>7</v>
      </c>
      <c r="I4" s="22">
        <v>2</v>
      </c>
      <c r="J4" s="22">
        <v>0</v>
      </c>
      <c r="K4" s="22">
        <v>10</v>
      </c>
      <c r="L4" s="10">
        <f t="shared" si="0"/>
        <v>29</v>
      </c>
      <c r="M4" s="24">
        <v>459000</v>
      </c>
      <c r="N4" s="25"/>
      <c r="O4" t="s">
        <v>17</v>
      </c>
    </row>
    <row r="5" spans="1:15" ht="20.100000000000001" customHeight="1">
      <c r="A5" s="6" t="s">
        <v>25</v>
      </c>
      <c r="B5" s="7" t="s">
        <v>26</v>
      </c>
      <c r="C5" s="7" t="s">
        <v>26</v>
      </c>
      <c r="D5" s="26" t="s">
        <v>27</v>
      </c>
      <c r="E5" s="9" t="s">
        <v>16</v>
      </c>
      <c r="F5" s="12">
        <v>30</v>
      </c>
      <c r="G5" s="27"/>
      <c r="H5" s="12"/>
      <c r="I5" s="12"/>
      <c r="J5" s="12"/>
      <c r="K5" s="12">
        <v>140</v>
      </c>
      <c r="L5" s="10">
        <f t="shared" si="0"/>
        <v>170</v>
      </c>
      <c r="M5" s="28">
        <v>553350</v>
      </c>
      <c r="N5" s="28">
        <v>553350</v>
      </c>
      <c r="O5" t="s">
        <v>28</v>
      </c>
    </row>
    <row r="6" spans="1:15" ht="20.100000000000001" customHeight="1">
      <c r="A6" s="29" t="s">
        <v>29</v>
      </c>
      <c r="B6" s="16" t="s">
        <v>26</v>
      </c>
      <c r="C6" s="16" t="s">
        <v>30</v>
      </c>
      <c r="D6" s="30" t="s">
        <v>31</v>
      </c>
      <c r="E6" s="19" t="s">
        <v>16</v>
      </c>
      <c r="F6" s="31">
        <v>1</v>
      </c>
      <c r="G6" s="32"/>
      <c r="H6" s="33"/>
      <c r="I6" s="31"/>
      <c r="J6" s="33"/>
      <c r="K6" s="31">
        <v>1</v>
      </c>
      <c r="L6" s="10">
        <f t="shared" si="0"/>
        <v>2</v>
      </c>
      <c r="M6" s="24">
        <v>0</v>
      </c>
      <c r="O6" t="s">
        <v>28</v>
      </c>
    </row>
    <row r="7" spans="1:15" ht="20.100000000000001" customHeight="1">
      <c r="A7" s="29" t="s">
        <v>32</v>
      </c>
      <c r="B7" s="16" t="s">
        <v>26</v>
      </c>
      <c r="C7" s="16" t="s">
        <v>30</v>
      </c>
      <c r="D7" s="18" t="s">
        <v>33</v>
      </c>
      <c r="E7" s="19" t="s">
        <v>16</v>
      </c>
      <c r="F7" s="31">
        <v>1</v>
      </c>
      <c r="G7" s="34"/>
      <c r="H7" s="35"/>
      <c r="I7" s="31"/>
      <c r="J7" s="35"/>
      <c r="K7" s="31">
        <v>1</v>
      </c>
      <c r="L7" s="10">
        <f t="shared" si="0"/>
        <v>2</v>
      </c>
      <c r="M7" s="24">
        <v>0</v>
      </c>
      <c r="O7" t="s">
        <v>28</v>
      </c>
    </row>
    <row r="8" spans="1:15" ht="20.100000000000001" customHeight="1">
      <c r="A8" s="5">
        <v>3</v>
      </c>
      <c r="B8" s="7" t="s">
        <v>34</v>
      </c>
      <c r="C8" s="7" t="s">
        <v>34</v>
      </c>
      <c r="D8" s="8" t="s">
        <v>35</v>
      </c>
      <c r="E8" s="9" t="s">
        <v>16</v>
      </c>
      <c r="F8" s="12">
        <v>5</v>
      </c>
      <c r="G8" s="11"/>
      <c r="H8" s="36"/>
      <c r="I8" s="12">
        <v>2</v>
      </c>
      <c r="J8" s="36">
        <v>10</v>
      </c>
      <c r="K8" s="36"/>
      <c r="L8" s="10">
        <f t="shared" si="0"/>
        <v>17</v>
      </c>
      <c r="M8" s="28">
        <v>25500</v>
      </c>
      <c r="N8" s="28">
        <v>25500</v>
      </c>
      <c r="O8" s="14" t="s">
        <v>36</v>
      </c>
    </row>
    <row r="9" spans="1:15" ht="20.100000000000001" customHeight="1">
      <c r="A9" s="6" t="s">
        <v>37</v>
      </c>
      <c r="B9" s="7" t="s">
        <v>38</v>
      </c>
      <c r="C9" s="7" t="s">
        <v>39</v>
      </c>
      <c r="D9" s="8" t="s">
        <v>40</v>
      </c>
      <c r="E9" s="9" t="s">
        <v>16</v>
      </c>
      <c r="F9" s="12"/>
      <c r="G9" s="11"/>
      <c r="H9" s="12">
        <v>4</v>
      </c>
      <c r="I9" s="12">
        <v>2</v>
      </c>
      <c r="J9" s="36"/>
      <c r="K9" s="36"/>
      <c r="L9" s="10">
        <f t="shared" si="0"/>
        <v>6</v>
      </c>
      <c r="M9" s="28">
        <v>13200</v>
      </c>
      <c r="N9" s="28">
        <v>2557800</v>
      </c>
      <c r="O9" s="14" t="s">
        <v>41</v>
      </c>
    </row>
    <row r="10" spans="1:15" ht="20.100000000000001" customHeight="1">
      <c r="A10" s="29" t="s">
        <v>43</v>
      </c>
      <c r="B10" s="16" t="s">
        <v>38</v>
      </c>
      <c r="C10" s="16" t="s">
        <v>44</v>
      </c>
      <c r="D10" s="18" t="s">
        <v>45</v>
      </c>
      <c r="E10" s="19" t="s">
        <v>16</v>
      </c>
      <c r="F10" s="31"/>
      <c r="G10" s="34"/>
      <c r="H10" s="31">
        <v>2</v>
      </c>
      <c r="I10" s="31"/>
      <c r="J10" s="35"/>
      <c r="K10" s="35"/>
      <c r="L10" s="10">
        <f t="shared" si="0"/>
        <v>2</v>
      </c>
      <c r="M10" s="24">
        <v>4400</v>
      </c>
      <c r="O10" t="s">
        <v>41</v>
      </c>
    </row>
    <row r="11" spans="1:15" ht="20.100000000000001" customHeight="1">
      <c r="A11" s="29" t="s">
        <v>47</v>
      </c>
      <c r="B11" s="16" t="s">
        <v>38</v>
      </c>
      <c r="C11" s="16" t="s">
        <v>48</v>
      </c>
      <c r="D11" s="18" t="s">
        <v>49</v>
      </c>
      <c r="E11" s="19" t="s">
        <v>16</v>
      </c>
      <c r="F11" s="31"/>
      <c r="G11" s="34"/>
      <c r="H11" s="31">
        <v>40</v>
      </c>
      <c r="I11" s="31">
        <v>20</v>
      </c>
      <c r="J11" s="35"/>
      <c r="K11" s="35"/>
      <c r="L11" s="10">
        <f t="shared" si="0"/>
        <v>60</v>
      </c>
      <c r="M11" s="24">
        <v>168000</v>
      </c>
      <c r="O11" t="s">
        <v>41</v>
      </c>
    </row>
    <row r="12" spans="1:15" ht="20.100000000000001" customHeight="1">
      <c r="A12" s="29" t="s">
        <v>50</v>
      </c>
      <c r="B12" s="16" t="s">
        <v>38</v>
      </c>
      <c r="C12" s="16" t="s">
        <v>51</v>
      </c>
      <c r="D12" s="18" t="s">
        <v>52</v>
      </c>
      <c r="E12" s="19" t="s">
        <v>16</v>
      </c>
      <c r="F12" s="31"/>
      <c r="G12" s="34"/>
      <c r="H12" s="31">
        <v>100</v>
      </c>
      <c r="I12" s="31"/>
      <c r="J12" s="35"/>
      <c r="K12" s="35"/>
      <c r="L12" s="10">
        <f t="shared" si="0"/>
        <v>100</v>
      </c>
      <c r="M12" s="24">
        <v>110000</v>
      </c>
      <c r="O12" t="s">
        <v>41</v>
      </c>
    </row>
    <row r="13" spans="1:15" ht="20.100000000000001" customHeight="1">
      <c r="A13" s="29" t="s">
        <v>53</v>
      </c>
      <c r="B13" s="16" t="s">
        <v>38</v>
      </c>
      <c r="C13" s="16" t="s">
        <v>54</v>
      </c>
      <c r="D13" s="18" t="s">
        <v>55</v>
      </c>
      <c r="E13" s="19" t="s">
        <v>16</v>
      </c>
      <c r="F13" s="31"/>
      <c r="G13" s="34"/>
      <c r="H13" s="31">
        <v>16</v>
      </c>
      <c r="I13" s="31">
        <v>24</v>
      </c>
      <c r="J13" s="35"/>
      <c r="K13" s="35"/>
      <c r="L13" s="10">
        <f t="shared" si="0"/>
        <v>40</v>
      </c>
      <c r="M13" s="24">
        <v>80000</v>
      </c>
      <c r="O13" t="s">
        <v>41</v>
      </c>
    </row>
    <row r="14" spans="1:15" ht="20.100000000000001" customHeight="1">
      <c r="A14" s="29" t="s">
        <v>56</v>
      </c>
      <c r="B14" s="16" t="s">
        <v>38</v>
      </c>
      <c r="C14" s="16" t="s">
        <v>57</v>
      </c>
      <c r="D14" s="18" t="s">
        <v>58</v>
      </c>
      <c r="E14" s="19" t="s">
        <v>16</v>
      </c>
      <c r="F14" s="31"/>
      <c r="G14" s="34"/>
      <c r="H14" s="31">
        <v>40</v>
      </c>
      <c r="I14" s="31"/>
      <c r="J14" s="35"/>
      <c r="K14" s="35"/>
      <c r="L14" s="10">
        <f t="shared" si="0"/>
        <v>40</v>
      </c>
      <c r="M14" s="24">
        <v>28000</v>
      </c>
      <c r="O14" t="s">
        <v>41</v>
      </c>
    </row>
    <row r="15" spans="1:15" ht="20.100000000000001" customHeight="1">
      <c r="A15" s="29" t="s">
        <v>59</v>
      </c>
      <c r="B15" s="16" t="s">
        <v>38</v>
      </c>
      <c r="C15" s="16" t="s">
        <v>60</v>
      </c>
      <c r="D15" s="18" t="s">
        <v>61</v>
      </c>
      <c r="E15" s="19" t="s">
        <v>16</v>
      </c>
      <c r="F15" s="31"/>
      <c r="G15" s="34"/>
      <c r="H15" s="31">
        <v>200</v>
      </c>
      <c r="I15" s="31">
        <v>30</v>
      </c>
      <c r="J15" s="35"/>
      <c r="K15" s="35"/>
      <c r="L15" s="10">
        <f t="shared" si="0"/>
        <v>230</v>
      </c>
      <c r="M15" s="24">
        <v>506000</v>
      </c>
      <c r="O15" t="s">
        <v>41</v>
      </c>
    </row>
    <row r="16" spans="1:15" ht="20.100000000000001" customHeight="1">
      <c r="A16" s="29" t="s">
        <v>62</v>
      </c>
      <c r="B16" s="16" t="s">
        <v>38</v>
      </c>
      <c r="C16" s="16" t="s">
        <v>63</v>
      </c>
      <c r="D16" s="18" t="s">
        <v>64</v>
      </c>
      <c r="E16" s="19" t="s">
        <v>16</v>
      </c>
      <c r="F16" s="31"/>
      <c r="G16" s="34"/>
      <c r="H16" s="31">
        <v>500</v>
      </c>
      <c r="I16" s="31">
        <v>16</v>
      </c>
      <c r="J16" s="35"/>
      <c r="K16" s="35"/>
      <c r="L16" s="10">
        <f t="shared" si="0"/>
        <v>516</v>
      </c>
      <c r="M16" s="24">
        <v>1135200</v>
      </c>
      <c r="O16" t="s">
        <v>41</v>
      </c>
    </row>
    <row r="17" spans="1:15" ht="20.100000000000001" customHeight="1">
      <c r="A17" s="29" t="s">
        <v>65</v>
      </c>
      <c r="B17" s="16" t="s">
        <v>38</v>
      </c>
      <c r="C17" s="16" t="s">
        <v>66</v>
      </c>
      <c r="D17" s="18" t="s">
        <v>67</v>
      </c>
      <c r="E17" s="19" t="s">
        <v>16</v>
      </c>
      <c r="F17" s="31"/>
      <c r="G17" s="34"/>
      <c r="H17" s="31">
        <v>70</v>
      </c>
      <c r="I17" s="31"/>
      <c r="J17" s="35"/>
      <c r="K17" s="35"/>
      <c r="L17" s="10">
        <f t="shared" si="0"/>
        <v>70</v>
      </c>
      <c r="M17" s="24">
        <v>203000</v>
      </c>
      <c r="O17" t="s">
        <v>41</v>
      </c>
    </row>
    <row r="18" spans="1:15" ht="20.100000000000001" customHeight="1">
      <c r="A18" s="29" t="s">
        <v>68</v>
      </c>
      <c r="B18" s="16" t="s">
        <v>38</v>
      </c>
      <c r="C18" s="16" t="s">
        <v>69</v>
      </c>
      <c r="D18" s="18" t="s">
        <v>70</v>
      </c>
      <c r="E18" s="19" t="s">
        <v>16</v>
      </c>
      <c r="F18" s="31"/>
      <c r="G18" s="34"/>
      <c r="H18" s="31">
        <v>20</v>
      </c>
      <c r="I18" s="31"/>
      <c r="J18" s="35"/>
      <c r="K18" s="35"/>
      <c r="L18" s="10">
        <f t="shared" si="0"/>
        <v>20</v>
      </c>
      <c r="M18" s="24">
        <v>58000</v>
      </c>
      <c r="O18" t="s">
        <v>41</v>
      </c>
    </row>
    <row r="19" spans="1:15" ht="20.100000000000001" customHeight="1">
      <c r="A19" s="29" t="s">
        <v>71</v>
      </c>
      <c r="B19" s="16" t="s">
        <v>38</v>
      </c>
      <c r="C19" s="16" t="s">
        <v>72</v>
      </c>
      <c r="D19" s="18" t="s">
        <v>73</v>
      </c>
      <c r="E19" s="19" t="s">
        <v>16</v>
      </c>
      <c r="F19" s="31"/>
      <c r="G19" s="34"/>
      <c r="H19" s="31">
        <v>10</v>
      </c>
      <c r="I19" s="31"/>
      <c r="J19" s="35"/>
      <c r="K19" s="35"/>
      <c r="L19" s="10">
        <f t="shared" si="0"/>
        <v>10</v>
      </c>
      <c r="M19" s="24">
        <v>22000</v>
      </c>
      <c r="O19" t="s">
        <v>41</v>
      </c>
    </row>
    <row r="20" spans="1:15" ht="20.100000000000001" customHeight="1">
      <c r="A20" s="29" t="s">
        <v>74</v>
      </c>
      <c r="B20" s="16" t="s">
        <v>38</v>
      </c>
      <c r="C20" s="16" t="s">
        <v>75</v>
      </c>
      <c r="D20" s="18" t="s">
        <v>76</v>
      </c>
      <c r="E20" s="19" t="s">
        <v>16</v>
      </c>
      <c r="F20" s="31"/>
      <c r="G20" s="34"/>
      <c r="H20" s="31">
        <v>10</v>
      </c>
      <c r="I20" s="31"/>
      <c r="J20" s="35"/>
      <c r="K20" s="35"/>
      <c r="L20" s="10">
        <f t="shared" si="0"/>
        <v>10</v>
      </c>
      <c r="M20" s="24">
        <v>16000</v>
      </c>
      <c r="O20" t="s">
        <v>41</v>
      </c>
    </row>
    <row r="21" spans="1:15" ht="20.100000000000001" customHeight="1">
      <c r="A21" s="29" t="s">
        <v>77</v>
      </c>
      <c r="B21" s="16" t="s">
        <v>38</v>
      </c>
      <c r="C21" s="16" t="s">
        <v>78</v>
      </c>
      <c r="D21" s="18" t="s">
        <v>79</v>
      </c>
      <c r="E21" s="19" t="s">
        <v>16</v>
      </c>
      <c r="F21" s="31"/>
      <c r="G21" s="34"/>
      <c r="H21" s="31">
        <v>20</v>
      </c>
      <c r="I21" s="31"/>
      <c r="J21" s="35"/>
      <c r="K21" s="35"/>
      <c r="L21" s="10">
        <f t="shared" si="0"/>
        <v>20</v>
      </c>
      <c r="M21" s="24">
        <v>32000</v>
      </c>
      <c r="O21" t="s">
        <v>41</v>
      </c>
    </row>
    <row r="22" spans="1:15" ht="20.100000000000001" customHeight="1">
      <c r="A22" s="29" t="s">
        <v>80</v>
      </c>
      <c r="B22" s="16" t="s">
        <v>38</v>
      </c>
      <c r="C22" s="16" t="s">
        <v>81</v>
      </c>
      <c r="D22" s="37" t="s">
        <v>82</v>
      </c>
      <c r="E22" s="19" t="s">
        <v>16</v>
      </c>
      <c r="F22" s="31"/>
      <c r="G22" s="34"/>
      <c r="H22" s="31">
        <v>20</v>
      </c>
      <c r="I22" s="31"/>
      <c r="J22" s="35"/>
      <c r="K22" s="35"/>
      <c r="L22" s="10">
        <f t="shared" si="0"/>
        <v>20</v>
      </c>
      <c r="M22" s="24">
        <v>32000</v>
      </c>
      <c r="O22" t="s">
        <v>41</v>
      </c>
    </row>
    <row r="23" spans="1:15" ht="20.100000000000001" customHeight="1">
      <c r="A23" s="29" t="s">
        <v>83</v>
      </c>
      <c r="B23" s="16" t="s">
        <v>38</v>
      </c>
      <c r="C23" s="16" t="s">
        <v>84</v>
      </c>
      <c r="D23" s="30" t="s">
        <v>85</v>
      </c>
      <c r="E23" s="19" t="s">
        <v>21</v>
      </c>
      <c r="F23" s="31"/>
      <c r="G23" s="34"/>
      <c r="H23" s="31">
        <v>2</v>
      </c>
      <c r="I23" s="31">
        <v>1</v>
      </c>
      <c r="J23" s="35">
        <v>30</v>
      </c>
      <c r="K23" s="35"/>
      <c r="L23" s="10">
        <f t="shared" si="0"/>
        <v>33</v>
      </c>
      <c r="M23" s="24">
        <v>0</v>
      </c>
      <c r="O23" t="s">
        <v>41</v>
      </c>
    </row>
    <row r="24" spans="1:15" ht="20.100000000000001" customHeight="1">
      <c r="A24" s="29" t="s">
        <v>86</v>
      </c>
      <c r="B24" s="16" t="s">
        <v>38</v>
      </c>
      <c r="C24" s="16" t="s">
        <v>87</v>
      </c>
      <c r="D24" s="18" t="s">
        <v>88</v>
      </c>
      <c r="E24" s="19" t="s">
        <v>21</v>
      </c>
      <c r="F24" s="31"/>
      <c r="G24" s="34"/>
      <c r="H24" s="31">
        <v>1</v>
      </c>
      <c r="I24" s="31">
        <v>1</v>
      </c>
      <c r="J24" s="35"/>
      <c r="K24" s="35"/>
      <c r="L24" s="10">
        <f t="shared" si="0"/>
        <v>2</v>
      </c>
      <c r="M24" s="24">
        <v>0</v>
      </c>
      <c r="O24" t="s">
        <v>41</v>
      </c>
    </row>
    <row r="25" spans="1:15" ht="20.100000000000001" customHeight="1">
      <c r="A25" s="29" t="s">
        <v>89</v>
      </c>
      <c r="B25" s="16" t="s">
        <v>38</v>
      </c>
      <c r="C25" s="16" t="s">
        <v>90</v>
      </c>
      <c r="D25" s="18" t="s">
        <v>91</v>
      </c>
      <c r="E25" s="19" t="s">
        <v>16</v>
      </c>
      <c r="F25" s="31"/>
      <c r="G25" s="34"/>
      <c r="H25" s="31"/>
      <c r="I25" s="31">
        <v>1</v>
      </c>
      <c r="J25" s="35"/>
      <c r="K25" s="35"/>
      <c r="L25" s="10">
        <f t="shared" si="0"/>
        <v>1</v>
      </c>
      <c r="M25" s="24">
        <v>0</v>
      </c>
      <c r="O25" t="s">
        <v>41</v>
      </c>
    </row>
    <row r="26" spans="1:15" ht="20.100000000000001" customHeight="1">
      <c r="A26" s="29" t="s">
        <v>92</v>
      </c>
      <c r="B26" s="16" t="s">
        <v>38</v>
      </c>
      <c r="C26" s="16" t="s">
        <v>93</v>
      </c>
      <c r="D26" s="18" t="s">
        <v>94</v>
      </c>
      <c r="E26" s="19" t="s">
        <v>16</v>
      </c>
      <c r="F26" s="31"/>
      <c r="G26" s="34"/>
      <c r="H26" s="31">
        <v>60</v>
      </c>
      <c r="I26" s="31"/>
      <c r="J26" s="35"/>
      <c r="K26" s="35"/>
      <c r="L26" s="10">
        <f t="shared" si="0"/>
        <v>60</v>
      </c>
      <c r="M26" s="24">
        <v>150000</v>
      </c>
      <c r="O26" t="s">
        <v>41</v>
      </c>
    </row>
    <row r="27" spans="1:15" ht="20.100000000000001" customHeight="1">
      <c r="A27" s="6" t="s">
        <v>96</v>
      </c>
      <c r="B27" s="7" t="s">
        <v>38</v>
      </c>
      <c r="C27" s="7" t="s">
        <v>97</v>
      </c>
      <c r="D27" s="8" t="s">
        <v>98</v>
      </c>
      <c r="E27" s="9" t="s">
        <v>16</v>
      </c>
      <c r="F27" s="12"/>
      <c r="G27" s="11"/>
      <c r="H27" s="12">
        <v>8</v>
      </c>
      <c r="I27" s="12"/>
      <c r="J27" s="36"/>
      <c r="K27" s="36"/>
      <c r="L27" s="10">
        <f t="shared" si="0"/>
        <v>8</v>
      </c>
      <c r="M27" s="28">
        <v>20000</v>
      </c>
      <c r="N27" s="14">
        <v>56400</v>
      </c>
      <c r="O27" s="14" t="s">
        <v>99</v>
      </c>
    </row>
    <row r="28" spans="1:15" ht="20.100000000000001" customHeight="1">
      <c r="A28" s="29" t="s">
        <v>101</v>
      </c>
      <c r="B28" s="16" t="s">
        <v>38</v>
      </c>
      <c r="C28" s="16" t="s">
        <v>102</v>
      </c>
      <c r="D28" s="18" t="s">
        <v>103</v>
      </c>
      <c r="E28" s="19" t="s">
        <v>16</v>
      </c>
      <c r="F28" s="31"/>
      <c r="G28" s="34"/>
      <c r="H28" s="31">
        <v>4</v>
      </c>
      <c r="I28" s="31"/>
      <c r="J28" s="35"/>
      <c r="K28" s="35"/>
      <c r="L28" s="10">
        <f t="shared" si="0"/>
        <v>4</v>
      </c>
      <c r="M28" s="24">
        <v>10000</v>
      </c>
      <c r="O28" t="s">
        <v>99</v>
      </c>
    </row>
    <row r="29" spans="1:15" ht="20.100000000000001" customHeight="1">
      <c r="A29" s="29" t="s">
        <v>104</v>
      </c>
      <c r="B29" s="16" t="s">
        <v>38</v>
      </c>
      <c r="C29" s="16" t="s">
        <v>105</v>
      </c>
      <c r="D29" s="18" t="s">
        <v>106</v>
      </c>
      <c r="E29" s="19" t="s">
        <v>16</v>
      </c>
      <c r="F29" s="31"/>
      <c r="G29" s="34"/>
      <c r="H29" s="31">
        <v>4</v>
      </c>
      <c r="I29" s="31"/>
      <c r="J29" s="35"/>
      <c r="K29" s="35"/>
      <c r="L29" s="10">
        <f t="shared" si="0"/>
        <v>4</v>
      </c>
      <c r="M29" s="24">
        <v>3200</v>
      </c>
      <c r="O29" t="s">
        <v>99</v>
      </c>
    </row>
    <row r="30" spans="1:15" ht="20.100000000000001" customHeight="1">
      <c r="A30" s="29" t="s">
        <v>107</v>
      </c>
      <c r="B30" s="16" t="s">
        <v>38</v>
      </c>
      <c r="C30" s="16" t="s">
        <v>108</v>
      </c>
      <c r="D30" s="37" t="s">
        <v>109</v>
      </c>
      <c r="E30" s="19" t="s">
        <v>16</v>
      </c>
      <c r="F30" s="31"/>
      <c r="G30" s="34"/>
      <c r="H30" s="31">
        <v>12</v>
      </c>
      <c r="I30" s="31"/>
      <c r="J30" s="35"/>
      <c r="K30" s="35"/>
      <c r="L30" s="10">
        <f t="shared" si="0"/>
        <v>12</v>
      </c>
      <c r="M30" s="24">
        <v>7200</v>
      </c>
      <c r="O30" t="s">
        <v>99</v>
      </c>
    </row>
    <row r="31" spans="1:15" ht="20.100000000000001" customHeight="1">
      <c r="A31" s="29" t="s">
        <v>110</v>
      </c>
      <c r="B31" s="16" t="s">
        <v>38</v>
      </c>
      <c r="C31" s="16" t="s">
        <v>111</v>
      </c>
      <c r="D31" s="18" t="s">
        <v>112</v>
      </c>
      <c r="E31" s="19" t="s">
        <v>16</v>
      </c>
      <c r="F31" s="31"/>
      <c r="G31" s="34"/>
      <c r="H31" s="31">
        <v>4</v>
      </c>
      <c r="I31" s="31"/>
      <c r="J31" s="35"/>
      <c r="K31" s="35"/>
      <c r="L31" s="10">
        <f t="shared" si="0"/>
        <v>4</v>
      </c>
      <c r="M31" s="24">
        <v>4800</v>
      </c>
      <c r="O31" t="s">
        <v>99</v>
      </c>
    </row>
    <row r="32" spans="1:15" ht="20.100000000000001" customHeight="1">
      <c r="A32" s="29" t="s">
        <v>113</v>
      </c>
      <c r="B32" s="16" t="s">
        <v>38</v>
      </c>
      <c r="C32" s="16" t="s">
        <v>114</v>
      </c>
      <c r="D32" s="18" t="s">
        <v>115</v>
      </c>
      <c r="E32" s="19" t="s">
        <v>16</v>
      </c>
      <c r="F32" s="31"/>
      <c r="G32" s="34"/>
      <c r="H32" s="31">
        <v>4</v>
      </c>
      <c r="I32" s="31"/>
      <c r="J32" s="35"/>
      <c r="K32" s="35"/>
      <c r="L32" s="10">
        <f t="shared" si="0"/>
        <v>4</v>
      </c>
      <c r="M32" s="24">
        <v>11200</v>
      </c>
      <c r="O32" t="s">
        <v>99</v>
      </c>
    </row>
    <row r="33" spans="1:15" ht="20.100000000000001" customHeight="1">
      <c r="A33" s="29" t="s">
        <v>116</v>
      </c>
      <c r="B33" s="16" t="s">
        <v>38</v>
      </c>
      <c r="C33" s="16" t="s">
        <v>117</v>
      </c>
      <c r="D33" s="18" t="s">
        <v>118</v>
      </c>
      <c r="E33" s="19" t="s">
        <v>21</v>
      </c>
      <c r="F33" s="31"/>
      <c r="G33" s="34"/>
      <c r="H33" s="31">
        <v>2</v>
      </c>
      <c r="I33" s="31"/>
      <c r="J33" s="35"/>
      <c r="K33" s="35"/>
      <c r="L33" s="10">
        <f t="shared" si="0"/>
        <v>2</v>
      </c>
      <c r="M33" s="24">
        <v>0</v>
      </c>
      <c r="O33" t="s">
        <v>99</v>
      </c>
    </row>
    <row r="34" spans="1:15" ht="20.100000000000001" customHeight="1">
      <c r="A34" s="6" t="s">
        <v>42</v>
      </c>
      <c r="B34" s="7" t="s">
        <v>119</v>
      </c>
      <c r="C34" s="7" t="s">
        <v>120</v>
      </c>
      <c r="D34" s="38" t="s">
        <v>121</v>
      </c>
      <c r="E34" s="9" t="s">
        <v>16</v>
      </c>
      <c r="F34" s="12"/>
      <c r="G34" s="11"/>
      <c r="H34" s="12">
        <v>35</v>
      </c>
      <c r="I34" s="12"/>
      <c r="J34" s="36"/>
      <c r="K34" s="36"/>
      <c r="L34" s="10">
        <f t="shared" si="0"/>
        <v>35</v>
      </c>
      <c r="M34" s="28">
        <v>255500</v>
      </c>
      <c r="N34" s="28">
        <v>255500</v>
      </c>
      <c r="O34" t="s">
        <v>122</v>
      </c>
    </row>
    <row r="35" spans="1:15" ht="20.100000000000001" customHeight="1">
      <c r="A35" s="29" t="s">
        <v>46</v>
      </c>
      <c r="B35" s="16" t="s">
        <v>119</v>
      </c>
      <c r="C35" s="16" t="s">
        <v>19</v>
      </c>
      <c r="D35" s="39" t="s">
        <v>123</v>
      </c>
      <c r="E35" s="19" t="s">
        <v>21</v>
      </c>
      <c r="F35" s="31"/>
      <c r="G35" s="34">
        <v>1</v>
      </c>
      <c r="H35" s="31">
        <v>2</v>
      </c>
      <c r="I35" s="31">
        <v>1</v>
      </c>
      <c r="J35" s="35"/>
      <c r="K35" s="35"/>
      <c r="L35" s="10">
        <f t="shared" si="0"/>
        <v>4</v>
      </c>
      <c r="M35" s="24">
        <v>0</v>
      </c>
      <c r="O35" t="s">
        <v>122</v>
      </c>
    </row>
    <row r="36" spans="1:15" ht="20.100000000000001" customHeight="1">
      <c r="A36" s="6" t="s">
        <v>95</v>
      </c>
      <c r="B36" s="7" t="s">
        <v>124</v>
      </c>
      <c r="C36" s="7" t="s">
        <v>125</v>
      </c>
      <c r="D36" s="38" t="s">
        <v>126</v>
      </c>
      <c r="E36" s="9" t="s">
        <v>16</v>
      </c>
      <c r="F36" s="12"/>
      <c r="G36" s="11">
        <v>60</v>
      </c>
      <c r="H36" s="12">
        <v>70</v>
      </c>
      <c r="I36" s="12"/>
      <c r="J36" s="36"/>
      <c r="K36" s="36"/>
      <c r="L36" s="10">
        <f t="shared" si="0"/>
        <v>130</v>
      </c>
      <c r="M36" s="28">
        <v>1072500</v>
      </c>
      <c r="N36" s="28">
        <v>1072500</v>
      </c>
      <c r="O36" t="s">
        <v>127</v>
      </c>
    </row>
    <row r="37" spans="1:15" ht="20.100000000000001" customHeight="1">
      <c r="A37" s="29" t="s">
        <v>100</v>
      </c>
      <c r="B37" s="16" t="s">
        <v>124</v>
      </c>
      <c r="C37" s="16" t="s">
        <v>19</v>
      </c>
      <c r="D37" s="39" t="s">
        <v>128</v>
      </c>
      <c r="E37" s="19" t="s">
        <v>21</v>
      </c>
      <c r="F37" s="31"/>
      <c r="G37" s="34"/>
      <c r="H37" s="31">
        <v>2</v>
      </c>
      <c r="I37" s="31"/>
      <c r="J37" s="35"/>
      <c r="K37" s="35"/>
      <c r="L37" s="10">
        <f t="shared" si="0"/>
        <v>2</v>
      </c>
      <c r="M37" s="24">
        <v>0</v>
      </c>
      <c r="O37" t="s">
        <v>127</v>
      </c>
    </row>
    <row r="38" spans="1:15" ht="20.100000000000001" customHeight="1">
      <c r="A38" s="6" t="s">
        <v>129</v>
      </c>
      <c r="B38" s="7" t="s">
        <v>130</v>
      </c>
      <c r="C38" s="7" t="s">
        <v>130</v>
      </c>
      <c r="D38" s="38" t="s">
        <v>131</v>
      </c>
      <c r="E38" s="9" t="s">
        <v>16</v>
      </c>
      <c r="F38" s="12">
        <v>30</v>
      </c>
      <c r="G38" s="11">
        <v>50</v>
      </c>
      <c r="H38" s="12"/>
      <c r="I38" s="12"/>
      <c r="J38" s="36"/>
      <c r="K38" s="36"/>
      <c r="L38" s="10">
        <f t="shared" si="0"/>
        <v>80</v>
      </c>
      <c r="M38" s="28">
        <v>160000</v>
      </c>
      <c r="N38" s="28">
        <v>160000</v>
      </c>
      <c r="O38" t="s">
        <v>132</v>
      </c>
    </row>
    <row r="39" spans="1:15" ht="20.100000000000001" customHeight="1">
      <c r="A39" s="5">
        <v>9</v>
      </c>
      <c r="B39" s="7" t="s">
        <v>133</v>
      </c>
      <c r="C39" s="7" t="s">
        <v>134</v>
      </c>
      <c r="D39" s="38" t="s">
        <v>135</v>
      </c>
      <c r="E39" s="9" t="s">
        <v>16</v>
      </c>
      <c r="F39" s="12"/>
      <c r="G39" s="11">
        <v>50</v>
      </c>
      <c r="H39" s="12">
        <v>60</v>
      </c>
      <c r="I39" s="12"/>
      <c r="J39" s="36"/>
      <c r="K39" s="36"/>
      <c r="L39" s="10">
        <f t="shared" si="0"/>
        <v>110</v>
      </c>
      <c r="M39" s="28">
        <v>262900</v>
      </c>
      <c r="N39" s="28">
        <v>262900</v>
      </c>
      <c r="O39" t="s">
        <v>136</v>
      </c>
    </row>
    <row r="40" spans="1:15" ht="20.100000000000001" customHeight="1">
      <c r="A40" s="29" t="s">
        <v>137</v>
      </c>
      <c r="B40" s="7" t="s">
        <v>138</v>
      </c>
      <c r="C40" s="7" t="s">
        <v>139</v>
      </c>
      <c r="D40" s="38" t="s">
        <v>140</v>
      </c>
      <c r="E40" s="9" t="s">
        <v>16</v>
      </c>
      <c r="F40" s="12"/>
      <c r="G40" s="11">
        <v>50</v>
      </c>
      <c r="H40" s="12">
        <v>21</v>
      </c>
      <c r="I40" s="12">
        <v>4</v>
      </c>
      <c r="J40" s="36">
        <v>5</v>
      </c>
      <c r="K40" s="36"/>
      <c r="L40" s="10">
        <f t="shared" si="0"/>
        <v>80</v>
      </c>
      <c r="M40" s="28">
        <v>160000</v>
      </c>
      <c r="N40" s="40">
        <v>238850</v>
      </c>
      <c r="O40" t="s">
        <v>141</v>
      </c>
    </row>
    <row r="41" spans="1:15" ht="20.100000000000001" customHeight="1">
      <c r="A41" s="29" t="s">
        <v>143</v>
      </c>
      <c r="B41" s="16" t="s">
        <v>138</v>
      </c>
      <c r="C41" s="16" t="s">
        <v>144</v>
      </c>
      <c r="D41" s="39" t="s">
        <v>145</v>
      </c>
      <c r="E41" s="19" t="s">
        <v>16</v>
      </c>
      <c r="F41" s="31"/>
      <c r="G41" s="34">
        <v>300</v>
      </c>
      <c r="H41" s="31">
        <v>99</v>
      </c>
      <c r="I41" s="31">
        <v>16</v>
      </c>
      <c r="J41" s="35"/>
      <c r="K41" s="35"/>
      <c r="L41" s="10">
        <f t="shared" si="0"/>
        <v>415</v>
      </c>
      <c r="M41" s="24">
        <v>78850</v>
      </c>
      <c r="O41" t="s">
        <v>141</v>
      </c>
    </row>
    <row r="42" spans="1:15" ht="20.100000000000001" customHeight="1">
      <c r="A42" s="29" t="s">
        <v>147</v>
      </c>
      <c r="B42" s="16" t="s">
        <v>138</v>
      </c>
      <c r="C42" s="16" t="s">
        <v>19</v>
      </c>
      <c r="D42" s="39" t="s">
        <v>148</v>
      </c>
      <c r="E42" s="19" t="s">
        <v>21</v>
      </c>
      <c r="F42" s="31"/>
      <c r="G42" s="34">
        <v>1</v>
      </c>
      <c r="H42" s="31">
        <v>2</v>
      </c>
      <c r="I42" s="31">
        <v>1</v>
      </c>
      <c r="J42" s="35"/>
      <c r="K42" s="35"/>
      <c r="L42" s="10">
        <f t="shared" si="0"/>
        <v>4</v>
      </c>
      <c r="M42" s="24">
        <v>0</v>
      </c>
      <c r="O42" t="s">
        <v>141</v>
      </c>
    </row>
    <row r="43" spans="1:15" ht="20.100000000000001" customHeight="1">
      <c r="A43" s="6" t="s">
        <v>150</v>
      </c>
      <c r="B43" s="7" t="s">
        <v>151</v>
      </c>
      <c r="C43" s="7" t="s">
        <v>152</v>
      </c>
      <c r="D43" s="38" t="s">
        <v>153</v>
      </c>
      <c r="E43" s="9" t="s">
        <v>16</v>
      </c>
      <c r="F43" s="12"/>
      <c r="G43" s="11"/>
      <c r="H43" s="12">
        <v>50</v>
      </c>
      <c r="I43" s="12"/>
      <c r="J43" s="36"/>
      <c r="K43" s="36"/>
      <c r="L43" s="10">
        <f t="shared" si="0"/>
        <v>50</v>
      </c>
      <c r="M43" s="28">
        <v>2175000</v>
      </c>
      <c r="N43" s="28">
        <v>2175000</v>
      </c>
      <c r="O43" t="s">
        <v>154</v>
      </c>
    </row>
    <row r="44" spans="1:15" ht="20.100000000000001" customHeight="1">
      <c r="A44" s="6" t="s">
        <v>156</v>
      </c>
      <c r="B44" s="16" t="s">
        <v>151</v>
      </c>
      <c r="C44" s="16" t="s">
        <v>19</v>
      </c>
      <c r="D44" s="39" t="s">
        <v>157</v>
      </c>
      <c r="E44" s="19" t="s">
        <v>21</v>
      </c>
      <c r="F44" s="31"/>
      <c r="G44" s="34">
        <v>1</v>
      </c>
      <c r="H44" s="31">
        <v>1</v>
      </c>
      <c r="I44" s="31"/>
      <c r="J44" s="35"/>
      <c r="K44" s="35"/>
      <c r="L44" s="10">
        <f t="shared" si="0"/>
        <v>2</v>
      </c>
      <c r="M44" s="24">
        <v>0</v>
      </c>
      <c r="O44" t="s">
        <v>154</v>
      </c>
    </row>
    <row r="45" spans="1:15" ht="20.100000000000001" customHeight="1">
      <c r="A45" s="6" t="s">
        <v>159</v>
      </c>
      <c r="B45" s="16" t="s">
        <v>151</v>
      </c>
      <c r="C45" s="16" t="s">
        <v>160</v>
      </c>
      <c r="D45" s="39" t="s">
        <v>161</v>
      </c>
      <c r="E45" s="19" t="s">
        <v>16</v>
      </c>
      <c r="F45" s="31"/>
      <c r="G45" s="34">
        <v>1</v>
      </c>
      <c r="H45" s="31">
        <v>1</v>
      </c>
      <c r="I45" s="31"/>
      <c r="J45" s="35"/>
      <c r="K45" s="35"/>
      <c r="L45" s="10">
        <f t="shared" si="0"/>
        <v>2</v>
      </c>
      <c r="M45" s="24">
        <v>0</v>
      </c>
      <c r="O45" t="s">
        <v>154</v>
      </c>
    </row>
    <row r="46" spans="1:15" ht="20.100000000000001" customHeight="1">
      <c r="A46" s="6" t="s">
        <v>142</v>
      </c>
      <c r="B46" s="7" t="s">
        <v>162</v>
      </c>
      <c r="C46" s="7" t="s">
        <v>60</v>
      </c>
      <c r="D46" s="38" t="s">
        <v>163</v>
      </c>
      <c r="E46" s="9" t="s">
        <v>16</v>
      </c>
      <c r="F46" s="12"/>
      <c r="G46" s="11">
        <v>40</v>
      </c>
      <c r="H46" s="12">
        <v>60</v>
      </c>
      <c r="I46" s="12"/>
      <c r="J46" s="36"/>
      <c r="K46" s="36"/>
      <c r="L46" s="10">
        <f t="shared" si="0"/>
        <v>100</v>
      </c>
      <c r="M46" s="28">
        <v>390000</v>
      </c>
      <c r="N46">
        <v>3023800</v>
      </c>
      <c r="O46" t="s">
        <v>164</v>
      </c>
    </row>
    <row r="47" spans="1:15" ht="20.100000000000001" customHeight="1">
      <c r="A47" s="6" t="s">
        <v>146</v>
      </c>
      <c r="B47" s="16" t="s">
        <v>162</v>
      </c>
      <c r="C47" s="16" t="s">
        <v>166</v>
      </c>
      <c r="D47" s="39" t="s">
        <v>167</v>
      </c>
      <c r="E47" s="19" t="s">
        <v>16</v>
      </c>
      <c r="F47" s="31"/>
      <c r="G47" s="34">
        <v>260</v>
      </c>
      <c r="H47" s="31">
        <v>60</v>
      </c>
      <c r="I47" s="31"/>
      <c r="J47" s="35"/>
      <c r="K47" s="35"/>
      <c r="L47" s="10">
        <f t="shared" si="0"/>
        <v>320</v>
      </c>
      <c r="M47" s="24">
        <v>1248000</v>
      </c>
      <c r="O47" t="s">
        <v>164</v>
      </c>
    </row>
    <row r="48" spans="1:15" ht="20.100000000000001" customHeight="1">
      <c r="A48" s="6" t="s">
        <v>149</v>
      </c>
      <c r="B48" s="16" t="s">
        <v>162</v>
      </c>
      <c r="C48" s="16" t="s">
        <v>168</v>
      </c>
      <c r="D48" s="39" t="s">
        <v>169</v>
      </c>
      <c r="E48" s="19" t="s">
        <v>16</v>
      </c>
      <c r="F48" s="31"/>
      <c r="G48" s="34"/>
      <c r="H48" s="31">
        <v>60</v>
      </c>
      <c r="I48" s="31"/>
      <c r="J48" s="35"/>
      <c r="K48" s="35"/>
      <c r="L48" s="10">
        <f t="shared" si="0"/>
        <v>60</v>
      </c>
      <c r="M48" s="24">
        <v>234000</v>
      </c>
      <c r="O48" t="s">
        <v>164</v>
      </c>
    </row>
    <row r="49" spans="1:15" ht="20.100000000000001" customHeight="1">
      <c r="A49" s="6" t="s">
        <v>170</v>
      </c>
      <c r="B49" s="16" t="s">
        <v>162</v>
      </c>
      <c r="C49" s="16" t="s">
        <v>171</v>
      </c>
      <c r="D49" s="39" t="s">
        <v>172</v>
      </c>
      <c r="E49" s="19" t="s">
        <v>16</v>
      </c>
      <c r="F49" s="31"/>
      <c r="G49" s="34"/>
      <c r="H49" s="31">
        <v>60</v>
      </c>
      <c r="I49" s="31"/>
      <c r="J49" s="35"/>
      <c r="K49" s="35"/>
      <c r="L49" s="10">
        <f t="shared" si="0"/>
        <v>60</v>
      </c>
      <c r="M49" s="24">
        <v>234000</v>
      </c>
      <c r="O49" t="s">
        <v>164</v>
      </c>
    </row>
    <row r="50" spans="1:15" ht="20.100000000000001" customHeight="1">
      <c r="A50" s="6" t="s">
        <v>173</v>
      </c>
      <c r="B50" s="16" t="s">
        <v>162</v>
      </c>
      <c r="C50" s="16" t="s">
        <v>174</v>
      </c>
      <c r="D50" s="39" t="s">
        <v>175</v>
      </c>
      <c r="E50" s="19" t="s">
        <v>16</v>
      </c>
      <c r="F50" s="31"/>
      <c r="G50" s="34">
        <v>20</v>
      </c>
      <c r="H50" s="31">
        <v>10</v>
      </c>
      <c r="I50" s="31"/>
      <c r="J50" s="35"/>
      <c r="K50" s="35"/>
      <c r="L50" s="10">
        <f t="shared" si="0"/>
        <v>30</v>
      </c>
      <c r="M50" s="24">
        <v>117000</v>
      </c>
      <c r="O50" t="s">
        <v>164</v>
      </c>
    </row>
    <row r="51" spans="1:15" ht="20.100000000000001" customHeight="1">
      <c r="A51" s="6" t="s">
        <v>176</v>
      </c>
      <c r="B51" s="16" t="s">
        <v>162</v>
      </c>
      <c r="C51" s="16" t="s">
        <v>177</v>
      </c>
      <c r="D51" s="39" t="s">
        <v>178</v>
      </c>
      <c r="E51" s="19" t="s">
        <v>16</v>
      </c>
      <c r="F51" s="31"/>
      <c r="G51" s="34">
        <v>20</v>
      </c>
      <c r="H51" s="31">
        <v>10</v>
      </c>
      <c r="I51" s="31"/>
      <c r="J51" s="35"/>
      <c r="K51" s="35"/>
      <c r="L51" s="10">
        <f t="shared" si="0"/>
        <v>30</v>
      </c>
      <c r="M51" s="24">
        <v>108000</v>
      </c>
      <c r="O51" t="s">
        <v>164</v>
      </c>
    </row>
    <row r="52" spans="1:15" ht="20.100000000000001" customHeight="1">
      <c r="A52" s="6" t="s">
        <v>179</v>
      </c>
      <c r="B52" s="16" t="s">
        <v>162</v>
      </c>
      <c r="C52" s="16" t="s">
        <v>48</v>
      </c>
      <c r="D52" s="39" t="s">
        <v>180</v>
      </c>
      <c r="E52" s="19" t="s">
        <v>16</v>
      </c>
      <c r="F52" s="31"/>
      <c r="G52" s="34">
        <v>10</v>
      </c>
      <c r="H52" s="31">
        <v>18</v>
      </c>
      <c r="I52" s="31"/>
      <c r="J52" s="35"/>
      <c r="K52" s="35"/>
      <c r="L52" s="10">
        <f t="shared" si="0"/>
        <v>28</v>
      </c>
      <c r="M52" s="24">
        <v>168000</v>
      </c>
      <c r="O52" t="s">
        <v>164</v>
      </c>
    </row>
    <row r="53" spans="1:15" ht="20.100000000000001" customHeight="1">
      <c r="A53" s="6" t="s">
        <v>181</v>
      </c>
      <c r="B53" s="16" t="s">
        <v>162</v>
      </c>
      <c r="C53" s="16" t="s">
        <v>182</v>
      </c>
      <c r="D53" s="39" t="s">
        <v>183</v>
      </c>
      <c r="E53" s="19" t="s">
        <v>16</v>
      </c>
      <c r="F53" s="31"/>
      <c r="G53" s="34"/>
      <c r="H53" s="31">
        <v>10</v>
      </c>
      <c r="I53" s="31"/>
      <c r="J53" s="35"/>
      <c r="K53" s="35"/>
      <c r="L53" s="10">
        <f t="shared" si="0"/>
        <v>10</v>
      </c>
      <c r="M53" s="24">
        <v>50000</v>
      </c>
      <c r="O53" t="s">
        <v>164</v>
      </c>
    </row>
    <row r="54" spans="1:15" ht="20.100000000000001" customHeight="1">
      <c r="A54" s="6" t="s">
        <v>184</v>
      </c>
      <c r="B54" s="16" t="s">
        <v>162</v>
      </c>
      <c r="C54" s="16" t="s">
        <v>185</v>
      </c>
      <c r="D54" s="39" t="s">
        <v>186</v>
      </c>
      <c r="E54" s="19" t="s">
        <v>16</v>
      </c>
      <c r="F54" s="31"/>
      <c r="G54" s="34">
        <v>50</v>
      </c>
      <c r="H54" s="31">
        <v>10</v>
      </c>
      <c r="I54" s="31"/>
      <c r="J54" s="35"/>
      <c r="K54" s="35"/>
      <c r="L54" s="10">
        <f t="shared" si="0"/>
        <v>60</v>
      </c>
      <c r="M54" s="24">
        <v>336000</v>
      </c>
      <c r="O54" t="s">
        <v>164</v>
      </c>
    </row>
    <row r="55" spans="1:15" ht="20.100000000000001" customHeight="1">
      <c r="A55" s="6" t="s">
        <v>187</v>
      </c>
      <c r="B55" s="16" t="s">
        <v>162</v>
      </c>
      <c r="C55" s="16" t="s">
        <v>188</v>
      </c>
      <c r="D55" s="39" t="s">
        <v>189</v>
      </c>
      <c r="E55" s="19" t="s">
        <v>16</v>
      </c>
      <c r="F55" s="31"/>
      <c r="G55" s="34"/>
      <c r="H55" s="31">
        <v>4</v>
      </c>
      <c r="I55" s="31"/>
      <c r="J55" s="35"/>
      <c r="K55" s="35"/>
      <c r="L55" s="10">
        <f t="shared" si="0"/>
        <v>4</v>
      </c>
      <c r="M55" s="24">
        <v>27200</v>
      </c>
      <c r="O55" t="s">
        <v>164</v>
      </c>
    </row>
    <row r="56" spans="1:15" ht="20.100000000000001" customHeight="1">
      <c r="A56" s="6" t="s">
        <v>190</v>
      </c>
      <c r="B56" s="16" t="s">
        <v>162</v>
      </c>
      <c r="C56" s="16" t="s">
        <v>191</v>
      </c>
      <c r="D56" s="39" t="s">
        <v>192</v>
      </c>
      <c r="E56" s="19" t="s">
        <v>16</v>
      </c>
      <c r="F56" s="31"/>
      <c r="G56" s="34"/>
      <c r="H56" s="31">
        <v>18</v>
      </c>
      <c r="I56" s="31"/>
      <c r="J56" s="35"/>
      <c r="K56" s="35"/>
      <c r="L56" s="10">
        <f t="shared" si="0"/>
        <v>18</v>
      </c>
      <c r="M56" s="24">
        <v>111600</v>
      </c>
      <c r="O56" t="s">
        <v>164</v>
      </c>
    </row>
    <row r="57" spans="1:15" ht="20.100000000000001" customHeight="1">
      <c r="A57" s="6" t="s">
        <v>193</v>
      </c>
      <c r="B57" s="16" t="s">
        <v>162</v>
      </c>
      <c r="C57" s="16" t="s">
        <v>194</v>
      </c>
      <c r="D57" s="39" t="s">
        <v>195</v>
      </c>
      <c r="E57" s="19" t="s">
        <v>21</v>
      </c>
      <c r="F57" s="31"/>
      <c r="G57" s="34">
        <v>1</v>
      </c>
      <c r="H57" s="31">
        <v>1</v>
      </c>
      <c r="I57" s="31"/>
      <c r="J57" s="35"/>
      <c r="K57" s="35"/>
      <c r="L57" s="10">
        <f t="shared" si="0"/>
        <v>2</v>
      </c>
      <c r="M57" s="24">
        <v>0</v>
      </c>
      <c r="O57" t="s">
        <v>164</v>
      </c>
    </row>
    <row r="58" spans="1:15" ht="20.100000000000001" customHeight="1">
      <c r="A58" s="6" t="s">
        <v>155</v>
      </c>
      <c r="B58" s="7" t="s">
        <v>196</v>
      </c>
      <c r="C58" s="7" t="s">
        <v>197</v>
      </c>
      <c r="D58" s="38" t="s">
        <v>198</v>
      </c>
      <c r="E58" s="9" t="s">
        <v>16</v>
      </c>
      <c r="F58" s="12">
        <v>2</v>
      </c>
      <c r="G58" s="11"/>
      <c r="H58" s="12">
        <v>6</v>
      </c>
      <c r="I58" s="12"/>
      <c r="J58" s="36"/>
      <c r="K58" s="36"/>
      <c r="L58" s="10">
        <f t="shared" si="0"/>
        <v>8</v>
      </c>
      <c r="M58" s="28">
        <v>216000</v>
      </c>
      <c r="N58" s="28">
        <v>216000</v>
      </c>
      <c r="O58" t="s">
        <v>199</v>
      </c>
    </row>
    <row r="59" spans="1:15" ht="20.100000000000001" customHeight="1">
      <c r="A59" s="6" t="s">
        <v>158</v>
      </c>
      <c r="B59" s="16" t="s">
        <v>196</v>
      </c>
      <c r="C59" s="16" t="s">
        <v>201</v>
      </c>
      <c r="D59" s="39" t="s">
        <v>202</v>
      </c>
      <c r="E59" s="19" t="s">
        <v>21</v>
      </c>
      <c r="F59" s="31">
        <v>1</v>
      </c>
      <c r="G59" s="34"/>
      <c r="H59" s="31">
        <v>1</v>
      </c>
      <c r="I59" s="31"/>
      <c r="J59" s="35"/>
      <c r="K59" s="35"/>
      <c r="L59" s="10">
        <f t="shared" si="0"/>
        <v>2</v>
      </c>
      <c r="M59" s="24">
        <v>0</v>
      </c>
      <c r="O59" t="s">
        <v>199</v>
      </c>
    </row>
    <row r="60" spans="1:15" ht="20.100000000000001" customHeight="1">
      <c r="A60" s="6" t="s">
        <v>165</v>
      </c>
      <c r="B60" s="7" t="s">
        <v>204</v>
      </c>
      <c r="C60" s="7" t="s">
        <v>204</v>
      </c>
      <c r="D60" s="38" t="s">
        <v>205</v>
      </c>
      <c r="E60" s="9" t="s">
        <v>16</v>
      </c>
      <c r="F60" s="12">
        <v>1</v>
      </c>
      <c r="G60" s="11"/>
      <c r="H60" s="12">
        <v>10</v>
      </c>
      <c r="I60" s="12"/>
      <c r="J60" s="36"/>
      <c r="K60" s="36"/>
      <c r="L60" s="10">
        <f t="shared" si="0"/>
        <v>11</v>
      </c>
      <c r="M60" s="28">
        <v>108900</v>
      </c>
      <c r="N60" s="28">
        <v>108900</v>
      </c>
      <c r="O60" t="s">
        <v>206</v>
      </c>
    </row>
    <row r="61" spans="1:15" ht="20.100000000000001" customHeight="1">
      <c r="A61" s="6" t="s">
        <v>200</v>
      </c>
      <c r="B61" s="7" t="s">
        <v>208</v>
      </c>
      <c r="C61" s="7" t="s">
        <v>208</v>
      </c>
      <c r="D61" s="38" t="s">
        <v>209</v>
      </c>
      <c r="E61" s="9" t="s">
        <v>16</v>
      </c>
      <c r="F61" s="12"/>
      <c r="G61" s="11"/>
      <c r="H61" s="12">
        <v>30</v>
      </c>
      <c r="I61" s="12"/>
      <c r="J61" s="36"/>
      <c r="K61" s="36"/>
      <c r="L61" s="10">
        <f t="shared" si="0"/>
        <v>30</v>
      </c>
      <c r="M61" s="28">
        <v>150000</v>
      </c>
      <c r="N61">
        <v>855000</v>
      </c>
      <c r="O61" t="s">
        <v>210</v>
      </c>
    </row>
    <row r="62" spans="1:15" ht="20.100000000000001" customHeight="1">
      <c r="A62" s="29" t="s">
        <v>203</v>
      </c>
      <c r="B62" s="29" t="s">
        <v>211</v>
      </c>
      <c r="C62" s="16" t="s">
        <v>211</v>
      </c>
      <c r="D62" s="39" t="s">
        <v>212</v>
      </c>
      <c r="E62" s="19" t="s">
        <v>16</v>
      </c>
      <c r="F62" s="31"/>
      <c r="G62" s="34">
        <v>40</v>
      </c>
      <c r="H62" s="31">
        <v>20</v>
      </c>
      <c r="I62" s="31"/>
      <c r="J62" s="35"/>
      <c r="K62" s="35"/>
      <c r="L62" s="10">
        <f t="shared" si="0"/>
        <v>60</v>
      </c>
      <c r="M62" s="24">
        <v>300000</v>
      </c>
      <c r="O62" t="s">
        <v>210</v>
      </c>
    </row>
    <row r="63" spans="1:15" ht="20.100000000000001" customHeight="1">
      <c r="A63" s="29" t="s">
        <v>207</v>
      </c>
      <c r="B63" s="29" t="s">
        <v>211</v>
      </c>
      <c r="C63" s="16" t="s">
        <v>213</v>
      </c>
      <c r="D63" s="39" t="s">
        <v>212</v>
      </c>
      <c r="E63" s="19" t="s">
        <v>16</v>
      </c>
      <c r="F63" s="31"/>
      <c r="G63" s="34">
        <v>40</v>
      </c>
      <c r="H63" s="31">
        <v>20</v>
      </c>
      <c r="I63" s="31"/>
      <c r="J63" s="35"/>
      <c r="K63" s="35"/>
      <c r="L63" s="10">
        <f t="shared" si="0"/>
        <v>60</v>
      </c>
      <c r="M63" s="24">
        <v>300000</v>
      </c>
      <c r="O63" t="s">
        <v>210</v>
      </c>
    </row>
    <row r="64" spans="1:15" ht="20.100000000000001" customHeight="1">
      <c r="A64" s="29" t="s">
        <v>214</v>
      </c>
      <c r="B64" s="29" t="s">
        <v>211</v>
      </c>
      <c r="C64" s="16" t="s">
        <v>215</v>
      </c>
      <c r="D64" s="39" t="s">
        <v>216</v>
      </c>
      <c r="E64" s="19" t="s">
        <v>16</v>
      </c>
      <c r="F64" s="31"/>
      <c r="G64" s="34"/>
      <c r="H64" s="31">
        <v>35</v>
      </c>
      <c r="I64" s="31"/>
      <c r="J64" s="35"/>
      <c r="K64" s="35"/>
      <c r="L64" s="10">
        <f t="shared" si="0"/>
        <v>35</v>
      </c>
      <c r="M64" s="24">
        <v>105000</v>
      </c>
      <c r="O64" t="s">
        <v>210</v>
      </c>
    </row>
    <row r="65" spans="1:15" ht="20.100000000000001" customHeight="1">
      <c r="A65" s="29" t="s">
        <v>217</v>
      </c>
      <c r="B65" s="29" t="s">
        <v>211</v>
      </c>
      <c r="C65" s="16" t="s">
        <v>218</v>
      </c>
      <c r="D65" s="39" t="s">
        <v>85</v>
      </c>
      <c r="E65" s="19" t="s">
        <v>21</v>
      </c>
      <c r="F65" s="31"/>
      <c r="G65" s="34">
        <v>1</v>
      </c>
      <c r="H65" s="31">
        <v>1</v>
      </c>
      <c r="I65" s="31"/>
      <c r="J65" s="35"/>
      <c r="K65" s="35"/>
      <c r="L65" s="10">
        <f t="shared" si="0"/>
        <v>2</v>
      </c>
      <c r="M65" s="24">
        <v>0</v>
      </c>
      <c r="O65" t="s">
        <v>210</v>
      </c>
    </row>
    <row r="66" spans="1:15" ht="20.100000000000001" customHeight="1">
      <c r="A66" s="6" t="s">
        <v>219</v>
      </c>
      <c r="B66" s="7" t="s">
        <v>196</v>
      </c>
      <c r="C66" s="7" t="s">
        <v>48</v>
      </c>
      <c r="D66" s="38" t="s">
        <v>220</v>
      </c>
      <c r="E66" s="9" t="s">
        <v>16</v>
      </c>
      <c r="F66" s="12"/>
      <c r="G66" s="11"/>
      <c r="H66" s="12"/>
      <c r="I66" s="12">
        <v>10</v>
      </c>
      <c r="J66" s="36"/>
      <c r="K66" s="36"/>
      <c r="L66" s="10">
        <f t="shared" si="0"/>
        <v>10</v>
      </c>
      <c r="M66" s="28">
        <v>14300</v>
      </c>
      <c r="N66" s="28">
        <v>14300</v>
      </c>
      <c r="O66" t="s">
        <v>221</v>
      </c>
    </row>
    <row r="67" spans="1:15" ht="20.100000000000001" customHeight="1">
      <c r="A67" s="6" t="s">
        <v>222</v>
      </c>
      <c r="B67" s="7" t="s">
        <v>196</v>
      </c>
      <c r="C67" s="7" t="s">
        <v>54</v>
      </c>
      <c r="D67" s="38" t="s">
        <v>223</v>
      </c>
      <c r="E67" s="9" t="s">
        <v>16</v>
      </c>
      <c r="F67" s="12"/>
      <c r="G67" s="11"/>
      <c r="H67" s="12"/>
      <c r="I67" s="12">
        <v>20</v>
      </c>
      <c r="J67" s="36"/>
      <c r="K67" s="36"/>
      <c r="L67" s="10">
        <f t="shared" ref="L67:L130" si="1">F67+G67+H67+I67+J67+K67</f>
        <v>20</v>
      </c>
      <c r="M67" s="28">
        <v>18200</v>
      </c>
      <c r="N67">
        <v>182000</v>
      </c>
      <c r="O67" t="s">
        <v>224</v>
      </c>
    </row>
    <row r="68" spans="1:15" ht="20.100000000000001" customHeight="1">
      <c r="A68" s="29" t="s">
        <v>226</v>
      </c>
      <c r="B68" s="16" t="s">
        <v>196</v>
      </c>
      <c r="C68" s="16" t="s">
        <v>227</v>
      </c>
      <c r="D68" s="39" t="s">
        <v>228</v>
      </c>
      <c r="E68" s="19" t="s">
        <v>16</v>
      </c>
      <c r="F68" s="31"/>
      <c r="G68" s="34"/>
      <c r="H68" s="31"/>
      <c r="I68" s="31">
        <v>140</v>
      </c>
      <c r="J68" s="35"/>
      <c r="K68" s="35"/>
      <c r="L68" s="10">
        <f t="shared" si="1"/>
        <v>140</v>
      </c>
      <c r="M68" s="24">
        <v>163800</v>
      </c>
      <c r="O68" t="s">
        <v>224</v>
      </c>
    </row>
    <row r="69" spans="1:15" ht="26.25" customHeight="1">
      <c r="A69" s="6" t="s">
        <v>229</v>
      </c>
      <c r="B69" s="7" t="s">
        <v>230</v>
      </c>
      <c r="C69" s="7" t="s">
        <v>230</v>
      </c>
      <c r="D69" s="38" t="s">
        <v>231</v>
      </c>
      <c r="E69" s="9" t="s">
        <v>16</v>
      </c>
      <c r="F69" s="12"/>
      <c r="G69" s="11"/>
      <c r="H69" s="12"/>
      <c r="I69" s="12">
        <v>15</v>
      </c>
      <c r="J69" s="36"/>
      <c r="K69" s="36"/>
      <c r="L69" s="10">
        <f t="shared" si="1"/>
        <v>15</v>
      </c>
      <c r="M69" s="28">
        <v>525000</v>
      </c>
      <c r="N69" s="28">
        <v>525000</v>
      </c>
      <c r="O69" t="s">
        <v>232</v>
      </c>
    </row>
    <row r="70" spans="1:15" ht="20.100000000000001" customHeight="1">
      <c r="A70" s="29" t="s">
        <v>225</v>
      </c>
      <c r="B70" s="16" t="s">
        <v>230</v>
      </c>
      <c r="C70" s="16" t="s">
        <v>19</v>
      </c>
      <c r="D70" s="39" t="s">
        <v>233</v>
      </c>
      <c r="E70" s="19" t="s">
        <v>21</v>
      </c>
      <c r="F70" s="31"/>
      <c r="G70" s="34"/>
      <c r="H70" s="31"/>
      <c r="I70" s="31">
        <v>1</v>
      </c>
      <c r="J70" s="35"/>
      <c r="K70" s="35"/>
      <c r="L70" s="10">
        <f t="shared" si="1"/>
        <v>1</v>
      </c>
      <c r="M70" s="24">
        <v>0</v>
      </c>
      <c r="O70" t="s">
        <v>232</v>
      </c>
    </row>
    <row r="71" spans="1:15" ht="20.100000000000001" customHeight="1">
      <c r="A71" s="6" t="s">
        <v>234</v>
      </c>
      <c r="B71" s="7" t="s">
        <v>235</v>
      </c>
      <c r="C71" s="7" t="s">
        <v>235</v>
      </c>
      <c r="D71" s="41" t="s">
        <v>236</v>
      </c>
      <c r="E71" s="9" t="s">
        <v>16</v>
      </c>
      <c r="F71" s="12"/>
      <c r="G71" s="11"/>
      <c r="H71" s="12"/>
      <c r="I71" s="12"/>
      <c r="J71" s="36">
        <v>70</v>
      </c>
      <c r="K71" s="36"/>
      <c r="L71" s="10">
        <f t="shared" si="1"/>
        <v>70</v>
      </c>
      <c r="M71" s="28">
        <v>378000</v>
      </c>
      <c r="N71" s="28">
        <v>378000</v>
      </c>
      <c r="O71" t="s">
        <v>237</v>
      </c>
    </row>
    <row r="72" spans="1:15" ht="20.100000000000001" customHeight="1">
      <c r="A72" s="6" t="s">
        <v>238</v>
      </c>
      <c r="B72" s="7" t="s">
        <v>239</v>
      </c>
      <c r="C72" s="7" t="s">
        <v>239</v>
      </c>
      <c r="D72" s="41" t="s">
        <v>240</v>
      </c>
      <c r="E72" s="9" t="s">
        <v>16</v>
      </c>
      <c r="F72" s="12"/>
      <c r="G72" s="11"/>
      <c r="H72" s="12"/>
      <c r="I72" s="12"/>
      <c r="J72" s="36">
        <v>150</v>
      </c>
      <c r="K72" s="36"/>
      <c r="L72" s="10">
        <f t="shared" si="1"/>
        <v>150</v>
      </c>
      <c r="M72" s="28">
        <v>511287</v>
      </c>
      <c r="N72" s="28">
        <v>511287</v>
      </c>
      <c r="O72" t="s">
        <v>241</v>
      </c>
    </row>
    <row r="73" spans="1:15" ht="20.100000000000001" customHeight="1">
      <c r="A73" s="6" t="s">
        <v>242</v>
      </c>
      <c r="B73" s="7" t="s">
        <v>243</v>
      </c>
      <c r="C73" s="7" t="s">
        <v>243</v>
      </c>
      <c r="D73" s="41" t="s">
        <v>244</v>
      </c>
      <c r="E73" s="9" t="s">
        <v>16</v>
      </c>
      <c r="F73" s="12">
        <v>2</v>
      </c>
      <c r="G73" s="11">
        <v>5</v>
      </c>
      <c r="H73" s="12"/>
      <c r="I73" s="12"/>
      <c r="J73" s="36">
        <v>20</v>
      </c>
      <c r="K73" s="36"/>
      <c r="L73" s="10">
        <f t="shared" si="1"/>
        <v>27</v>
      </c>
      <c r="M73" s="28">
        <v>116889.696</v>
      </c>
      <c r="N73" s="28">
        <v>116889.696</v>
      </c>
      <c r="O73" t="s">
        <v>245</v>
      </c>
    </row>
    <row r="74" spans="1:15" ht="20.100000000000001" customHeight="1">
      <c r="A74" s="6" t="s">
        <v>246</v>
      </c>
      <c r="B74" s="7" t="s">
        <v>247</v>
      </c>
      <c r="C74" s="7" t="s">
        <v>247</v>
      </c>
      <c r="D74" s="26" t="s">
        <v>247</v>
      </c>
      <c r="E74" s="9" t="s">
        <v>16</v>
      </c>
      <c r="F74" s="12"/>
      <c r="G74" s="11"/>
      <c r="H74" s="12"/>
      <c r="I74" s="12">
        <v>2</v>
      </c>
      <c r="J74" s="36"/>
      <c r="K74" s="36"/>
      <c r="L74" s="10">
        <f t="shared" si="1"/>
        <v>2</v>
      </c>
      <c r="M74" s="28">
        <v>2750</v>
      </c>
      <c r="N74" s="28">
        <v>2750</v>
      </c>
      <c r="O74" t="s">
        <v>248</v>
      </c>
    </row>
    <row r="75" spans="1:15" ht="20.100000000000001" customHeight="1">
      <c r="A75" s="6" t="s">
        <v>249</v>
      </c>
      <c r="B75" s="7" t="s">
        <v>250</v>
      </c>
      <c r="C75" s="7" t="s">
        <v>250</v>
      </c>
      <c r="D75" s="41" t="s">
        <v>251</v>
      </c>
      <c r="E75" s="9" t="s">
        <v>16</v>
      </c>
      <c r="F75" s="12"/>
      <c r="G75" s="11"/>
      <c r="H75" s="12"/>
      <c r="I75" s="12">
        <v>2</v>
      </c>
      <c r="J75" s="36"/>
      <c r="K75" s="36"/>
      <c r="L75" s="10">
        <f t="shared" si="1"/>
        <v>2</v>
      </c>
      <c r="M75" s="28">
        <v>11200</v>
      </c>
      <c r="N75" s="28">
        <v>11200</v>
      </c>
      <c r="O75" t="s">
        <v>252</v>
      </c>
    </row>
    <row r="76" spans="1:15" ht="20.100000000000001" customHeight="1">
      <c r="A76" s="6" t="s">
        <v>253</v>
      </c>
      <c r="B76" s="7" t="s">
        <v>250</v>
      </c>
      <c r="C76" s="7" t="s">
        <v>250</v>
      </c>
      <c r="D76" s="41" t="s">
        <v>254</v>
      </c>
      <c r="E76" s="9" t="s">
        <v>16</v>
      </c>
      <c r="F76" s="12"/>
      <c r="G76" s="11"/>
      <c r="H76" s="12"/>
      <c r="I76" s="12">
        <v>2</v>
      </c>
      <c r="J76" s="36"/>
      <c r="K76" s="36"/>
      <c r="L76" s="10">
        <f t="shared" si="1"/>
        <v>2</v>
      </c>
      <c r="M76" s="28">
        <v>11200</v>
      </c>
      <c r="N76" s="28">
        <v>11200</v>
      </c>
      <c r="O76" t="s">
        <v>255</v>
      </c>
    </row>
    <row r="77" spans="1:15" ht="20.100000000000001" customHeight="1">
      <c r="A77" s="6" t="s">
        <v>256</v>
      </c>
      <c r="B77" s="7" t="s">
        <v>257</v>
      </c>
      <c r="C77" s="7" t="s">
        <v>257</v>
      </c>
      <c r="D77" s="41" t="s">
        <v>258</v>
      </c>
      <c r="E77" s="9" t="s">
        <v>16</v>
      </c>
      <c r="F77" s="12"/>
      <c r="G77" s="11"/>
      <c r="H77" s="12"/>
      <c r="I77" s="12"/>
      <c r="J77" s="36">
        <v>5</v>
      </c>
      <c r="K77" s="36"/>
      <c r="L77" s="10">
        <f t="shared" si="1"/>
        <v>5</v>
      </c>
      <c r="M77" s="28">
        <v>31000</v>
      </c>
      <c r="N77" s="28">
        <v>31000</v>
      </c>
      <c r="O77" t="s">
        <v>259</v>
      </c>
    </row>
    <row r="78" spans="1:15" ht="20.100000000000001" customHeight="1">
      <c r="A78" s="6" t="s">
        <v>260</v>
      </c>
      <c r="B78" s="7" t="s">
        <v>261</v>
      </c>
      <c r="C78" s="7" t="s">
        <v>261</v>
      </c>
      <c r="D78" s="41" t="s">
        <v>262</v>
      </c>
      <c r="E78" s="9" t="s">
        <v>16</v>
      </c>
      <c r="F78" s="12"/>
      <c r="G78" s="11">
        <v>10</v>
      </c>
      <c r="H78" s="12"/>
      <c r="I78" s="12"/>
      <c r="J78" s="36">
        <v>5</v>
      </c>
      <c r="K78" s="36"/>
      <c r="L78" s="10">
        <f t="shared" si="1"/>
        <v>15</v>
      </c>
      <c r="M78" s="28">
        <v>93000</v>
      </c>
      <c r="N78" s="28">
        <v>93000</v>
      </c>
      <c r="O78" t="s">
        <v>263</v>
      </c>
    </row>
    <row r="79" spans="1:15" ht="20.100000000000001" customHeight="1">
      <c r="A79" s="6" t="s">
        <v>264</v>
      </c>
      <c r="B79" s="7" t="s">
        <v>265</v>
      </c>
      <c r="C79" s="7" t="s">
        <v>265</v>
      </c>
      <c r="D79" s="41" t="s">
        <v>266</v>
      </c>
      <c r="E79" s="9" t="s">
        <v>16</v>
      </c>
      <c r="F79" s="12"/>
      <c r="G79" s="11">
        <v>20</v>
      </c>
      <c r="H79" s="12"/>
      <c r="I79" s="12"/>
      <c r="J79" s="36"/>
      <c r="K79" s="36"/>
      <c r="L79" s="10">
        <f t="shared" si="1"/>
        <v>20</v>
      </c>
      <c r="M79" s="28">
        <v>124000</v>
      </c>
      <c r="N79" s="28">
        <v>124000</v>
      </c>
      <c r="O79" t="s">
        <v>267</v>
      </c>
    </row>
    <row r="80" spans="1:15" ht="20.100000000000001" customHeight="1">
      <c r="A80" s="6" t="s">
        <v>268</v>
      </c>
      <c r="B80" s="7" t="s">
        <v>269</v>
      </c>
      <c r="C80" s="7" t="s">
        <v>269</v>
      </c>
      <c r="D80" s="41" t="s">
        <v>270</v>
      </c>
      <c r="E80" s="9" t="s">
        <v>16</v>
      </c>
      <c r="F80" s="12"/>
      <c r="G80" s="11">
        <v>40</v>
      </c>
      <c r="H80" s="12"/>
      <c r="I80" s="12"/>
      <c r="J80" s="36"/>
      <c r="K80" s="36"/>
      <c r="L80" s="10">
        <f t="shared" si="1"/>
        <v>40</v>
      </c>
      <c r="M80" s="28">
        <v>248000</v>
      </c>
      <c r="N80" s="28">
        <v>248000</v>
      </c>
      <c r="O80" t="s">
        <v>271</v>
      </c>
    </row>
    <row r="81" spans="1:15" ht="20.100000000000001" customHeight="1">
      <c r="A81" s="6" t="s">
        <v>273</v>
      </c>
      <c r="B81" s="7" t="s">
        <v>274</v>
      </c>
      <c r="C81" s="7" t="s">
        <v>274</v>
      </c>
      <c r="D81" s="26" t="s">
        <v>275</v>
      </c>
      <c r="E81" s="9" t="s">
        <v>16</v>
      </c>
      <c r="F81" s="12"/>
      <c r="G81" s="11"/>
      <c r="H81" s="12"/>
      <c r="I81" s="12">
        <v>1</v>
      </c>
      <c r="J81" s="36"/>
      <c r="K81" s="36"/>
      <c r="L81" s="10">
        <f t="shared" si="1"/>
        <v>1</v>
      </c>
      <c r="M81" s="28">
        <v>15000</v>
      </c>
      <c r="N81" s="28">
        <v>15000</v>
      </c>
      <c r="O81" t="s">
        <v>276</v>
      </c>
    </row>
    <row r="82" spans="1:15" ht="20.100000000000001" customHeight="1">
      <c r="A82" s="6" t="s">
        <v>272</v>
      </c>
      <c r="B82" s="7" t="s">
        <v>278</v>
      </c>
      <c r="C82" s="7" t="s">
        <v>278</v>
      </c>
      <c r="D82" s="26" t="s">
        <v>279</v>
      </c>
      <c r="E82" s="9" t="s">
        <v>16</v>
      </c>
      <c r="F82" s="12"/>
      <c r="G82" s="11">
        <v>50</v>
      </c>
      <c r="H82" s="12"/>
      <c r="I82" s="12"/>
      <c r="J82" s="36"/>
      <c r="K82" s="36"/>
      <c r="L82" s="10">
        <f t="shared" si="1"/>
        <v>50</v>
      </c>
      <c r="M82" s="28">
        <v>156000</v>
      </c>
      <c r="N82" s="28">
        <v>156000</v>
      </c>
      <c r="O82" t="s">
        <v>280</v>
      </c>
    </row>
    <row r="83" spans="1:15" ht="20.100000000000001" customHeight="1">
      <c r="A83" s="6" t="s">
        <v>282</v>
      </c>
      <c r="B83" s="7" t="s">
        <v>283</v>
      </c>
      <c r="C83" s="7" t="s">
        <v>283</v>
      </c>
      <c r="D83" s="26" t="s">
        <v>284</v>
      </c>
      <c r="E83" s="9" t="s">
        <v>16</v>
      </c>
      <c r="F83" s="12">
        <v>3</v>
      </c>
      <c r="G83" s="11"/>
      <c r="H83" s="12"/>
      <c r="I83" s="12"/>
      <c r="J83" s="36"/>
      <c r="K83" s="36"/>
      <c r="L83" s="10">
        <f t="shared" si="1"/>
        <v>3</v>
      </c>
      <c r="M83" s="28">
        <v>7484.4000000000005</v>
      </c>
      <c r="N83" s="28">
        <v>7484.4000000000005</v>
      </c>
      <c r="O83" t="s">
        <v>285</v>
      </c>
    </row>
    <row r="84" spans="1:15" ht="20.100000000000001" customHeight="1">
      <c r="A84" s="6" t="s">
        <v>277</v>
      </c>
      <c r="B84" s="7" t="s">
        <v>283</v>
      </c>
      <c r="C84" s="7" t="s">
        <v>286</v>
      </c>
      <c r="D84" s="26" t="s">
        <v>287</v>
      </c>
      <c r="E84" s="9" t="s">
        <v>16</v>
      </c>
      <c r="F84" s="12">
        <v>10</v>
      </c>
      <c r="G84" s="11">
        <v>20</v>
      </c>
      <c r="H84" s="12"/>
      <c r="I84" s="12"/>
      <c r="J84" s="36"/>
      <c r="K84" s="36"/>
      <c r="L84" s="10">
        <f t="shared" si="1"/>
        <v>30</v>
      </c>
      <c r="M84" s="28">
        <v>41580</v>
      </c>
      <c r="N84" s="28">
        <v>41580</v>
      </c>
      <c r="O84" t="s">
        <v>288</v>
      </c>
    </row>
    <row r="85" spans="1:15" ht="20.100000000000001" customHeight="1">
      <c r="A85" s="6" t="s">
        <v>281</v>
      </c>
      <c r="B85" s="7" t="s">
        <v>283</v>
      </c>
      <c r="C85" s="7" t="s">
        <v>289</v>
      </c>
      <c r="D85" s="26" t="s">
        <v>290</v>
      </c>
      <c r="E85" s="9" t="s">
        <v>16</v>
      </c>
      <c r="F85" s="12"/>
      <c r="G85" s="11">
        <v>70</v>
      </c>
      <c r="H85" s="12"/>
      <c r="I85" s="12"/>
      <c r="J85" s="36"/>
      <c r="K85" s="36"/>
      <c r="L85" s="10">
        <f t="shared" si="1"/>
        <v>70</v>
      </c>
      <c r="M85" s="28">
        <v>58212</v>
      </c>
      <c r="N85" s="28">
        <v>58212</v>
      </c>
      <c r="O85" t="s">
        <v>291</v>
      </c>
    </row>
    <row r="86" spans="1:15" ht="20.100000000000001" customHeight="1">
      <c r="A86" s="6" t="s">
        <v>292</v>
      </c>
      <c r="B86" s="7" t="s">
        <v>283</v>
      </c>
      <c r="C86" s="7" t="s">
        <v>293</v>
      </c>
      <c r="D86" s="26" t="s">
        <v>294</v>
      </c>
      <c r="E86" s="9" t="s">
        <v>16</v>
      </c>
      <c r="F86" s="12">
        <v>5</v>
      </c>
      <c r="G86" s="11"/>
      <c r="H86" s="12"/>
      <c r="I86" s="12"/>
      <c r="J86" s="36"/>
      <c r="K86" s="36"/>
      <c r="L86" s="10">
        <f t="shared" si="1"/>
        <v>5</v>
      </c>
      <c r="M86" s="28">
        <v>41580</v>
      </c>
      <c r="N86" s="28">
        <v>41580</v>
      </c>
      <c r="O86" t="s">
        <v>295</v>
      </c>
    </row>
    <row r="87" spans="1:15" ht="20.100000000000001" customHeight="1">
      <c r="A87" s="6" t="s">
        <v>296</v>
      </c>
      <c r="B87" s="7" t="s">
        <v>297</v>
      </c>
      <c r="C87" s="7" t="s">
        <v>297</v>
      </c>
      <c r="D87" s="26" t="s">
        <v>298</v>
      </c>
      <c r="E87" s="9" t="s">
        <v>16</v>
      </c>
      <c r="F87" s="12">
        <v>1</v>
      </c>
      <c r="G87" s="11">
        <v>10</v>
      </c>
      <c r="H87" s="12">
        <v>20</v>
      </c>
      <c r="I87" s="12"/>
      <c r="J87" s="36"/>
      <c r="K87" s="12">
        <v>5</v>
      </c>
      <c r="L87" s="10">
        <f t="shared" si="1"/>
        <v>36</v>
      </c>
      <c r="M87" s="28">
        <v>205200</v>
      </c>
      <c r="N87" s="28">
        <v>205200</v>
      </c>
      <c r="O87" t="s">
        <v>299</v>
      </c>
    </row>
    <row r="88" spans="1:15" ht="20.100000000000001" customHeight="1">
      <c r="A88" s="6" t="s">
        <v>300</v>
      </c>
      <c r="B88" s="7" t="s">
        <v>301</v>
      </c>
      <c r="C88" s="7" t="s">
        <v>301</v>
      </c>
      <c r="D88" s="26" t="s">
        <v>302</v>
      </c>
      <c r="E88" s="9" t="s">
        <v>16</v>
      </c>
      <c r="F88" s="12"/>
      <c r="G88" s="11"/>
      <c r="H88" s="12">
        <v>10</v>
      </c>
      <c r="I88" s="12"/>
      <c r="J88" s="36"/>
      <c r="K88" s="36"/>
      <c r="L88" s="10">
        <f t="shared" si="1"/>
        <v>10</v>
      </c>
      <c r="M88" s="28">
        <v>195000</v>
      </c>
      <c r="N88" s="42">
        <v>265000</v>
      </c>
      <c r="O88" t="s">
        <v>303</v>
      </c>
    </row>
    <row r="89" spans="1:15" ht="20.100000000000001" customHeight="1">
      <c r="A89" s="6" t="s">
        <v>304</v>
      </c>
      <c r="B89" s="16" t="s">
        <v>301</v>
      </c>
      <c r="C89" s="16" t="s">
        <v>305</v>
      </c>
      <c r="D89" s="30" t="s">
        <v>306</v>
      </c>
      <c r="E89" s="19" t="s">
        <v>16</v>
      </c>
      <c r="F89" s="31"/>
      <c r="G89" s="34"/>
      <c r="H89" s="31">
        <v>500</v>
      </c>
      <c r="I89" s="31"/>
      <c r="J89" s="35"/>
      <c r="K89" s="35"/>
      <c r="L89" s="10">
        <f t="shared" si="1"/>
        <v>500</v>
      </c>
      <c r="M89" s="24">
        <v>70000</v>
      </c>
      <c r="O89" t="s">
        <v>303</v>
      </c>
    </row>
    <row r="90" spans="1:15" ht="20.100000000000001" customHeight="1">
      <c r="A90" s="6" t="s">
        <v>307</v>
      </c>
      <c r="B90" s="7" t="s">
        <v>308</v>
      </c>
      <c r="C90" s="7" t="s">
        <v>308</v>
      </c>
      <c r="D90" s="26" t="s">
        <v>309</v>
      </c>
      <c r="E90" s="9" t="s">
        <v>16</v>
      </c>
      <c r="F90" s="12"/>
      <c r="G90" s="11"/>
      <c r="H90" s="12">
        <v>100</v>
      </c>
      <c r="I90" s="12"/>
      <c r="J90" s="36"/>
      <c r="K90" s="36"/>
      <c r="L90" s="10">
        <f t="shared" si="1"/>
        <v>100</v>
      </c>
      <c r="M90" s="28">
        <v>95000</v>
      </c>
      <c r="N90" s="28">
        <v>95000</v>
      </c>
      <c r="O90" t="s">
        <v>310</v>
      </c>
    </row>
    <row r="91" spans="1:15" ht="20.100000000000001" customHeight="1">
      <c r="A91" s="6" t="s">
        <v>311</v>
      </c>
      <c r="B91" s="7" t="s">
        <v>312</v>
      </c>
      <c r="C91" s="7" t="s">
        <v>312</v>
      </c>
      <c r="D91" s="26" t="s">
        <v>313</v>
      </c>
      <c r="E91" s="9" t="s">
        <v>16</v>
      </c>
      <c r="F91" s="12">
        <v>50</v>
      </c>
      <c r="G91" s="11"/>
      <c r="H91" s="12">
        <v>15</v>
      </c>
      <c r="I91" s="12"/>
      <c r="J91" s="36"/>
      <c r="K91" s="36"/>
      <c r="L91" s="10">
        <f t="shared" si="1"/>
        <v>65</v>
      </c>
      <c r="M91" s="28">
        <v>11635</v>
      </c>
      <c r="N91" s="28">
        <v>11635</v>
      </c>
      <c r="O91" t="s">
        <v>314</v>
      </c>
    </row>
    <row r="92" spans="1:15" ht="20.100000000000001" customHeight="1">
      <c r="A92" s="6" t="s">
        <v>315</v>
      </c>
      <c r="B92" s="7" t="s">
        <v>316</v>
      </c>
      <c r="C92" s="7" t="s">
        <v>316</v>
      </c>
      <c r="D92" s="26" t="s">
        <v>317</v>
      </c>
      <c r="E92" s="9" t="s">
        <v>16</v>
      </c>
      <c r="F92" s="12">
        <v>10</v>
      </c>
      <c r="G92" s="11"/>
      <c r="H92" s="12"/>
      <c r="I92" s="12"/>
      <c r="J92" s="36"/>
      <c r="K92" s="36"/>
      <c r="L92" s="10">
        <f t="shared" si="1"/>
        <v>10</v>
      </c>
      <c r="M92" s="28">
        <v>84200</v>
      </c>
      <c r="N92" s="28">
        <v>84200</v>
      </c>
      <c r="O92" t="s">
        <v>318</v>
      </c>
    </row>
    <row r="93" spans="1:15" ht="20.100000000000001" customHeight="1">
      <c r="A93" s="6" t="s">
        <v>319</v>
      </c>
      <c r="B93" s="7" t="s">
        <v>320</v>
      </c>
      <c r="C93" s="7" t="s">
        <v>320</v>
      </c>
      <c r="D93" s="26" t="s">
        <v>321</v>
      </c>
      <c r="E93" s="9" t="s">
        <v>16</v>
      </c>
      <c r="F93" s="12">
        <v>5</v>
      </c>
      <c r="G93" s="11"/>
      <c r="H93" s="12">
        <v>10</v>
      </c>
      <c r="I93" s="12"/>
      <c r="J93" s="36"/>
      <c r="K93" s="36"/>
      <c r="L93" s="10">
        <f t="shared" si="1"/>
        <v>15</v>
      </c>
      <c r="M93" s="28">
        <v>29729.7</v>
      </c>
      <c r="N93" s="28">
        <v>29729.7</v>
      </c>
      <c r="O93" t="s">
        <v>322</v>
      </c>
    </row>
    <row r="94" spans="1:15" ht="20.100000000000001" customHeight="1">
      <c r="A94" s="6" t="s">
        <v>324</v>
      </c>
      <c r="B94" s="7" t="s">
        <v>325</v>
      </c>
      <c r="C94" s="7" t="s">
        <v>325</v>
      </c>
      <c r="D94" s="26" t="s">
        <v>326</v>
      </c>
      <c r="E94" s="9" t="s">
        <v>16</v>
      </c>
      <c r="F94" s="12">
        <v>40</v>
      </c>
      <c r="G94" s="11"/>
      <c r="H94" s="12">
        <v>5</v>
      </c>
      <c r="I94" s="12"/>
      <c r="J94" s="36"/>
      <c r="K94" s="36"/>
      <c r="L94" s="10">
        <f t="shared" si="1"/>
        <v>45</v>
      </c>
      <c r="M94" s="28">
        <v>621000</v>
      </c>
      <c r="N94" s="28">
        <v>621000</v>
      </c>
      <c r="O94" t="s">
        <v>327</v>
      </c>
    </row>
    <row r="95" spans="1:15" ht="20.100000000000001" customHeight="1">
      <c r="A95" s="6" t="s">
        <v>323</v>
      </c>
      <c r="B95" s="7" t="s">
        <v>329</v>
      </c>
      <c r="C95" s="7" t="s">
        <v>329</v>
      </c>
      <c r="D95" s="26" t="s">
        <v>330</v>
      </c>
      <c r="E95" s="9" t="s">
        <v>16</v>
      </c>
      <c r="F95" s="12"/>
      <c r="G95" s="11"/>
      <c r="H95" s="12">
        <v>5</v>
      </c>
      <c r="I95" s="12">
        <v>2</v>
      </c>
      <c r="J95" s="36"/>
      <c r="K95" s="36"/>
      <c r="L95" s="10">
        <f t="shared" si="1"/>
        <v>7</v>
      </c>
      <c r="M95" s="28">
        <v>30800</v>
      </c>
      <c r="N95" s="28">
        <v>30800</v>
      </c>
      <c r="O95" t="s">
        <v>331</v>
      </c>
    </row>
    <row r="96" spans="1:15" ht="20.100000000000001" customHeight="1">
      <c r="A96" s="6" t="s">
        <v>328</v>
      </c>
      <c r="B96" s="7" t="s">
        <v>333</v>
      </c>
      <c r="C96" s="7" t="s">
        <v>333</v>
      </c>
      <c r="D96" s="26" t="s">
        <v>334</v>
      </c>
      <c r="E96" s="9" t="s">
        <v>16</v>
      </c>
      <c r="F96" s="12">
        <v>3</v>
      </c>
      <c r="G96" s="11"/>
      <c r="H96" s="12">
        <v>10</v>
      </c>
      <c r="I96" s="12">
        <v>2</v>
      </c>
      <c r="J96" s="36"/>
      <c r="K96" s="36"/>
      <c r="L96" s="10">
        <f t="shared" si="1"/>
        <v>15</v>
      </c>
      <c r="M96" s="28">
        <v>82500</v>
      </c>
      <c r="N96" s="28">
        <v>82500</v>
      </c>
      <c r="O96" t="s">
        <v>335</v>
      </c>
    </row>
    <row r="97" spans="1:15" ht="20.100000000000001" customHeight="1">
      <c r="A97" s="6" t="s">
        <v>332</v>
      </c>
      <c r="B97" s="7" t="s">
        <v>337</v>
      </c>
      <c r="C97" s="7" t="s">
        <v>337</v>
      </c>
      <c r="D97" s="26" t="s">
        <v>338</v>
      </c>
      <c r="E97" s="9" t="s">
        <v>16</v>
      </c>
      <c r="F97" s="12"/>
      <c r="G97" s="11"/>
      <c r="H97" s="12"/>
      <c r="I97" s="12">
        <v>20</v>
      </c>
      <c r="J97" s="36"/>
      <c r="K97" s="36"/>
      <c r="L97" s="10">
        <f t="shared" si="1"/>
        <v>20</v>
      </c>
      <c r="M97" s="28">
        <v>158400</v>
      </c>
      <c r="N97" s="28">
        <v>158400</v>
      </c>
      <c r="O97" t="s">
        <v>339</v>
      </c>
    </row>
    <row r="98" spans="1:15" ht="20.100000000000001" customHeight="1">
      <c r="A98" s="6" t="s">
        <v>336</v>
      </c>
      <c r="B98" s="7" t="s">
        <v>341</v>
      </c>
      <c r="C98" s="7" t="s">
        <v>341</v>
      </c>
      <c r="D98" s="43" t="s">
        <v>342</v>
      </c>
      <c r="E98" s="9" t="s">
        <v>16</v>
      </c>
      <c r="F98" s="12">
        <v>2</v>
      </c>
      <c r="G98" s="11">
        <v>2</v>
      </c>
      <c r="H98" s="12"/>
      <c r="I98" s="12"/>
      <c r="J98" s="36"/>
      <c r="K98" s="36"/>
      <c r="L98" s="10">
        <f t="shared" si="1"/>
        <v>4</v>
      </c>
      <c r="M98" s="28">
        <v>8000</v>
      </c>
      <c r="N98" s="28">
        <v>8000</v>
      </c>
      <c r="O98" t="s">
        <v>343</v>
      </c>
    </row>
    <row r="99" spans="1:15" ht="20.100000000000001" customHeight="1">
      <c r="A99" s="6" t="s">
        <v>340</v>
      </c>
      <c r="B99" s="7" t="s">
        <v>345</v>
      </c>
      <c r="C99" s="7" t="s">
        <v>346</v>
      </c>
      <c r="D99" s="41" t="s">
        <v>347</v>
      </c>
      <c r="E99" s="9" t="s">
        <v>16</v>
      </c>
      <c r="F99" s="12"/>
      <c r="G99" s="11"/>
      <c r="H99" s="12"/>
      <c r="I99" s="12">
        <v>2</v>
      </c>
      <c r="J99" s="36"/>
      <c r="K99" s="36"/>
      <c r="L99" s="10">
        <f t="shared" si="1"/>
        <v>2</v>
      </c>
      <c r="M99" s="28">
        <v>7520</v>
      </c>
      <c r="N99" s="28">
        <v>7520</v>
      </c>
      <c r="O99" t="s">
        <v>348</v>
      </c>
    </row>
    <row r="100" spans="1:15" ht="20.100000000000001" customHeight="1">
      <c r="A100" s="6" t="s">
        <v>350</v>
      </c>
      <c r="B100" s="7" t="s">
        <v>345</v>
      </c>
      <c r="C100" s="7" t="s">
        <v>351</v>
      </c>
      <c r="D100" s="26" t="s">
        <v>352</v>
      </c>
      <c r="E100" s="9" t="s">
        <v>16</v>
      </c>
      <c r="F100" s="12"/>
      <c r="G100" s="11"/>
      <c r="H100" s="12"/>
      <c r="I100" s="12">
        <v>2</v>
      </c>
      <c r="J100" s="36"/>
      <c r="K100" s="36"/>
      <c r="L100" s="10">
        <f t="shared" si="1"/>
        <v>2</v>
      </c>
      <c r="M100" s="28">
        <v>7520</v>
      </c>
      <c r="N100" s="42">
        <v>15040</v>
      </c>
      <c r="O100" t="s">
        <v>353</v>
      </c>
    </row>
    <row r="101" spans="1:15" ht="20.100000000000001" customHeight="1">
      <c r="A101" s="6" t="s">
        <v>355</v>
      </c>
      <c r="B101" s="16" t="s">
        <v>345</v>
      </c>
      <c r="C101" s="16" t="s">
        <v>356</v>
      </c>
      <c r="D101" s="30" t="s">
        <v>357</v>
      </c>
      <c r="E101" s="19" t="s">
        <v>16</v>
      </c>
      <c r="F101" s="31"/>
      <c r="G101" s="34"/>
      <c r="H101" s="31"/>
      <c r="I101" s="31">
        <v>2</v>
      </c>
      <c r="J101" s="35"/>
      <c r="K101" s="35"/>
      <c r="L101" s="10">
        <f t="shared" si="1"/>
        <v>2</v>
      </c>
      <c r="M101" s="24">
        <v>7520</v>
      </c>
      <c r="O101" t="s">
        <v>353</v>
      </c>
    </row>
    <row r="102" spans="1:15" ht="20.100000000000001" customHeight="1">
      <c r="A102" s="6" t="s">
        <v>344</v>
      </c>
      <c r="B102" s="44" t="s">
        <v>359</v>
      </c>
      <c r="C102" s="45" t="s">
        <v>360</v>
      </c>
      <c r="D102" s="41" t="s">
        <v>361</v>
      </c>
      <c r="E102" s="9" t="s">
        <v>16</v>
      </c>
      <c r="F102" s="12"/>
      <c r="G102" s="11"/>
      <c r="H102" s="12">
        <v>2</v>
      </c>
      <c r="I102" s="12">
        <v>2</v>
      </c>
      <c r="J102" s="36"/>
      <c r="K102" s="36"/>
      <c r="L102" s="10">
        <f t="shared" si="1"/>
        <v>4</v>
      </c>
      <c r="M102" s="28">
        <v>35800</v>
      </c>
      <c r="N102" s="28">
        <v>35800</v>
      </c>
      <c r="O102" t="s">
        <v>362</v>
      </c>
    </row>
    <row r="103" spans="1:15" ht="20.100000000000001" customHeight="1">
      <c r="A103" s="6" t="s">
        <v>349</v>
      </c>
      <c r="B103" s="7" t="s">
        <v>363</v>
      </c>
      <c r="C103" s="7" t="s">
        <v>363</v>
      </c>
      <c r="D103" s="26" t="s">
        <v>364</v>
      </c>
      <c r="E103" s="9" t="s">
        <v>16</v>
      </c>
      <c r="F103" s="12"/>
      <c r="G103" s="11"/>
      <c r="H103" s="12">
        <v>20</v>
      </c>
      <c r="I103" s="12"/>
      <c r="J103" s="36"/>
      <c r="K103" s="36"/>
      <c r="L103" s="10">
        <f t="shared" si="1"/>
        <v>20</v>
      </c>
      <c r="M103" s="28">
        <v>38000</v>
      </c>
      <c r="N103" s="40">
        <v>584000</v>
      </c>
      <c r="O103" t="s">
        <v>365</v>
      </c>
    </row>
    <row r="104" spans="1:15" ht="20.100000000000001" customHeight="1">
      <c r="A104" s="29" t="s">
        <v>354</v>
      </c>
      <c r="B104" s="16" t="s">
        <v>363</v>
      </c>
      <c r="C104" s="17" t="s">
        <v>227</v>
      </c>
      <c r="D104" s="46" t="s">
        <v>367</v>
      </c>
      <c r="E104" s="19" t="s">
        <v>16</v>
      </c>
      <c r="F104" s="31"/>
      <c r="G104" s="34"/>
      <c r="H104" s="31">
        <v>280</v>
      </c>
      <c r="I104" s="31"/>
      <c r="J104" s="35"/>
      <c r="K104" s="35"/>
      <c r="L104" s="10">
        <f t="shared" si="1"/>
        <v>280</v>
      </c>
      <c r="M104" s="24">
        <v>546000</v>
      </c>
      <c r="O104" t="s">
        <v>365</v>
      </c>
    </row>
    <row r="105" spans="1:15" ht="20.100000000000001" customHeight="1">
      <c r="A105" s="29" t="s">
        <v>358</v>
      </c>
      <c r="B105" s="16" t="s">
        <v>363</v>
      </c>
      <c r="C105" s="17" t="s">
        <v>369</v>
      </c>
      <c r="D105" s="30" t="s">
        <v>370</v>
      </c>
      <c r="E105" s="19" t="s">
        <v>16</v>
      </c>
      <c r="F105" s="31"/>
      <c r="G105" s="34"/>
      <c r="H105" s="31">
        <v>1</v>
      </c>
      <c r="I105" s="31"/>
      <c r="J105" s="35"/>
      <c r="K105" s="35"/>
      <c r="L105" s="10">
        <f t="shared" si="1"/>
        <v>1</v>
      </c>
      <c r="M105" s="24">
        <v>0</v>
      </c>
      <c r="O105" t="s">
        <v>365</v>
      </c>
    </row>
    <row r="106" spans="1:15" ht="20.100000000000001" customHeight="1">
      <c r="A106" s="6" t="s">
        <v>372</v>
      </c>
      <c r="B106" s="7" t="s">
        <v>373</v>
      </c>
      <c r="C106" s="7" t="s">
        <v>374</v>
      </c>
      <c r="D106" s="8" t="s">
        <v>375</v>
      </c>
      <c r="E106" s="9" t="s">
        <v>16</v>
      </c>
      <c r="F106" s="12"/>
      <c r="G106" s="11"/>
      <c r="H106" s="12">
        <v>20</v>
      </c>
      <c r="I106" s="12"/>
      <c r="J106" s="36"/>
      <c r="K106" s="36"/>
      <c r="L106" s="10">
        <f t="shared" si="1"/>
        <v>20</v>
      </c>
      <c r="M106" s="28">
        <v>13000</v>
      </c>
      <c r="N106">
        <v>59200</v>
      </c>
      <c r="O106" t="s">
        <v>376</v>
      </c>
    </row>
    <row r="107" spans="1:15" ht="20.100000000000001" customHeight="1">
      <c r="A107" s="6" t="s">
        <v>377</v>
      </c>
      <c r="B107" s="16" t="s">
        <v>373</v>
      </c>
      <c r="C107" s="17" t="s">
        <v>378</v>
      </c>
      <c r="D107" s="18" t="s">
        <v>379</v>
      </c>
      <c r="E107" s="19" t="s">
        <v>16</v>
      </c>
      <c r="F107" s="31"/>
      <c r="G107" s="34"/>
      <c r="H107" s="31">
        <v>18</v>
      </c>
      <c r="I107" s="31"/>
      <c r="J107" s="35"/>
      <c r="K107" s="35"/>
      <c r="L107" s="10">
        <f t="shared" si="1"/>
        <v>18</v>
      </c>
      <c r="M107" s="24">
        <v>14400</v>
      </c>
      <c r="O107" t="s">
        <v>376</v>
      </c>
    </row>
    <row r="108" spans="1:15" ht="20.100000000000001" customHeight="1">
      <c r="A108" s="6" t="s">
        <v>380</v>
      </c>
      <c r="B108" s="16" t="s">
        <v>373</v>
      </c>
      <c r="C108" s="17" t="s">
        <v>381</v>
      </c>
      <c r="D108" s="18" t="s">
        <v>382</v>
      </c>
      <c r="E108" s="19" t="s">
        <v>16</v>
      </c>
      <c r="F108" s="31"/>
      <c r="G108" s="34"/>
      <c r="H108" s="31">
        <v>30</v>
      </c>
      <c r="I108" s="31"/>
      <c r="J108" s="35"/>
      <c r="K108" s="35"/>
      <c r="L108" s="10">
        <f t="shared" si="1"/>
        <v>30</v>
      </c>
      <c r="M108" s="24">
        <v>27000</v>
      </c>
      <c r="O108" t="s">
        <v>376</v>
      </c>
    </row>
    <row r="109" spans="1:15" ht="20.100000000000001" customHeight="1">
      <c r="A109" s="6" t="s">
        <v>383</v>
      </c>
      <c r="B109" s="16" t="s">
        <v>373</v>
      </c>
      <c r="C109" s="17" t="s">
        <v>384</v>
      </c>
      <c r="D109" s="18" t="s">
        <v>385</v>
      </c>
      <c r="E109" s="19" t="s">
        <v>16</v>
      </c>
      <c r="F109" s="31"/>
      <c r="G109" s="34"/>
      <c r="H109" s="31">
        <v>4</v>
      </c>
      <c r="I109" s="31"/>
      <c r="J109" s="35"/>
      <c r="K109" s="35"/>
      <c r="L109" s="10">
        <f t="shared" si="1"/>
        <v>4</v>
      </c>
      <c r="M109" s="24">
        <v>4800</v>
      </c>
      <c r="O109" t="s">
        <v>376</v>
      </c>
    </row>
    <row r="110" spans="1:15" ht="20.100000000000001" customHeight="1">
      <c r="A110" s="6" t="s">
        <v>386</v>
      </c>
      <c r="B110" s="16" t="s">
        <v>373</v>
      </c>
      <c r="C110" s="17" t="s">
        <v>387</v>
      </c>
      <c r="D110" s="18" t="s">
        <v>388</v>
      </c>
      <c r="E110" s="19" t="s">
        <v>16</v>
      </c>
      <c r="F110" s="31"/>
      <c r="G110" s="34"/>
      <c r="H110" s="31">
        <v>1</v>
      </c>
      <c r="I110" s="31"/>
      <c r="J110" s="35"/>
      <c r="K110" s="35"/>
      <c r="L110" s="10">
        <f t="shared" si="1"/>
        <v>1</v>
      </c>
      <c r="M110" s="24">
        <v>0</v>
      </c>
      <c r="O110" t="s">
        <v>376</v>
      </c>
    </row>
    <row r="111" spans="1:15" ht="20.100000000000001" customHeight="1">
      <c r="A111" s="6" t="s">
        <v>390</v>
      </c>
      <c r="B111" s="44" t="s">
        <v>391</v>
      </c>
      <c r="C111" s="45" t="s">
        <v>392</v>
      </c>
      <c r="D111" s="41" t="s">
        <v>393</v>
      </c>
      <c r="E111" s="9" t="s">
        <v>16</v>
      </c>
      <c r="F111" s="12"/>
      <c r="G111" s="11">
        <v>20</v>
      </c>
      <c r="H111" s="12"/>
      <c r="I111" s="12"/>
      <c r="J111" s="36"/>
      <c r="K111" s="36"/>
      <c r="L111" s="10">
        <f t="shared" si="1"/>
        <v>20</v>
      </c>
      <c r="M111" s="28">
        <v>52000</v>
      </c>
      <c r="N111">
        <v>175500</v>
      </c>
      <c r="O111" t="s">
        <v>394</v>
      </c>
    </row>
    <row r="112" spans="1:15" ht="20.100000000000001" customHeight="1">
      <c r="A112" s="6" t="s">
        <v>396</v>
      </c>
      <c r="B112" s="47" t="s">
        <v>391</v>
      </c>
      <c r="C112" s="48" t="s">
        <v>397</v>
      </c>
      <c r="D112" s="37" t="s">
        <v>398</v>
      </c>
      <c r="E112" s="19" t="s">
        <v>16</v>
      </c>
      <c r="F112" s="31"/>
      <c r="G112" s="34">
        <v>40</v>
      </c>
      <c r="H112" s="31"/>
      <c r="I112" s="31"/>
      <c r="J112" s="35"/>
      <c r="K112" s="35"/>
      <c r="L112" s="10">
        <f t="shared" si="1"/>
        <v>40</v>
      </c>
      <c r="M112" s="24">
        <v>104000</v>
      </c>
      <c r="O112" t="s">
        <v>394</v>
      </c>
    </row>
    <row r="113" spans="1:15" ht="20.100000000000001" customHeight="1">
      <c r="A113" s="6" t="s">
        <v>399</v>
      </c>
      <c r="B113" s="47" t="s">
        <v>391</v>
      </c>
      <c r="C113" s="48" t="s">
        <v>400</v>
      </c>
      <c r="D113" s="37" t="s">
        <v>401</v>
      </c>
      <c r="E113" s="19" t="s">
        <v>16</v>
      </c>
      <c r="F113" s="31"/>
      <c r="G113" s="34">
        <v>5</v>
      </c>
      <c r="H113" s="31"/>
      <c r="I113" s="31"/>
      <c r="J113" s="35"/>
      <c r="K113" s="35"/>
      <c r="L113" s="10">
        <f t="shared" si="1"/>
        <v>5</v>
      </c>
      <c r="M113" s="24">
        <v>9500</v>
      </c>
      <c r="O113" t="s">
        <v>394</v>
      </c>
    </row>
    <row r="114" spans="1:15" ht="20.100000000000001" customHeight="1">
      <c r="A114" s="6" t="s">
        <v>402</v>
      </c>
      <c r="B114" s="47" t="s">
        <v>391</v>
      </c>
      <c r="C114" s="48" t="s">
        <v>403</v>
      </c>
      <c r="D114" s="37" t="s">
        <v>404</v>
      </c>
      <c r="E114" s="19" t="s">
        <v>16</v>
      </c>
      <c r="F114" s="31"/>
      <c r="G114" s="34">
        <v>10</v>
      </c>
      <c r="H114" s="31"/>
      <c r="I114" s="31"/>
      <c r="J114" s="35"/>
      <c r="K114" s="35"/>
      <c r="L114" s="10">
        <f t="shared" si="1"/>
        <v>10</v>
      </c>
      <c r="M114" s="24">
        <v>10000</v>
      </c>
      <c r="O114" t="s">
        <v>394</v>
      </c>
    </row>
    <row r="115" spans="1:15" ht="20.100000000000001" customHeight="1">
      <c r="A115" s="6" t="s">
        <v>366</v>
      </c>
      <c r="B115" s="49" t="s">
        <v>345</v>
      </c>
      <c r="C115" s="49" t="s">
        <v>405</v>
      </c>
      <c r="D115" s="50" t="s">
        <v>406</v>
      </c>
      <c r="E115" s="9" t="s">
        <v>16</v>
      </c>
      <c r="F115" s="12"/>
      <c r="G115" s="11"/>
      <c r="H115" s="12"/>
      <c r="I115" s="12">
        <v>2</v>
      </c>
      <c r="J115" s="36"/>
      <c r="K115" s="36"/>
      <c r="L115" s="10">
        <f t="shared" si="1"/>
        <v>2</v>
      </c>
      <c r="M115" s="28">
        <v>7240</v>
      </c>
      <c r="N115">
        <v>21720</v>
      </c>
      <c r="O115" t="s">
        <v>407</v>
      </c>
    </row>
    <row r="116" spans="1:15" ht="20.100000000000001" customHeight="1">
      <c r="A116" s="6" t="s">
        <v>368</v>
      </c>
      <c r="B116" s="17" t="s">
        <v>345</v>
      </c>
      <c r="C116" s="17" t="s">
        <v>408</v>
      </c>
      <c r="D116" s="46" t="s">
        <v>409</v>
      </c>
      <c r="E116" s="19" t="s">
        <v>16</v>
      </c>
      <c r="F116" s="31"/>
      <c r="G116" s="34"/>
      <c r="H116" s="31"/>
      <c r="I116" s="31">
        <v>2</v>
      </c>
      <c r="J116" s="35"/>
      <c r="K116" s="35"/>
      <c r="L116" s="10">
        <f t="shared" si="1"/>
        <v>2</v>
      </c>
      <c r="M116" s="24">
        <v>7240</v>
      </c>
      <c r="O116" t="s">
        <v>407</v>
      </c>
    </row>
    <row r="117" spans="1:15" ht="20.100000000000001" customHeight="1">
      <c r="A117" s="6" t="s">
        <v>371</v>
      </c>
      <c r="B117" s="17" t="s">
        <v>345</v>
      </c>
      <c r="C117" s="17" t="s">
        <v>410</v>
      </c>
      <c r="D117" s="46" t="s">
        <v>411</v>
      </c>
      <c r="E117" s="19" t="s">
        <v>16</v>
      </c>
      <c r="F117" s="31"/>
      <c r="G117" s="34"/>
      <c r="H117" s="31"/>
      <c r="I117" s="31">
        <v>2</v>
      </c>
      <c r="J117" s="35"/>
      <c r="K117" s="35"/>
      <c r="L117" s="10">
        <f t="shared" si="1"/>
        <v>2</v>
      </c>
      <c r="M117" s="24">
        <v>7240</v>
      </c>
      <c r="O117" t="s">
        <v>407</v>
      </c>
    </row>
    <row r="118" spans="1:15" ht="20.100000000000001" customHeight="1">
      <c r="A118" s="6" t="s">
        <v>412</v>
      </c>
      <c r="B118" s="17" t="s">
        <v>345</v>
      </c>
      <c r="C118" s="17" t="s">
        <v>413</v>
      </c>
      <c r="D118" s="46" t="s">
        <v>414</v>
      </c>
      <c r="E118" s="19" t="s">
        <v>16</v>
      </c>
      <c r="F118" s="31"/>
      <c r="G118" s="34"/>
      <c r="H118" s="31"/>
      <c r="I118" s="31">
        <v>1</v>
      </c>
      <c r="J118" s="35"/>
      <c r="K118" s="35"/>
      <c r="L118" s="10">
        <f t="shared" si="1"/>
        <v>1</v>
      </c>
      <c r="M118" s="24">
        <v>0</v>
      </c>
      <c r="O118" t="s">
        <v>407</v>
      </c>
    </row>
    <row r="119" spans="1:15" ht="20.100000000000001" customHeight="1">
      <c r="A119" s="6" t="s">
        <v>415</v>
      </c>
      <c r="B119" s="51" t="s">
        <v>416</v>
      </c>
      <c r="C119" s="52" t="s">
        <v>416</v>
      </c>
      <c r="D119" s="38" t="s">
        <v>417</v>
      </c>
      <c r="E119" s="9" t="s">
        <v>16</v>
      </c>
      <c r="F119" s="12"/>
      <c r="G119" s="11"/>
      <c r="H119" s="12">
        <v>4</v>
      </c>
      <c r="I119" s="12"/>
      <c r="J119" s="36"/>
      <c r="K119" s="36"/>
      <c r="L119" s="10">
        <f t="shared" si="1"/>
        <v>4</v>
      </c>
      <c r="M119" s="28">
        <v>119200</v>
      </c>
      <c r="N119" s="28">
        <v>119200</v>
      </c>
      <c r="O119" t="s">
        <v>418</v>
      </c>
    </row>
    <row r="120" spans="1:15" ht="20.100000000000001" customHeight="1">
      <c r="A120" s="6" t="s">
        <v>419</v>
      </c>
      <c r="B120" s="53" t="s">
        <v>420</v>
      </c>
      <c r="C120" s="54" t="s">
        <v>420</v>
      </c>
      <c r="D120" s="38" t="s">
        <v>421</v>
      </c>
      <c r="E120" s="9" t="s">
        <v>16</v>
      </c>
      <c r="F120" s="12"/>
      <c r="G120" s="11"/>
      <c r="H120" s="12">
        <v>60</v>
      </c>
      <c r="I120" s="12"/>
      <c r="J120" s="36"/>
      <c r="K120" s="36"/>
      <c r="L120" s="10">
        <f t="shared" si="1"/>
        <v>60</v>
      </c>
      <c r="M120" s="28">
        <v>317163.60000000003</v>
      </c>
      <c r="N120" s="28">
        <v>317163.60000000003</v>
      </c>
      <c r="O120" t="s">
        <v>422</v>
      </c>
    </row>
    <row r="121" spans="1:15" ht="20.100000000000001" customHeight="1">
      <c r="A121" s="6" t="s">
        <v>424</v>
      </c>
      <c r="B121" s="7" t="s">
        <v>425</v>
      </c>
      <c r="C121" s="7" t="s">
        <v>426</v>
      </c>
      <c r="D121" s="41" t="s">
        <v>427</v>
      </c>
      <c r="E121" s="9" t="s">
        <v>16</v>
      </c>
      <c r="F121" s="12"/>
      <c r="G121" s="11">
        <v>20</v>
      </c>
      <c r="H121" s="12">
        <v>45</v>
      </c>
      <c r="I121" s="12"/>
      <c r="J121" s="36"/>
      <c r="K121" s="36"/>
      <c r="L121" s="10">
        <f t="shared" si="1"/>
        <v>65</v>
      </c>
      <c r="M121" s="28">
        <v>62291.450000000004</v>
      </c>
      <c r="N121">
        <v>157915.1</v>
      </c>
      <c r="O121" t="s">
        <v>428</v>
      </c>
    </row>
    <row r="122" spans="1:15" ht="20.100000000000001" customHeight="1">
      <c r="A122" s="6" t="s">
        <v>389</v>
      </c>
      <c r="B122" s="16" t="s">
        <v>425</v>
      </c>
      <c r="C122" s="16" t="s">
        <v>429</v>
      </c>
      <c r="D122" s="30" t="s">
        <v>430</v>
      </c>
      <c r="E122" s="19" t="s">
        <v>16</v>
      </c>
      <c r="F122" s="31"/>
      <c r="G122" s="34"/>
      <c r="H122" s="31">
        <v>45</v>
      </c>
      <c r="I122" s="31"/>
      <c r="J122" s="35"/>
      <c r="K122" s="35"/>
      <c r="L122" s="10">
        <f t="shared" si="1"/>
        <v>45</v>
      </c>
      <c r="M122" s="24">
        <v>43124.85</v>
      </c>
      <c r="O122" t="s">
        <v>428</v>
      </c>
    </row>
    <row r="123" spans="1:15" ht="20.100000000000001" customHeight="1">
      <c r="A123" s="6" t="s">
        <v>395</v>
      </c>
      <c r="B123" s="16" t="s">
        <v>425</v>
      </c>
      <c r="C123" s="16" t="s">
        <v>431</v>
      </c>
      <c r="D123" s="30" t="s">
        <v>432</v>
      </c>
      <c r="E123" s="19" t="s">
        <v>16</v>
      </c>
      <c r="F123" s="31"/>
      <c r="G123" s="34"/>
      <c r="H123" s="31">
        <v>360</v>
      </c>
      <c r="I123" s="31"/>
      <c r="J123" s="35"/>
      <c r="K123" s="35"/>
      <c r="L123" s="10">
        <f t="shared" si="1"/>
        <v>360</v>
      </c>
      <c r="M123" s="24">
        <v>52498.8</v>
      </c>
      <c r="O123" t="s">
        <v>428</v>
      </c>
    </row>
    <row r="124" spans="1:15" ht="20.100000000000001" customHeight="1">
      <c r="A124" s="6" t="s">
        <v>433</v>
      </c>
      <c r="B124" s="16" t="s">
        <v>425</v>
      </c>
      <c r="C124" s="16" t="s">
        <v>434</v>
      </c>
      <c r="D124" s="30" t="s">
        <v>435</v>
      </c>
      <c r="E124" s="19" t="s">
        <v>16</v>
      </c>
      <c r="F124" s="31"/>
      <c r="G124" s="34"/>
      <c r="H124" s="31">
        <v>2</v>
      </c>
      <c r="I124" s="31"/>
      <c r="J124" s="35"/>
      <c r="K124" s="35"/>
      <c r="L124" s="10">
        <f t="shared" si="1"/>
        <v>2</v>
      </c>
      <c r="M124" s="24">
        <v>0</v>
      </c>
      <c r="O124" t="s">
        <v>428</v>
      </c>
    </row>
    <row r="125" spans="1:15" ht="20.100000000000001" customHeight="1">
      <c r="A125" s="6" t="s">
        <v>436</v>
      </c>
      <c r="B125" s="49" t="s">
        <v>437</v>
      </c>
      <c r="C125" s="49" t="s">
        <v>437</v>
      </c>
      <c r="D125" s="8" t="s">
        <v>438</v>
      </c>
      <c r="E125" s="9" t="s">
        <v>16</v>
      </c>
      <c r="F125" s="12">
        <v>3</v>
      </c>
      <c r="G125" s="11"/>
      <c r="H125" s="12"/>
      <c r="I125" s="12"/>
      <c r="J125" s="36"/>
      <c r="K125" s="12"/>
      <c r="L125" s="10">
        <f t="shared" si="1"/>
        <v>3</v>
      </c>
      <c r="M125" s="28">
        <v>38400</v>
      </c>
      <c r="N125" s="28">
        <v>38400</v>
      </c>
      <c r="O125" t="s">
        <v>439</v>
      </c>
    </row>
    <row r="126" spans="1:15" ht="20.100000000000001" customHeight="1">
      <c r="A126" s="6" t="s">
        <v>440</v>
      </c>
      <c r="B126" s="55" t="s">
        <v>441</v>
      </c>
      <c r="C126" s="56" t="s">
        <v>442</v>
      </c>
      <c r="D126" s="57" t="s">
        <v>443</v>
      </c>
      <c r="E126" s="9" t="s">
        <v>16</v>
      </c>
      <c r="F126" s="12"/>
      <c r="G126" s="11"/>
      <c r="H126" s="12"/>
      <c r="I126" s="12"/>
      <c r="J126" s="36"/>
      <c r="K126" s="12">
        <v>20</v>
      </c>
      <c r="L126" s="10">
        <f t="shared" si="1"/>
        <v>20</v>
      </c>
      <c r="M126" s="28">
        <v>624000</v>
      </c>
      <c r="N126" s="28">
        <v>624000</v>
      </c>
      <c r="O126" t="s">
        <v>444</v>
      </c>
    </row>
    <row r="127" spans="1:15" ht="20.100000000000001" customHeight="1">
      <c r="A127" s="6" t="s">
        <v>445</v>
      </c>
      <c r="B127" s="17" t="s">
        <v>437</v>
      </c>
      <c r="C127" s="16" t="s">
        <v>160</v>
      </c>
      <c r="D127" s="39" t="s">
        <v>161</v>
      </c>
      <c r="E127" s="19" t="s">
        <v>16</v>
      </c>
      <c r="F127" s="31"/>
      <c r="G127" s="34"/>
      <c r="H127" s="31"/>
      <c r="I127" s="31"/>
      <c r="J127" s="35"/>
      <c r="K127" s="31">
        <v>1</v>
      </c>
      <c r="L127" s="10">
        <f t="shared" si="1"/>
        <v>1</v>
      </c>
      <c r="M127" s="24">
        <v>0</v>
      </c>
      <c r="O127" t="s">
        <v>444</v>
      </c>
    </row>
    <row r="128" spans="1:15" ht="20.100000000000001" customHeight="1">
      <c r="A128" s="6" t="s">
        <v>447</v>
      </c>
      <c r="B128" s="58" t="s">
        <v>441</v>
      </c>
      <c r="C128" s="59" t="s">
        <v>441</v>
      </c>
      <c r="D128" s="60" t="s">
        <v>448</v>
      </c>
      <c r="E128" s="19" t="s">
        <v>16</v>
      </c>
      <c r="F128" s="31"/>
      <c r="G128" s="34"/>
      <c r="H128" s="31"/>
      <c r="I128" s="31"/>
      <c r="J128" s="35"/>
      <c r="K128" s="31">
        <v>1</v>
      </c>
      <c r="L128" s="10">
        <f t="shared" si="1"/>
        <v>1</v>
      </c>
      <c r="M128" s="24">
        <v>0</v>
      </c>
      <c r="O128" t="s">
        <v>444</v>
      </c>
    </row>
    <row r="129" spans="1:15" ht="20.100000000000001" customHeight="1">
      <c r="A129" s="6" t="s">
        <v>449</v>
      </c>
      <c r="B129" s="55" t="s">
        <v>450</v>
      </c>
      <c r="C129" s="55" t="s">
        <v>450</v>
      </c>
      <c r="D129" s="61" t="s">
        <v>451</v>
      </c>
      <c r="E129" s="9" t="s">
        <v>16</v>
      </c>
      <c r="F129" s="12"/>
      <c r="G129" s="11"/>
      <c r="H129" s="12"/>
      <c r="I129" s="12"/>
      <c r="J129" s="36"/>
      <c r="K129" s="12">
        <v>40</v>
      </c>
      <c r="L129" s="10">
        <f t="shared" si="1"/>
        <v>40</v>
      </c>
      <c r="M129" s="28">
        <v>124800</v>
      </c>
      <c r="N129" s="28">
        <v>124800</v>
      </c>
      <c r="O129" t="s">
        <v>452</v>
      </c>
    </row>
    <row r="130" spans="1:15" ht="20.100000000000001" customHeight="1">
      <c r="A130" s="6" t="s">
        <v>453</v>
      </c>
      <c r="B130" s="62" t="s">
        <v>454</v>
      </c>
      <c r="C130" s="62" t="s">
        <v>455</v>
      </c>
      <c r="D130" s="63" t="s">
        <v>456</v>
      </c>
      <c r="E130" s="9" t="s">
        <v>16</v>
      </c>
      <c r="F130" s="12">
        <v>3</v>
      </c>
      <c r="G130" s="64"/>
      <c r="H130" s="64"/>
      <c r="I130" s="64"/>
      <c r="J130" s="64"/>
      <c r="K130" s="64"/>
      <c r="L130" s="10">
        <f t="shared" si="1"/>
        <v>3</v>
      </c>
      <c r="M130" s="28">
        <v>23400</v>
      </c>
      <c r="N130" s="28">
        <v>23400</v>
      </c>
      <c r="O130" t="s">
        <v>457</v>
      </c>
    </row>
    <row r="131" spans="1:15" ht="20.100000000000001" customHeight="1">
      <c r="A131" s="6" t="s">
        <v>423</v>
      </c>
      <c r="B131" s="62" t="s">
        <v>458</v>
      </c>
      <c r="C131" s="62" t="s">
        <v>458</v>
      </c>
      <c r="D131" s="65" t="s">
        <v>459</v>
      </c>
      <c r="E131" s="9" t="s">
        <v>16</v>
      </c>
      <c r="F131" s="12">
        <v>30</v>
      </c>
      <c r="G131" s="64"/>
      <c r="H131" s="64"/>
      <c r="I131" s="64"/>
      <c r="J131" s="64"/>
      <c r="K131" s="64"/>
      <c r="L131" s="10">
        <f t="shared" ref="L131:L139" si="2">F131+G131+H131+I131+J131+K131</f>
        <v>30</v>
      </c>
      <c r="M131" s="28">
        <v>72000</v>
      </c>
      <c r="N131" s="28">
        <v>72000</v>
      </c>
      <c r="O131" t="s">
        <v>460</v>
      </c>
    </row>
    <row r="132" spans="1:15" ht="20.100000000000001" customHeight="1">
      <c r="A132" s="6" t="s">
        <v>461</v>
      </c>
      <c r="B132" s="7" t="s">
        <v>26</v>
      </c>
      <c r="C132" s="7" t="s">
        <v>26</v>
      </c>
      <c r="D132" s="66" t="s">
        <v>462</v>
      </c>
      <c r="E132" s="9" t="s">
        <v>16</v>
      </c>
      <c r="F132" s="4">
        <v>100</v>
      </c>
      <c r="G132" s="64"/>
      <c r="H132" s="64"/>
      <c r="I132" s="64"/>
      <c r="J132" s="64"/>
      <c r="K132" s="64"/>
      <c r="L132" s="10">
        <f t="shared" si="2"/>
        <v>100</v>
      </c>
      <c r="M132" s="28">
        <v>70000</v>
      </c>
      <c r="N132" s="28">
        <v>70000</v>
      </c>
      <c r="O132" t="s">
        <v>463</v>
      </c>
    </row>
    <row r="133" spans="1:15" ht="20.100000000000001" customHeight="1">
      <c r="A133" s="6" t="s">
        <v>464</v>
      </c>
      <c r="B133" s="7" t="s">
        <v>337</v>
      </c>
      <c r="C133" s="7" t="s">
        <v>465</v>
      </c>
      <c r="D133" s="66" t="s">
        <v>466</v>
      </c>
      <c r="E133" s="9" t="s">
        <v>16</v>
      </c>
      <c r="F133" s="12">
        <v>1</v>
      </c>
      <c r="G133" s="64"/>
      <c r="H133" s="64"/>
      <c r="I133" s="64"/>
      <c r="J133" s="64"/>
      <c r="K133" s="64"/>
      <c r="L133" s="10">
        <f t="shared" si="2"/>
        <v>1</v>
      </c>
      <c r="M133" s="28">
        <v>50000</v>
      </c>
      <c r="N133" s="28">
        <v>50000</v>
      </c>
      <c r="O133" t="s">
        <v>467</v>
      </c>
    </row>
    <row r="134" spans="1:15" ht="20.100000000000001" customHeight="1">
      <c r="A134" s="67" t="s">
        <v>468</v>
      </c>
      <c r="B134" s="68" t="s">
        <v>469</v>
      </c>
      <c r="C134" s="69" t="s">
        <v>470</v>
      </c>
      <c r="D134" s="70" t="s">
        <v>471</v>
      </c>
      <c r="E134" s="9" t="s">
        <v>16</v>
      </c>
      <c r="F134" s="64"/>
      <c r="G134" s="71">
        <v>1</v>
      </c>
      <c r="H134" s="64"/>
      <c r="I134" s="64"/>
      <c r="J134" s="64"/>
      <c r="K134" s="64"/>
      <c r="L134" s="10">
        <f t="shared" si="2"/>
        <v>1</v>
      </c>
      <c r="M134" s="28">
        <v>0</v>
      </c>
      <c r="N134" s="42">
        <v>240250</v>
      </c>
      <c r="O134" t="s">
        <v>472</v>
      </c>
    </row>
    <row r="135" spans="1:15" ht="20.100000000000001" customHeight="1">
      <c r="A135" s="67" t="s">
        <v>446</v>
      </c>
      <c r="B135" s="72" t="s">
        <v>473</v>
      </c>
      <c r="C135" s="73" t="s">
        <v>474</v>
      </c>
      <c r="D135" s="37" t="s">
        <v>475</v>
      </c>
      <c r="E135" s="19" t="s">
        <v>16</v>
      </c>
      <c r="F135" s="74"/>
      <c r="G135" s="75">
        <v>24</v>
      </c>
      <c r="H135" s="74"/>
      <c r="I135" s="74"/>
      <c r="J135" s="74"/>
      <c r="K135" s="74"/>
      <c r="L135" s="10">
        <f t="shared" si="2"/>
        <v>24</v>
      </c>
      <c r="M135" s="24">
        <v>55200</v>
      </c>
      <c r="O135" t="s">
        <v>472</v>
      </c>
    </row>
    <row r="136" spans="1:15" ht="20.100000000000001" customHeight="1">
      <c r="A136" s="67" t="s">
        <v>476</v>
      </c>
      <c r="B136" s="72" t="s">
        <v>469</v>
      </c>
      <c r="C136" s="73" t="s">
        <v>477</v>
      </c>
      <c r="D136" s="37" t="s">
        <v>475</v>
      </c>
      <c r="E136" s="19" t="s">
        <v>16</v>
      </c>
      <c r="F136" s="74"/>
      <c r="G136" s="75">
        <v>24</v>
      </c>
      <c r="H136" s="74"/>
      <c r="I136" s="74"/>
      <c r="J136" s="74"/>
      <c r="K136" s="74"/>
      <c r="L136" s="10">
        <f t="shared" si="2"/>
        <v>24</v>
      </c>
      <c r="M136" s="24">
        <v>55200</v>
      </c>
      <c r="O136" t="s">
        <v>472</v>
      </c>
    </row>
    <row r="137" spans="1:15" ht="20.100000000000001" customHeight="1">
      <c r="A137" s="67" t="s">
        <v>478</v>
      </c>
      <c r="B137" s="72" t="s">
        <v>469</v>
      </c>
      <c r="C137" s="18" t="s">
        <v>391</v>
      </c>
      <c r="D137" s="73" t="s">
        <v>479</v>
      </c>
      <c r="E137" s="19" t="s">
        <v>16</v>
      </c>
      <c r="F137" s="74"/>
      <c r="G137" s="75">
        <v>10</v>
      </c>
      <c r="H137" s="74"/>
      <c r="I137" s="74"/>
      <c r="J137" s="74"/>
      <c r="K137" s="74"/>
      <c r="L137" s="10">
        <f t="shared" si="2"/>
        <v>10</v>
      </c>
      <c r="M137" s="24">
        <v>43750</v>
      </c>
      <c r="O137" t="s">
        <v>472</v>
      </c>
    </row>
    <row r="138" spans="1:15" ht="20.100000000000001" customHeight="1">
      <c r="A138" s="67" t="s">
        <v>480</v>
      </c>
      <c r="B138" s="72" t="s">
        <v>469</v>
      </c>
      <c r="C138" s="18" t="s">
        <v>391</v>
      </c>
      <c r="D138" s="73" t="s">
        <v>481</v>
      </c>
      <c r="E138" s="19" t="s">
        <v>16</v>
      </c>
      <c r="F138" s="74"/>
      <c r="G138" s="76">
        <v>20</v>
      </c>
      <c r="H138" s="74"/>
      <c r="I138" s="74"/>
      <c r="J138" s="74"/>
      <c r="K138" s="74"/>
      <c r="L138" s="10">
        <f t="shared" si="2"/>
        <v>20</v>
      </c>
      <c r="M138" s="24">
        <v>20000</v>
      </c>
      <c r="O138" t="s">
        <v>472</v>
      </c>
    </row>
    <row r="139" spans="1:15" ht="20.100000000000001" customHeight="1">
      <c r="A139" s="67" t="s">
        <v>482</v>
      </c>
      <c r="B139" s="72" t="s">
        <v>473</v>
      </c>
      <c r="C139" s="73" t="s">
        <v>483</v>
      </c>
      <c r="D139" s="37" t="s">
        <v>484</v>
      </c>
      <c r="E139" s="19" t="s">
        <v>16</v>
      </c>
      <c r="F139" s="74"/>
      <c r="G139" s="76">
        <v>5</v>
      </c>
      <c r="H139" s="74"/>
      <c r="I139" s="74"/>
      <c r="J139" s="74"/>
      <c r="K139" s="74"/>
      <c r="L139" s="10">
        <f t="shared" si="2"/>
        <v>5</v>
      </c>
      <c r="M139" s="24">
        <v>30100</v>
      </c>
      <c r="O139" t="s">
        <v>472</v>
      </c>
    </row>
    <row r="140" spans="1:15" ht="20.100000000000001" customHeight="1">
      <c r="A140" s="77"/>
      <c r="M140" s="78">
        <v>19058956.495999999</v>
      </c>
      <c r="N140">
        <f>SUM(N2:N139)</f>
        <v>19094956.496000003</v>
      </c>
    </row>
    <row r="143" spans="1:15">
      <c r="M143" s="78"/>
    </row>
  </sheetData>
  <autoFilter ref="A1:O140" xr:uid="{7FEA9A5A-9F18-46E0-8CDA-6E03DF63923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pn 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2025-07-29T08:50:16Z</dcterms:created>
  <dcterms:modified xsi:type="dcterms:W3CDTF">2025-07-29T08:50:46Z</dcterms:modified>
</cp:coreProperties>
</file>