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180" activeTab="1"/>
  </bookViews>
  <sheets>
    <sheet name="Specificaţii tehnice         " sheetId="4" r:id="rId1"/>
    <sheet name="Specificaţii de preț        " sheetId="5" r:id="rId2"/>
    <sheet name="Sheet2" sheetId="7" r:id="rId3"/>
  </sheets>
  <definedNames>
    <definedName name="_xlnm._FilterDatabase" localSheetId="0" hidden="1">'Specificaţii tehnice         '!$A$6:$P$59</definedName>
    <definedName name="_Hlk125125747" localSheetId="1">'Specificaţii de preț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<sst xmlns="http://schemas.openxmlformats.org/spreadsheetml/2006/main" count="518" uniqueCount="166">
  <si>
    <t>Specificaţii tehnice</t>
  </si>
  <si>
    <t>[Acest tabel va fi completat de către ofertant în coloanele 3, 4, 5, 7, iar de către autoritatea contractantă – în coloanele 1, 2, 6, 8]</t>
  </si>
  <si>
    <t>Numărul licitaţiei:</t>
  </si>
  <si>
    <t xml:space="preserve">LP nr.     </t>
  </si>
  <si>
    <t>Data: „___” _________________ 20__</t>
  </si>
  <si>
    <t>Alternativa nr.: ___________</t>
  </si>
  <si>
    <t>Denumirea licitaţiei:</t>
  </si>
  <si>
    <t>Achiziţionarea centralizată a Consumabilelor, accesoriilor și pieselor de schimb pentru Dispozitive medicale conform necesităților instituțiilor medico-sanitare publice- IMSP- pentru anul 2026 (REPETAT II)</t>
  </si>
  <si>
    <t>Pagina: __din __</t>
  </si>
  <si>
    <t>Cod CPV</t>
  </si>
  <si>
    <t>Nr. Lot</t>
  </si>
  <si>
    <t>Denumire Lot</t>
  </si>
  <si>
    <t>Denumirea poziției</t>
  </si>
  <si>
    <t>Modelul articolului</t>
  </si>
  <si>
    <t>Ţara de origine</t>
  </si>
  <si>
    <t>Produ-cătorul</t>
  </si>
  <si>
    <t>Specificarea tehnică deplină solicitată de către autoritatea contractantă</t>
  </si>
  <si>
    <t>Specificația tehnică propusă de operatorul economic</t>
  </si>
  <si>
    <t>Standarde de referință/ Număr de înregistrare AMDM</t>
  </si>
  <si>
    <t>33100000-1</t>
  </si>
  <si>
    <t xml:space="preserve"> Electroade combinat Tip ac+bila ceramica(hibrid)</t>
  </si>
  <si>
    <t xml:space="preserve"> Electrod hibrid combinat cu doua tipuri de cutite,pentru a   acoperi toate etapele precum marcare, pretaierea,incizia si disectia cu un cutit de tip bila  ceramica si tip ac. </t>
  </si>
  <si>
    <t>Cablu electric,  K. Storz</t>
  </si>
  <si>
    <t>Cablu electric pentru rezectie in mediul salin, bipolar (compatibil cu K. Storz), până la 20 utilizări.</t>
  </si>
  <si>
    <t>Cateter cu balon cu electrod bipolar pentru cardiostimulare electrică intracardiacă, transvenos , 5Fr</t>
  </si>
  <si>
    <t xml:space="preserve">5Fr, Lungimea 125 cm,Primul electrod la capătul distal, al doilea electrod 1 cm proximal, cu balon, compatibil cu electrocardiostimulator de tip Medtronic. </t>
  </si>
  <si>
    <t>Electrozi EMG, de unică folosință</t>
  </si>
  <si>
    <t>Cu proprietate adezivă, cu diametru până la 40 mm.</t>
  </si>
  <si>
    <t xml:space="preserve">Electrozi miocardiali pentru stimulare temporară  </t>
  </si>
  <si>
    <t>Cu 5 ace; 3/0; Lungimea (cm ) –aprox. 220 cm; Forma acului toracal – curbata d1mm; 4 acele miocardiale d.0,45mm  - cu fixarea fina</t>
  </si>
  <si>
    <t>Film radiologic cu baza albastra 20 x 25 cm  (8 x 10 inch) compatibil cu Horizon  ( 006983 )</t>
  </si>
  <si>
    <t>Film radiologic cu baza albastra 20 x 25 cm  (8 x 10 inch) compatibil cu Horizon  ( 006983 ), Film radiologic cu baza albastra
1. Dimensiune 20 x 25 cm  (8 x 10 inch)
2.Tonuri de gri ≥4096
3.Ton continuu 
4. Rezistent la abraziune
5. Rezistent la substanțe chimice și apă
6.Rezoluție ≥ 12.6 pixels/mm sau  ≥ 320DPI
7.Compatibil cu printer medical Horizon, Codonics
8.La vizualizare și depozitare normală nici o schimbarea și decolorarea imaginii
 9.Bază albastră
10.  Echivalent cu model   810-DVB
11. Până la 100 Bucată în cutie, Bucată</t>
  </si>
  <si>
    <t>Filtre bacteriene pentru aspirare KV-5</t>
  </si>
  <si>
    <t>Filtre bacteriene pentru aspirare KV-5
Compatibile  cu  aspiratoarele KV-5</t>
  </si>
  <si>
    <t>Filtru antibacterial, de unica
folosința</t>
  </si>
  <si>
    <t>Filtru antibacterial, de unica folosința , 
1.Filtru antibacterial pentru spirometrie
2. Dimensiuni:
Diametru exterior – 33mm ±0,5mm
Lungime – 75mm ±5mm
3. Destinat pentru adulți
4. De unică folosința
5. Ambalaj individual
6. Echivalent cu model 273 01, Medbar, Bucată</t>
  </si>
  <si>
    <t>Filtru antibacterian hidrofob
compatibil cu aspiratoarele
chirurgicale ( 007006 )</t>
  </si>
  <si>
    <t>Filtru antibacterian hidrofob compatibil cu
aspiratoarele chirurgicale ( 007006 ), Filtru antibacterian
hidrofob compatibil cu aspiratoare chirurgicale, diametru
conector 8 mm
, Bucată</t>
  </si>
  <si>
    <t>Filtru antibacterian pentru spirometru de unică folosință</t>
  </si>
  <si>
    <t xml:space="preserve">Filtru antibacterian pentru spirometru de unică folosință diametru 29mm N1 </t>
  </si>
  <si>
    <t>Filtru de perfuzie de 0,2 µm ( echivalent cu Sterifix 0,2 infusion filter)</t>
  </si>
  <si>
    <t>Filtru antibacterial, pentru infuziile cu infuzomat FMS de 24  de ore, 0,2 µm ,suprafaţă de filtrare 10 cm2, volum de umplere 2,4 ml, debit minim 30 ml/minut, rezistent la presiuni de max. 3,1 bar, conector luer-lock, sterilizare EO.
Fară PVC și DEPH</t>
  </si>
  <si>
    <t>Folii pentru procedura de electroterapie</t>
  </si>
  <si>
    <t>Folii din plastic, transparente, dimensiune 18x12cm. Set de minim 1000 folii. Compatibil cu aparatele de electroterapie BTL. Prezentarea mostrelor.</t>
  </si>
  <si>
    <t xml:space="preserve">Hartie milimetrica p/u ECG, termosens.112mm x 25mm tip:rola </t>
  </si>
  <si>
    <t>Hârtie milimetrică p/u ECG, termosensibila 80mm x 25m,  Beneheart R3 Mindray</t>
  </si>
  <si>
    <t>Hârtie termosensibila cu grila, dimensiuni 80 mm x 25 m, tip rola, compatibil cu ECG Mindray Beneheart R3, cu tub de plastic de fixare</t>
  </si>
  <si>
    <t xml:space="preserve">Infusomat Space Line
Standart ( 007304 )
</t>
  </si>
  <si>
    <t>Infusomat Space Line Standart ( 007304 ), Sisteme
pentru infuziea lichidelor ,preparatelor citostatice cu
infuzomate FMS,non stop 24
-48 ore.Tub de silicon,
rezistentla presiune .PVC
-free.Lungimea 300 cm, Bucată</t>
  </si>
  <si>
    <t>Invelișuri de protecție electroterapie pentru aparatele BTL</t>
  </si>
  <si>
    <t>Huse din burete pentru electrozi electroterapie 13cmx9cm. Compatibil cu aparatele de electroterapie BTL. Prezentarea mostrelor.</t>
  </si>
  <si>
    <t>Kit pentru hemodiafiltratre venovenoasă  continue compatibil  Prismaflex Gambro.</t>
  </si>
  <si>
    <t>ST 60  suprafața efectiva a membranei 0.6 m2,  maximum TMP 450 mmHg,  blood volum set 97 ml, presiunea sangvina maximală 500 mmHg, minimum  blood  Flow rate 50 ml/min,  maximum blood  Flow rate 180 ml/min, Clearence QB/QS  100 ml/min.</t>
  </si>
  <si>
    <t>Linie de transfuzie</t>
  </si>
  <si>
    <t>Linie de transfuzie de unică folosință compatibilă cu încălzitorul de sînge și infuzii BW685 aflat în dotare. Echipată cu conexiune Luer- Lock, port de injecție. Lungimea minimă 460 cm. Diam 3/4.1. Steril. Cutie de 100 Bucată Donație Jayka</t>
  </si>
  <si>
    <t>Manșeta NIBP adulți (pentru masurarea neinvaziva a tensiunii arteriale) 36 - 46 cm ±3 cm</t>
  </si>
  <si>
    <t xml:space="preserve">Manșeta NIBP adulți (pentru masurarea neinvaziva a tensiunii arteriale) 36 - 46 cm ±3 cm.
1. Cu 2  canale, 2 tuburi cu conectoare la furtun NIBP compatibil cu monitorele/tensiometre din cadrul instituției 
2. Marimea 36-46 cm cu toleranță admisibilă ±3 cm, distanță minimă ≥10 cm ±1 cm
3. Reutilizabile
4. Materil nylon sau poliuretan sau material echivalent,
5. Conector reutilizabil din metal.
Bucată
</t>
  </si>
  <si>
    <t>Pachete pentru plasma pentru aparatul de dezghețare a plasmei</t>
  </si>
  <si>
    <t>Pachete de unică folosință, 34cmx16cm, care protejează plasma înghețată împotriva contaminarii și izolează în caz de spargere. Compatibile cu Helmer Scientific. Prezentarea mostrelor.</t>
  </si>
  <si>
    <t>Pare pentru electrozi cu 6 canale pentru copii</t>
  </si>
  <si>
    <t>Pare pentru electrozi cu 6 canale pentru copii
Compatibile cu apatate ECG</t>
  </si>
  <si>
    <t>Perie de curatare pentru endoscop, diametru 1,6mm -1,8mm.</t>
  </si>
  <si>
    <t>Perie de curatare pentru endoscop cu 2 capete lucratoare.Lungimea totala 2200-2300mm, diametru 1,6-1,8mm. Lungimea perii 20mm,diametru perii 3mm</t>
  </si>
  <si>
    <t>Perie de curatare pentru endoscop, diametru 2-2.4 mm</t>
  </si>
  <si>
    <t>Electrozi pentru coagulare cu lamă tip (cuțit)</t>
  </si>
  <si>
    <t>Perie de curățare pentru endoscop, de unică folosință, cu următoarele caracteristici tehnice: Tip: perie dublă (cu 2 capete lucrătoare) Lungime totală: 2200-2300 mm Diametrul tijei/cablului: 2-2.4 mm Lungimea fiecărei perii: 20 mm Diametrul fiecărei perii: 5-5.5 mm</t>
  </si>
  <si>
    <t>Perie de curățire pentru endoscop</t>
  </si>
  <si>
    <t>Endoclipse pentru hemostaza endoscopica</t>
  </si>
  <si>
    <t>Perie de curățire pentru endoscop cu 2 capete lucrătoare, echivalent cu model CB18-5050-23 Micro-Tech</t>
  </si>
  <si>
    <t xml:space="preserve">Piesa Bucala din plastic in care se introduce
 mustucul de hartie pentru 
spirometru BTL 08 SPIRO </t>
  </si>
  <si>
    <t>Film radiologic 20 x 25 cm  (8 x 10 inch) compatibil cu DryPro  ( 006994 )</t>
  </si>
  <si>
    <t xml:space="preserve">Piesa Bucala din plastic in care se introduce
 mustucul de hartie pentru 
spirometru BTL 08 SPIRO. Senzor spirometric reutilizabil cu o plasă de măsurare metalică în interior </t>
  </si>
  <si>
    <t>Pin de distribuire (echivalent cu Chemo Mini Spike Plus With Fluidfilter)</t>
  </si>
  <si>
    <t>Film radiologic 35 x 43 cm
(14 x 17 inch) compatibil cu
DryPro Sigma</t>
  </si>
  <si>
    <t xml:space="preserve">Filtru antibacterian de 0,2 µm pecanalul de echilibrare a presiunilor.
Valvă integrată pentru prevenirea scurgerilor nedorite. Filtru antiparticule de 5 µm pe canalul active
</t>
  </si>
  <si>
    <t>Prelungitoare pentru sistem infuzie cu infusomat FMS</t>
  </si>
  <si>
    <t xml:space="preserve">Steril,aperogen,ne toxic,Sistem de prindere cu rotireindependentăfață de tub, 
rezistent la presiune (4 bari), lungime 150 cm, conectare „luer lock”, PVC, 
0,9 x 1,9 mm, priming 0,94 ml. conector la pacient de culoareverde transparent.
</t>
  </si>
  <si>
    <t>Proba argon pentru colonoscopie / gastroscopie</t>
  </si>
  <si>
    <t>proba argon-plasma pentru colonoscopie diametru 2,8-3,2 mm compatibila cu coagulatorul   "Lamiday Noury" aflat in dotare</t>
  </si>
  <si>
    <t>Set de administrare intravenoasă  (echivalent cu Infusomat Space Tubing Transfuzion)</t>
  </si>
  <si>
    <t>Filtru antibacterial, de unica
folosința compatibil cu Pony FX</t>
  </si>
  <si>
    <t>Sisteme pentru transfuzia singelui cu infuzomat FMS, cu filtru de 200 μm, tub calibrat de silicon, rezistent la presiune. PVC - free. Lungimea 250 cm.</t>
  </si>
  <si>
    <t>Set de administrare intravenoasă (echivalent cu Infusomat Space Line Standard)</t>
  </si>
  <si>
    <t>Sisteme pentru infuzia lichidilor, preparatelor citostatice cu infuzomate FMS,non stop 24-48 ore. Tub de silicon, rezistent la presiune. PVC - free. Lungimea 300 cm.</t>
  </si>
  <si>
    <t xml:space="preserve">Set de tuburi flexibili steril (REF Z0449-01) </t>
  </si>
  <si>
    <t>Set de tuburi flexibili steril ( echivalent REF Z0449-01) 
 pentru aparat endoscopic MGB HF 4000 L (aspirator)</t>
  </si>
  <si>
    <t>Set electrozi ECG 4 cleste + 6 pare (adult), reutilizabil,  FAZINI  600 A</t>
  </si>
  <si>
    <t>1. Parte activa a electrodului din Ag/AgCl, 2. set electrozi 4 tip clește (roșu, glaben, verde, negru) + 6 tip pare, 3. tip pacient adult, 4. compatibil cu FAZINI  600 A</t>
  </si>
  <si>
    <t>Set Level 1 pentru incalzirea solutiilor</t>
  </si>
  <si>
    <t>Fixatoare adezive multiple pentru tuburile endotraheale la adulți, adolescenți și copii. ( 003003 )</t>
  </si>
  <si>
    <t>Set de încălzire a fluidului (singe și lichide), fără orificiu de injecție (FĂRĂ LATEX). Set produs compatibil cu dispozitivul  HOTLINE® Fluid Warmer Level 1, furnizează fluid normotermic la debite normale. Menține temperatura sângelui și fluidelor între 37-42°C, furnizând fluide calde pacientului la debite de până la 5000 ml/h</t>
  </si>
  <si>
    <t>Set Level 1 pentru infuzie rapidă</t>
  </si>
  <si>
    <t xml:space="preserve">Set incalzire si administare fluide, set produs compatibil cu dispozitivul Level 1® H-1200. Fast Flow Fluid Warmer with Integrated Air Detector/Clamp de Smiths Medical , care să corespundă vitezei de infuzie de la 950 pînă la 1400 ml pe minută  </t>
  </si>
  <si>
    <t>Set Y cu linie de extensie</t>
  </si>
  <si>
    <t>Gel ultrasonografie
(ecografie), 1000 ml ( 007020 )</t>
  </si>
  <si>
    <t>Set echivalent cu ref 00240-00 de la HAEMONETICS (Set de Call Sever)</t>
  </si>
  <si>
    <t>Sistem pentru Hidrocolonoterapie pentru aparatul de colonoterapie, Large</t>
  </si>
  <si>
    <t>Gel ultrasonografie
(ecografie), 5000 ml ( 007021 )</t>
  </si>
  <si>
    <t>Canulă mare (Large), obturator, furtun irigator  1500mm/59'', furtun de evacuare 1300mm/517. Compatibil cu HAB Herrmann Colon Hydromat. Prezentarea mostrelor.</t>
  </si>
  <si>
    <t>Sisteme de infuzie a lichidelor pina la 48 h (compatibil cu infuzomatul din dotare BBraun)</t>
  </si>
  <si>
    <t xml:space="preserve">Tub calibrat
Nu contine latex 
Rezistent la presiune (2 bari)
Lungimea tubului 240-310 cm
Steril
Compatibil cu Infusomat Compact Plus           </t>
  </si>
  <si>
    <t>Soluție pe bază de poliexanidă și betaină, 1000ml</t>
  </si>
  <si>
    <t>Hartie pentru imprimanta HPRT HM-E 200</t>
  </si>
  <si>
    <t>Soluție pentru tratamentul plăgii arse, sterilă, incoloră, gata de utilizare.Ambalaj 1000 ml. Pentru irigarea și pregătirea patului plăgilor arse în vederea tratamentului ulterior.  Pentru curățarea și tratarea plăgilor acute și cronice, a arsurilor inclusivde gradul III-IV. Pe baza de betaină și polihexanidă (poliaminopropil biguanidă) toleranțăși biocompatibilitate crescută a produsului cu țesuturile. Se permite utilizarea pentru o perioada de până la 8 săptămâni după ce a fost deschis ambalajul  pentru prima dată. Să poată fi folosit la tratarea plăgiilor colonizate critic și /sau infectate. Să absorbă mirosurile neplăcute provenite din plagă. Certificat CE, ISO.</t>
  </si>
  <si>
    <t>Stainels moduls din metal 24x24</t>
  </si>
  <si>
    <t>Hârtie  milimetrică   pentru  ECG termosensibilă  210  mm x 30</t>
  </si>
  <si>
    <t>Stainels moduls din metal 24x24
Certificat CE sau declaratie de conformitate în functie  de evaloarea conformitatii cu anexele corespunzatoare pentru produsul dat.Certificat ISO13485si /sau ISO9001(în dependenta de categorie produsului)</t>
  </si>
  <si>
    <t>Test-indicator sterilizare
134°/ 20 min Universal și
Registru Test
-indicator sterilizare
134°/ 20 min Universal ( 007151 )</t>
  </si>
  <si>
    <t>Test-indicator sterilizare
134°/ 20 min Universal și
Registru Test
-indicator sterilizare
134°/ 20 min Universal), Indicator p/u controlul calităţii
sterilizării la 134 grade 20 min. Universal, nr. de până la
1000 teste pe bază adezivă, clasa 4, cu virarea culorii
indicatorului. Termen de valabilitate nu mai puțin de 24
luni, instrucțiune de utilizare în limba romană cu
registru., Test</t>
  </si>
  <si>
    <t>REGISTRU</t>
  </si>
  <si>
    <t>Hirtie milimetrica p/u ECG , termosensibila 210mm х 282mm x 180P tip: pliată, Shiller</t>
  </si>
  <si>
    <t xml:space="preserve">Registru aprobat de M.S al RM, Ord nr 828 din 31.10.2011 F257/e. </t>
  </si>
  <si>
    <t>Vas pentru aspirație la aspirator KV-5</t>
  </si>
  <si>
    <t>Hirtie printer USG</t>
  </si>
  <si>
    <t>Vas pentru aspirator   vol .min 2 l , compatibil cu aspirator KV5</t>
  </si>
  <si>
    <t>Oxigenator pentru ECMO neonatal plus  cu setul standart de tubulatura compatibila cu pompa Rotaflow</t>
  </si>
  <si>
    <t>Hirtie termica latimea 37 mm</t>
  </si>
  <si>
    <t>Debit volum maxim (l / min.)   -   Nu mai mic 1,5
Durata lucrului   -  30 zile
compatibil cu Rotaflow</t>
  </si>
  <si>
    <t>Oxigenator pentru ECMO pediatric  cu setul standart de tubulatura compatibila cu pompa Rotaflow</t>
  </si>
  <si>
    <t>Hirtie termica latimea 56 mm</t>
  </si>
  <si>
    <t>Debit volum maxim (l / min.)   -   Nu mai mic de 3 l/min. durata de lucru 30 zile  compatibil cu pampa Rotafow (procurate conform necesitatile institutiei0</t>
  </si>
  <si>
    <t>Set  consumabile pentru plasmafereza la aparatul Nigale</t>
  </si>
  <si>
    <t>Hirtie termica latimea 80 mm</t>
  </si>
  <si>
    <t>Sistema de uz unic, tubulaturile de conexiune la soluţia NaCl şi soluţia anticoagulantă fiind asigurate cu clame;
-ac tip 16 G, cu fisura laterală:lungimea acului nu mai mica de 3 cm.
ü integrat în sistemul închis şi steril al tubulaturii de recoltare; la portiunea de conexiune a acului cu setul clama si o distanta de 10 cm,
ü asigurat cu clama  la punga de plasma.
amplasat pe tubulatura de recoltare pînă la ramificarea racordului Y. lungimea acestui tub nu mai mica de 60 cm.  
• Sistemul de capisonare a acului post-donare cu utilizare ulterioară inofensivă – obligatoriu prezent                                                           Linia pentru separarea plasme sa nu fie mai scurta de 80 cm de la bol- centrifuga.de la  ramificarea racordului Y pana la punga de plasma nu mai scurt de 60 cm
• Bol-centrifugă pentru colectarea sângelui transparent;
• Soluţie anticoagulantă – conţinut de citrat de natriu  4%, steril, apirogen,volum de 250 ml, în recipient de plastic,  asigurat cu element ce va permite fixarea recipientului în suport.
• Container dublu pentru colectarea plasmei în volum 1000 ml, adaptat pentru fixarea la bol şi cu ac polimer pentru conectarea la recipientul din plastic cu soluţie NaCl; compatibile cu aparatul Nigale.(solicitate conform necesitatilor reale a institutiei)</t>
  </si>
  <si>
    <t>Set de tuburi pentru ventilatoare (contururi) - reutilizabil  ( 003334 )</t>
  </si>
  <si>
    <t>Hîrtie milimetrică p/u ECG</t>
  </si>
  <si>
    <t>Pentru adulți –reutilizabile, rezistent la autoclavare, gofrat, tip “inspire-expire”, cu captatori de vapori expirați.
Completare:1) Sac de rezervă 2l, 
2) Conector unghiular, rotativ, biaxial. Lungime 180cm (±10cm)</t>
  </si>
  <si>
    <t>Set de tuburi pentru ventilatoare (contururi), neonatali  ( 003335 )</t>
  </si>
  <si>
    <t xml:space="preserve">Neonatali, circuite cu inspirație de aer încălzit și flux bidirecțional cu d = 15mm; calități: Transparent, gofrat, tip ”inspir-expir”, Completarea cu: 1) sac de rezervă 0, 5-1,0 l, 2)cu conector unghiular, rotație biaxială, Lungime 150-180cm, Cu fir/sensor de temperatura în tubul de inspir: Steril. Ambalat individual </t>
  </si>
  <si>
    <t>Set de tuburi pentru ventilatoare (contururi), pediatrice  ( 003336 )</t>
  </si>
  <si>
    <t>Hîrtie termo 210 mm x 25m, Siemens Arcadis</t>
  </si>
  <si>
    <t>Pediatrice, circuite cu inspirație de aer încălzit și flux bidirecțional cu d = 15mm; calități: Transparent, gofrat, tip ”inspir-expir”, Completarea cu: 1) sac de rezervă 0, 5-1,0 l, 2)cu conector unghiular, rotație biaxială, Lungime 150-180cm, Cu fir/sensor de temperatura în tubul de inspir: Steril. Ambalat individual</t>
  </si>
  <si>
    <t>Set tuburi gofrate pentru aparat de ventilare Set tuburi gofrate pentru aparat de ventilare  1,5m ( 003444 )</t>
  </si>
  <si>
    <t>Husa sterila p/u microscop chirurgical</t>
  </si>
  <si>
    <t xml:space="preserve">Set circuit respirație (p-u aparat de respirație artificială) (sifon inspirație, sifon expirație, cu port CO2, Y-configurație cu 8 conectori, tub extensibil ( gofrat) ( ext L minimă =1,50m, cu conectoare, sac) Steril. Ambalat individual </t>
  </si>
  <si>
    <t>Tub de conexiune la sacul pentru aparatele de intubare Tub de conexiune la sacul pentru aparatele de intubare 24FR ( 003594 )</t>
  </si>
  <si>
    <t>Indic. de contr. a steriliz. cu vapori EXTERN</t>
  </si>
  <si>
    <t>Tub de conexiune la sacul pentru aparatele de intubare 24FR. Siliconat, Bucată - 1 metru</t>
  </si>
  <si>
    <t>Tub de conexiune la sacul pentru aparatele de intubare Tub de conexiune la sacul pentru aparatele de intubare 26FR ( 003595 )</t>
  </si>
  <si>
    <t>Indic. de contr. a steriliz. cu vapori INTERN</t>
  </si>
  <si>
    <t>Tub de conexiune la sacul pentru aparatele de intubare 26FR. Siliconat, Bucată - 1 metru</t>
  </si>
  <si>
    <t>Tub de conexiune la sacul pentru aparatele de intubare Tub de conexiune la sacul pentru aparatele de intubare 28FR ( 003596 )</t>
  </si>
  <si>
    <t>Indic. de contr. a steriliz. cu vapori si aer</t>
  </si>
  <si>
    <t>Tub de conexiune la sacul pentru aparatele de intubare 28FR. Siliconat, Bucată - 1 metru</t>
  </si>
  <si>
    <t>Semnat:_______________ Numele, Prenumele:_____________________________ În calitate de: ________________</t>
  </si>
  <si>
    <t>Ofertantul: _______________________ Adresa: ______________________________</t>
  </si>
  <si>
    <t>Specificaţii de preț</t>
  </si>
  <si>
    <t>[Acest tabel va fi completat de către ofertant în coloanele 5,6,7,8, iar de către autoritatea contractantă – în coloanele 1,2,3,4,9]</t>
  </si>
  <si>
    <t>Lot: ___________</t>
  </si>
  <si>
    <t>Unitatea de măsură</t>
  </si>
  <si>
    <t>Cantitatea</t>
  </si>
  <si>
    <t>Preţ unitar (fără TVA)</t>
  </si>
  <si>
    <t>Preţ unitar (cu TVA)</t>
  </si>
  <si>
    <t xml:space="preserve">Suma (fără TVA)
</t>
  </si>
  <si>
    <t xml:space="preserve">Suma (cu TVA)
</t>
  </si>
  <si>
    <t xml:space="preserve">Termenul de livrare/prestare 
</t>
  </si>
  <si>
    <t xml:space="preserve">valoarea estimativă </t>
  </si>
  <si>
    <t>set</t>
  </si>
  <si>
    <t xml:space="preserve">În conformitate cu cerințele/ condițiile de livrare stipulate la pct.11 din anunțul de participare
</t>
  </si>
  <si>
    <t>Bucată</t>
  </si>
  <si>
    <t>Perie de curatare pentru endoscop, diametru 1,6mm-1,8mm.</t>
  </si>
  <si>
    <t>litru</t>
  </si>
  <si>
    <t>buc</t>
  </si>
  <si>
    <t>Test</t>
  </si>
  <si>
    <t>SUMA TOTALĂ</t>
  </si>
  <si>
    <t>Suma total:</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</si>
</sst>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2" formatCode="_(&quot;$&quot;* #,##0_);_(&quot;$&quot;* \(#,##0\);_(&quot;$&quot;* &quot;-&quot;_);_(@_)"/>
    <numFmt numFmtId="43" formatCode="_(* #,##0.00_);_(* \(#,##0.00\);_(* &quot;-&quot;??_);_(@_)"/>
    <numFmt numFmtId="44" formatCode="_(&quot;$&quot;* #,##0.00_);_(&quot;$&quot;* \(#,##0.00\);_(&quot;$&quot;* &quot;-&quot;??_);_(@_)"/>
    <numFmt numFmtId="176" formatCode="_ * #,##0_ ;_ * \-#,##0_ ;_ * &quot;-&quot;_ ;_ @_ "/>
    <numFmt numFmtId="177" formatCode="_-* #,##0.00_-;\-* #,##0.00_-;_-* &quot;-&quot;??_-;_-@_-"/>
    <numFmt numFmtId="178" formatCode="#,##0.0000"/>
  </numFmts>
  <fonts count="60">
    <font>
      <sz val="10"/>
      <name val="Arial"/>
      <charset val="134"/>
    </font>
    <font>
      <sz val="12"/>
      <name val="Times New Roman"/>
      <charset val="134"/>
    </font>
    <font>
      <sz val="16"/>
      <name val="Times New Roman"/>
      <charset val="134"/>
    </font>
    <font>
      <b/>
      <sz val="12"/>
      <name val="Times New Roman"/>
      <charset val="204"/>
    </font>
    <font>
      <sz val="12"/>
      <color theme="1"/>
      <name val="Times New Roman"/>
      <charset val="134"/>
    </font>
    <font>
      <b/>
      <sz val="12"/>
      <color theme="4" tint="-0.249977111117893"/>
      <name val="Times New Roman"/>
      <charset val="134"/>
    </font>
    <font>
      <b/>
      <sz val="12"/>
      <color theme="1"/>
      <name val="Times New Roman"/>
      <charset val="134"/>
    </font>
    <font>
      <i/>
      <sz val="12"/>
      <name val="Times New Roman"/>
      <charset val="134"/>
    </font>
    <font>
      <i/>
      <sz val="12"/>
      <color theme="1"/>
      <name val="Times New Roman"/>
      <charset val="134"/>
    </font>
    <font>
      <b/>
      <sz val="12"/>
      <name val="Times New Roman"/>
      <charset val="134"/>
    </font>
    <font>
      <sz val="12"/>
      <color indexed="8"/>
      <name val="Times New Roman"/>
      <charset val="134"/>
    </font>
    <font>
      <b/>
      <sz val="12"/>
      <color indexed="8"/>
      <name val="Times New Roman"/>
      <charset val="134"/>
    </font>
    <font>
      <sz val="10"/>
      <color indexed="8"/>
      <name val="Times New Roman"/>
      <charset val="134"/>
    </font>
    <font>
      <sz val="11"/>
      <name val="Times New Roman"/>
      <charset val="204"/>
    </font>
    <font>
      <sz val="11"/>
      <color theme="1"/>
      <name val="Times New Roman"/>
      <charset val="134"/>
    </font>
    <font>
      <sz val="11"/>
      <color rgb="FF000000"/>
      <name val="Times New Roman"/>
      <charset val="134"/>
    </font>
    <font>
      <sz val="11"/>
      <name val="Times New Roman"/>
      <charset val="134"/>
    </font>
    <font>
      <sz val="11"/>
      <color indexed="8"/>
      <name val="Times New Roman"/>
      <charset val="134"/>
    </font>
    <font>
      <b/>
      <sz val="11"/>
      <color theme="1"/>
      <name val="Times New Roman"/>
      <charset val="134"/>
    </font>
    <font>
      <sz val="11"/>
      <color theme="1"/>
      <name val="Times New Roman"/>
      <charset val="204"/>
    </font>
    <font>
      <b/>
      <sz val="12"/>
      <color theme="1"/>
      <name val="Times New Roman"/>
      <charset val="204"/>
    </font>
    <font>
      <sz val="16"/>
      <color theme="1"/>
      <name val="Times New Roman"/>
      <charset val="134"/>
    </font>
    <font>
      <sz val="10"/>
      <color theme="1"/>
      <name val="Arial"/>
      <charset val="134"/>
    </font>
    <font>
      <sz val="11"/>
      <color indexed="8"/>
      <name val="Times New Roman"/>
      <charset val="204"/>
    </font>
    <font>
      <sz val="10"/>
      <name val="Times New Roman"/>
      <charset val="134"/>
    </font>
    <font>
      <sz val="11"/>
      <color rgb="FF000000"/>
      <name val="Times New Roman"/>
      <charset val="204"/>
    </font>
    <font>
      <sz val="10"/>
      <name val="Arial"/>
      <charset val="20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sz val="12"/>
      <color theme="0"/>
      <name val="Calibri"/>
      <charset val="134"/>
      <scheme val="minor"/>
    </font>
    <font>
      <b/>
      <sz val="12"/>
      <color rgb="FFFFFFFF"/>
      <name val="Calibri"/>
      <charset val="1"/>
    </font>
    <font>
      <sz val="10"/>
      <color indexed="8"/>
      <name val="Arial1"/>
      <charset val="134"/>
    </font>
    <font>
      <sz val="10"/>
      <color rgb="FF000000"/>
      <name val="Arial1"/>
      <charset val="1"/>
    </font>
    <font>
      <sz val="11"/>
      <color rgb="FF000000"/>
      <name val="Calibri"/>
      <charset val="1"/>
    </font>
    <font>
      <sz val="10"/>
      <color rgb="FF000000"/>
      <name val="Calibri"/>
      <charset val="204"/>
      <scheme val="minor"/>
    </font>
    <font>
      <sz val="10"/>
      <name val="Arial"/>
      <charset val="1"/>
    </font>
    <font>
      <sz val="11"/>
      <color theme="1"/>
      <name val="Calibri"/>
      <charset val="204"/>
      <scheme val="minor"/>
    </font>
    <font>
      <sz val="11"/>
      <color rgb="FF000000"/>
      <name val="Calibri"/>
      <charset val="204"/>
    </font>
    <font>
      <sz val="11"/>
      <color theme="1"/>
      <name val="Calibri"/>
      <charset val="238"/>
      <scheme val="minor"/>
    </font>
    <font>
      <sz val="8"/>
      <name val="Arial"/>
      <charset val="134"/>
    </font>
    <font>
      <sz val="11"/>
      <color rgb="FF9C6500"/>
      <name val="Calibri"/>
      <charset val="134"/>
      <scheme val="minor"/>
    </font>
    <font>
      <sz val="10"/>
      <name val="Arial Cyr"/>
      <charset val="204"/>
    </font>
  </fonts>
  <fills count="3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rgb="FFA5A5A5"/>
        <bgColor rgb="FF9999FF"/>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121">
    <xf numFmtId="0" fontId="0" fillId="0" borderId="0"/>
    <xf numFmtId="43" fontId="26" fillId="0" borderId="0" applyFont="0" applyFill="0" applyBorder="0" applyAlignment="0" applyProtection="0"/>
    <xf numFmtId="44" fontId="27" fillId="0" borderId="0" applyFont="0" applyFill="0" applyBorder="0" applyAlignment="0" applyProtection="0">
      <alignment vertical="center"/>
    </xf>
    <xf numFmtId="9" fontId="27" fillId="0" borderId="0" applyFont="0" applyFill="0" applyBorder="0" applyAlignment="0" applyProtection="0">
      <alignment vertical="center"/>
    </xf>
    <xf numFmtId="176" fontId="27" fillId="0" borderId="0" applyFont="0" applyFill="0" applyBorder="0" applyAlignment="0" applyProtection="0">
      <alignment vertical="center"/>
    </xf>
    <xf numFmtId="42" fontId="27" fillId="0" borderId="0" applyFon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7" fillId="4" borderId="10" applyNumberFormat="0" applyFont="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0" borderId="11" applyNumberFormat="0" applyFill="0" applyAlignment="0" applyProtection="0">
      <alignment vertical="center"/>
    </xf>
    <xf numFmtId="0" fontId="35" fillId="0" borderId="12" applyNumberFormat="0" applyFill="0" applyAlignment="0" applyProtection="0">
      <alignment vertical="center"/>
    </xf>
    <xf numFmtId="0" fontId="35" fillId="0" borderId="0" applyNumberFormat="0" applyFill="0" applyBorder="0" applyAlignment="0" applyProtection="0">
      <alignment vertical="center"/>
    </xf>
    <xf numFmtId="0" fontId="36" fillId="5" borderId="13" applyNumberFormat="0" applyAlignment="0" applyProtection="0">
      <alignment vertical="center"/>
    </xf>
    <xf numFmtId="0" fontId="37" fillId="6" borderId="14" applyNumberFormat="0" applyAlignment="0" applyProtection="0">
      <alignment vertical="center"/>
    </xf>
    <xf numFmtId="0" fontId="38" fillId="6" borderId="13" applyNumberFormat="0" applyAlignment="0" applyProtection="0">
      <alignment vertical="center"/>
    </xf>
    <xf numFmtId="0" fontId="39" fillId="7" borderId="15" applyNumberFormat="0" applyAlignment="0" applyProtection="0">
      <alignment vertical="center"/>
    </xf>
    <xf numFmtId="0" fontId="40" fillId="0" borderId="16" applyNumberFormat="0" applyFill="0" applyAlignment="0" applyProtection="0">
      <alignment vertical="center"/>
    </xf>
    <xf numFmtId="0" fontId="41" fillId="0" borderId="17" applyNumberFormat="0" applyFill="0" applyAlignment="0" applyProtection="0">
      <alignment vertical="center"/>
    </xf>
    <xf numFmtId="0" fontId="42" fillId="8" borderId="0" applyNumberFormat="0" applyBorder="0" applyAlignment="0" applyProtection="0">
      <alignment vertical="center"/>
    </xf>
    <xf numFmtId="0" fontId="43" fillId="9" borderId="0" applyNumberFormat="0" applyBorder="0" applyAlignment="0" applyProtection="0">
      <alignment vertical="center"/>
    </xf>
    <xf numFmtId="0" fontId="44" fillId="10" borderId="0" applyNumberFormat="0" applyBorder="0" applyAlignment="0" applyProtection="0">
      <alignment vertical="center"/>
    </xf>
    <xf numFmtId="0" fontId="45" fillId="11" borderId="0" applyNumberFormat="0" applyBorder="0" applyAlignment="0" applyProtection="0">
      <alignment vertical="center"/>
    </xf>
    <xf numFmtId="0" fontId="46" fillId="12" borderId="0" applyNumberFormat="0" applyBorder="0" applyAlignment="0" applyProtection="0">
      <alignment vertical="center"/>
    </xf>
    <xf numFmtId="0" fontId="46" fillId="13" borderId="0" applyNumberFormat="0" applyBorder="0" applyAlignment="0" applyProtection="0">
      <alignment vertical="center"/>
    </xf>
    <xf numFmtId="0" fontId="45" fillId="14" borderId="0" applyNumberFormat="0" applyBorder="0" applyAlignment="0" applyProtection="0">
      <alignment vertical="center"/>
    </xf>
    <xf numFmtId="0" fontId="45" fillId="15" borderId="0" applyNumberFormat="0" applyBorder="0" applyAlignment="0" applyProtection="0">
      <alignment vertical="center"/>
    </xf>
    <xf numFmtId="0" fontId="46" fillId="16" borderId="0" applyNumberFormat="0" applyBorder="0" applyAlignment="0" applyProtection="0">
      <alignment vertical="center"/>
    </xf>
    <xf numFmtId="0" fontId="46" fillId="17" borderId="0" applyNumberFormat="0" applyBorder="0" applyAlignment="0" applyProtection="0">
      <alignment vertical="center"/>
    </xf>
    <xf numFmtId="0" fontId="45" fillId="18" borderId="0" applyNumberFormat="0" applyBorder="0" applyAlignment="0" applyProtection="0">
      <alignment vertical="center"/>
    </xf>
    <xf numFmtId="0" fontId="45" fillId="19" borderId="0" applyNumberFormat="0" applyBorder="0" applyAlignment="0" applyProtection="0">
      <alignment vertical="center"/>
    </xf>
    <xf numFmtId="0" fontId="46" fillId="20" borderId="0" applyNumberFormat="0" applyBorder="0" applyAlignment="0" applyProtection="0">
      <alignment vertical="center"/>
    </xf>
    <xf numFmtId="0" fontId="46" fillId="21" borderId="0" applyNumberFormat="0" applyBorder="0" applyAlignment="0" applyProtection="0">
      <alignment vertical="center"/>
    </xf>
    <xf numFmtId="0" fontId="45" fillId="22" borderId="0" applyNumberFormat="0" applyBorder="0" applyAlignment="0" applyProtection="0">
      <alignment vertical="center"/>
    </xf>
    <xf numFmtId="0" fontId="45" fillId="23" borderId="0" applyNumberFormat="0" applyBorder="0" applyAlignment="0" applyProtection="0">
      <alignment vertical="center"/>
    </xf>
    <xf numFmtId="0" fontId="46" fillId="24" borderId="0" applyNumberFormat="0" applyBorder="0" applyAlignment="0" applyProtection="0">
      <alignment vertical="center"/>
    </xf>
    <xf numFmtId="0" fontId="46" fillId="25" borderId="0" applyNumberFormat="0" applyBorder="0" applyAlignment="0" applyProtection="0">
      <alignment vertical="center"/>
    </xf>
    <xf numFmtId="0" fontId="45" fillId="26" borderId="0" applyNumberFormat="0" applyBorder="0" applyAlignment="0" applyProtection="0">
      <alignment vertical="center"/>
    </xf>
    <xf numFmtId="0" fontId="45" fillId="27" borderId="0" applyNumberFormat="0" applyBorder="0" applyAlignment="0" applyProtection="0">
      <alignment vertical="center"/>
    </xf>
    <xf numFmtId="0" fontId="46" fillId="28" borderId="0" applyNumberFormat="0" applyBorder="0" applyAlignment="0" applyProtection="0">
      <alignment vertical="center"/>
    </xf>
    <xf numFmtId="0" fontId="46" fillId="29" borderId="0" applyNumberFormat="0" applyBorder="0" applyAlignment="0" applyProtection="0">
      <alignment vertical="center"/>
    </xf>
    <xf numFmtId="0" fontId="45" fillId="30" borderId="0" applyNumberFormat="0" applyBorder="0" applyAlignment="0" applyProtection="0">
      <alignment vertical="center"/>
    </xf>
    <xf numFmtId="0" fontId="45" fillId="31" borderId="0" applyNumberFormat="0" applyBorder="0" applyAlignment="0" applyProtection="0">
      <alignment vertical="center"/>
    </xf>
    <xf numFmtId="0" fontId="46" fillId="32" borderId="0" applyNumberFormat="0" applyBorder="0" applyAlignment="0" applyProtection="0">
      <alignment vertical="center"/>
    </xf>
    <xf numFmtId="0" fontId="46" fillId="33" borderId="0" applyNumberFormat="0" applyBorder="0" applyAlignment="0" applyProtection="0">
      <alignment vertical="center"/>
    </xf>
    <xf numFmtId="0" fontId="45" fillId="34" borderId="0" applyNumberFormat="0" applyBorder="0" applyAlignment="0" applyProtection="0">
      <alignment vertical="center"/>
    </xf>
    <xf numFmtId="0" fontId="47" fillId="7" borderId="15" applyNumberFormat="0" applyAlignment="0" applyProtection="0"/>
    <xf numFmtId="0" fontId="48" fillId="35" borderId="15" applyProtection="0"/>
    <xf numFmtId="177" fontId="27" fillId="0" borderId="0" applyFont="0" applyFill="0" applyBorder="0" applyAlignment="0" applyProtection="0"/>
    <xf numFmtId="0" fontId="49" fillId="0" borderId="0" applyBorder="0" applyProtection="0"/>
    <xf numFmtId="0" fontId="50" fillId="0" borderId="0" applyBorder="0" applyProtection="0"/>
    <xf numFmtId="0" fontId="51" fillId="0" borderId="0"/>
    <xf numFmtId="0" fontId="52" fillId="0" borderId="0"/>
    <xf numFmtId="0" fontId="0" fillId="0" borderId="0"/>
    <xf numFmtId="0" fontId="27" fillId="0" borderId="0"/>
    <xf numFmtId="0" fontId="0" fillId="0" borderId="0"/>
    <xf numFmtId="0" fontId="53" fillId="0" borderId="0"/>
    <xf numFmtId="0" fontId="26" fillId="0" borderId="0"/>
    <xf numFmtId="0" fontId="27" fillId="0" borderId="0"/>
    <xf numFmtId="0" fontId="26" fillId="0" borderId="0"/>
    <xf numFmtId="0" fontId="26" fillId="0" borderId="0"/>
    <xf numFmtId="0" fontId="53" fillId="0" borderId="0"/>
    <xf numFmtId="0" fontId="26" fillId="0" borderId="0"/>
    <xf numFmtId="0" fontId="26" fillId="0" borderId="0"/>
    <xf numFmtId="0" fontId="51" fillId="0" borderId="0"/>
    <xf numFmtId="0" fontId="27" fillId="0" borderId="0"/>
    <xf numFmtId="0" fontId="27" fillId="0" borderId="0"/>
    <xf numFmtId="0" fontId="26" fillId="0" borderId="0"/>
    <xf numFmtId="0" fontId="54" fillId="0" borderId="0"/>
    <xf numFmtId="0" fontId="26" fillId="0" borderId="0"/>
    <xf numFmtId="0" fontId="54" fillId="0" borderId="0"/>
    <xf numFmtId="0" fontId="54" fillId="0" borderId="0"/>
    <xf numFmtId="0" fontId="55" fillId="0" borderId="0"/>
    <xf numFmtId="0" fontId="54" fillId="0" borderId="0"/>
    <xf numFmtId="0" fontId="27" fillId="0" borderId="0"/>
    <xf numFmtId="0" fontId="54" fillId="0" borderId="0"/>
    <xf numFmtId="0" fontId="56" fillId="0" borderId="0"/>
    <xf numFmtId="0" fontId="26" fillId="0" borderId="0"/>
    <xf numFmtId="0" fontId="26" fillId="0" borderId="0"/>
    <xf numFmtId="0" fontId="54" fillId="0" borderId="0"/>
    <xf numFmtId="0" fontId="54" fillId="0" borderId="0"/>
    <xf numFmtId="0" fontId="54" fillId="0" borderId="0"/>
    <xf numFmtId="0" fontId="55" fillId="0" borderId="0"/>
    <xf numFmtId="0" fontId="54" fillId="0" borderId="0"/>
    <xf numFmtId="0" fontId="26" fillId="0" borderId="0"/>
    <xf numFmtId="0" fontId="54" fillId="0" borderId="0"/>
    <xf numFmtId="0" fontId="26" fillId="0" borderId="0"/>
    <xf numFmtId="0" fontId="26" fillId="0" borderId="0"/>
    <xf numFmtId="0" fontId="57" fillId="0" borderId="0"/>
    <xf numFmtId="9" fontId="26" fillId="0" borderId="0" applyFont="0" applyFill="0" applyBorder="0" applyAlignment="0" applyProtection="0"/>
    <xf numFmtId="9" fontId="51" fillId="0" borderId="0" applyBorder="0" applyProtection="0"/>
    <xf numFmtId="0" fontId="58" fillId="10" borderId="0" applyNumberFormat="0" applyBorder="0" applyAlignment="0" applyProtection="0"/>
    <xf numFmtId="0" fontId="59" fillId="0" borderId="0"/>
    <xf numFmtId="0" fontId="26" fillId="0" borderId="0"/>
    <xf numFmtId="0" fontId="26" fillId="0" borderId="0"/>
    <xf numFmtId="0" fontId="26" fillId="0" borderId="0"/>
    <xf numFmtId="0" fontId="27" fillId="0" borderId="0"/>
    <xf numFmtId="0" fontId="51" fillId="0" borderId="0"/>
    <xf numFmtId="0" fontId="54" fillId="0" borderId="0"/>
    <xf numFmtId="0" fontId="54" fillId="0" borderId="0"/>
    <xf numFmtId="0" fontId="54" fillId="0" borderId="0"/>
    <xf numFmtId="0" fontId="54" fillId="0" borderId="0"/>
    <xf numFmtId="0" fontId="55" fillId="0" borderId="0"/>
    <xf numFmtId="0" fontId="54" fillId="0" borderId="0"/>
    <xf numFmtId="0" fontId="54" fillId="0" borderId="0"/>
    <xf numFmtId="0" fontId="54" fillId="0" borderId="0"/>
    <xf numFmtId="0" fontId="54" fillId="0" borderId="0"/>
    <xf numFmtId="0" fontId="55" fillId="0" borderId="0"/>
    <xf numFmtId="0" fontId="54" fillId="0" borderId="0"/>
    <xf numFmtId="0" fontId="54" fillId="0" borderId="0"/>
    <xf numFmtId="0" fontId="54" fillId="0" borderId="0"/>
    <xf numFmtId="0" fontId="55" fillId="0" borderId="0"/>
    <xf numFmtId="0" fontId="27" fillId="0" borderId="0"/>
    <xf numFmtId="0" fontId="54" fillId="0" borderId="0"/>
    <xf numFmtId="0" fontId="27" fillId="0" borderId="0"/>
    <xf numFmtId="0" fontId="26" fillId="0" borderId="0"/>
    <xf numFmtId="177" fontId="27" fillId="0" borderId="0" applyFont="0" applyFill="0" applyBorder="0" applyAlignment="0" applyProtection="0"/>
    <xf numFmtId="0" fontId="51" fillId="0" borderId="0"/>
  </cellStyleXfs>
  <cellXfs count="130">
    <xf numFmtId="0" fontId="0" fillId="0" borderId="0" xfId="0"/>
    <xf numFmtId="0" fontId="1" fillId="0" borderId="0" xfId="56" applyFont="1" applyProtection="1">
      <protection locked="0"/>
    </xf>
    <xf numFmtId="0" fontId="2" fillId="0" borderId="0" xfId="56" applyFont="1" applyProtection="1">
      <protection locked="0"/>
    </xf>
    <xf numFmtId="0" fontId="1" fillId="0" borderId="0" xfId="56" applyFont="1" applyProtection="1"/>
    <xf numFmtId="0" fontId="1" fillId="0" borderId="0" xfId="56" applyFont="1" applyAlignment="1" applyProtection="1">
      <alignment horizontal="center"/>
    </xf>
    <xf numFmtId="0" fontId="1" fillId="0" borderId="0" xfId="56" applyFont="1" applyBorder="1" applyProtection="1"/>
    <xf numFmtId="0" fontId="1" fillId="0" borderId="0" xfId="56" applyFont="1" applyBorder="1" applyAlignment="1" applyProtection="1">
      <alignment horizontal="center"/>
    </xf>
    <xf numFmtId="178" fontId="1" fillId="0" borderId="0" xfId="56" applyNumberFormat="1" applyFont="1" applyProtection="1"/>
    <xf numFmtId="0" fontId="1" fillId="0" borderId="0" xfId="56" applyFont="1" applyAlignment="1" applyProtection="1">
      <alignment horizontal="center"/>
      <protection locked="0"/>
    </xf>
    <xf numFmtId="0" fontId="1" fillId="0" borderId="0" xfId="56" applyFont="1" applyFill="1" applyBorder="1" applyAlignment="1" applyProtection="1">
      <alignment wrapText="1"/>
      <protection locked="0"/>
    </xf>
    <xf numFmtId="0" fontId="1" fillId="0" borderId="0" xfId="56" applyFont="1" applyFill="1" applyBorder="1" applyProtection="1">
      <protection locked="0"/>
    </xf>
    <xf numFmtId="0" fontId="3" fillId="0" borderId="0" xfId="56" applyFont="1" applyFill="1" applyProtection="1">
      <protection locked="0"/>
    </xf>
    <xf numFmtId="0" fontId="1" fillId="0" borderId="0" xfId="56" applyFont="1" applyFill="1" applyProtection="1">
      <protection locked="0"/>
    </xf>
    <xf numFmtId="0" fontId="1" fillId="0" borderId="0" xfId="56" applyFont="1" applyFill="1" applyAlignment="1" applyProtection="1">
      <alignment horizontal="right"/>
      <protection locked="0"/>
    </xf>
    <xf numFmtId="0" fontId="1" fillId="0" borderId="0" xfId="56" applyFont="1" applyFill="1" applyAlignment="1" applyProtection="1">
      <alignment wrapText="1"/>
      <protection locked="0"/>
    </xf>
    <xf numFmtId="0" fontId="4" fillId="0" borderId="0" xfId="56" applyFont="1" applyFill="1" applyAlignment="1" applyProtection="1">
      <alignment horizontal="center"/>
      <protection locked="0"/>
    </xf>
    <xf numFmtId="2" fontId="1" fillId="0" borderId="0" xfId="56" applyNumberFormat="1" applyFont="1" applyFill="1" applyAlignment="1" applyProtection="1">
      <alignment horizontal="center" vertical="center"/>
      <protection locked="0"/>
    </xf>
    <xf numFmtId="43" fontId="1" fillId="0" borderId="0" xfId="56" applyNumberFormat="1" applyFont="1" applyFill="1" applyProtection="1">
      <protection locked="0"/>
    </xf>
    <xf numFmtId="0" fontId="5" fillId="0" borderId="0" xfId="56" applyFont="1" applyFill="1" applyAlignment="1" applyProtection="1">
      <alignment horizontal="center"/>
      <protection locked="0"/>
    </xf>
    <xf numFmtId="0" fontId="6" fillId="0" borderId="0" xfId="56" applyFont="1" applyFill="1" applyAlignment="1" applyProtection="1">
      <alignment horizontal="center"/>
      <protection locked="0"/>
    </xf>
    <xf numFmtId="43" fontId="5" fillId="0" borderId="0" xfId="56" applyNumberFormat="1" applyFont="1" applyFill="1" applyAlignment="1" applyProtection="1">
      <alignment horizontal="center"/>
      <protection locked="0"/>
    </xf>
    <xf numFmtId="0" fontId="7" fillId="0" borderId="0" xfId="56" applyFont="1" applyFill="1" applyAlignment="1" applyProtection="1">
      <alignment horizontal="center"/>
      <protection locked="0"/>
    </xf>
    <xf numFmtId="0" fontId="8" fillId="0" borderId="0" xfId="56" applyFont="1" applyFill="1" applyAlignment="1" applyProtection="1">
      <alignment horizontal="center"/>
      <protection locked="0"/>
    </xf>
    <xf numFmtId="0" fontId="9" fillId="0" borderId="0" xfId="56" applyFont="1" applyFill="1" applyAlignment="1" applyProtection="1">
      <alignment horizontal="right" vertical="center"/>
      <protection locked="0"/>
    </xf>
    <xf numFmtId="0" fontId="1" fillId="0" borderId="0" xfId="56" applyFont="1" applyFill="1" applyAlignment="1" applyProtection="1">
      <alignment horizontal="left" vertical="center"/>
      <protection locked="0"/>
    </xf>
    <xf numFmtId="0" fontId="4" fillId="0" borderId="0" xfId="56" applyFont="1" applyFill="1" applyAlignment="1" applyProtection="1">
      <alignment horizontal="left" vertical="center"/>
      <protection locked="0"/>
    </xf>
    <xf numFmtId="0" fontId="10" fillId="0" borderId="0" xfId="56" applyFont="1" applyFill="1" applyBorder="1" applyAlignment="1" applyProtection="1">
      <alignment horizontal="left" vertical="top" wrapText="1"/>
      <protection locked="0"/>
    </xf>
    <xf numFmtId="0" fontId="11" fillId="0" borderId="1" xfId="56" applyFont="1" applyFill="1" applyBorder="1" applyAlignment="1" applyProtection="1">
      <alignment horizontal="right" vertical="center" wrapText="1"/>
      <protection locked="0"/>
    </xf>
    <xf numFmtId="0" fontId="10" fillId="0" borderId="1" xfId="56" applyFont="1" applyFill="1" applyBorder="1" applyAlignment="1" applyProtection="1">
      <alignment horizontal="left" vertical="top" wrapText="1"/>
      <protection locked="0"/>
    </xf>
    <xf numFmtId="0" fontId="4" fillId="0" borderId="1" xfId="56" applyFont="1" applyFill="1" applyBorder="1" applyAlignment="1" applyProtection="1">
      <alignment horizontal="left" vertical="top" wrapText="1"/>
      <protection locked="0"/>
    </xf>
    <xf numFmtId="0" fontId="10" fillId="0" borderId="1" xfId="56" applyFont="1" applyFill="1" applyBorder="1" applyAlignment="1" applyProtection="1">
      <alignment vertical="top" wrapText="1"/>
      <protection locked="0"/>
    </xf>
    <xf numFmtId="43" fontId="10" fillId="0" borderId="0" xfId="56" applyNumberFormat="1" applyFont="1" applyFill="1" applyBorder="1" applyAlignment="1" applyProtection="1">
      <alignment vertical="top" wrapText="1"/>
      <protection locked="0"/>
    </xf>
    <xf numFmtId="0" fontId="1" fillId="0" borderId="0" xfId="56" applyFont="1" applyFill="1" applyBorder="1" applyAlignment="1" applyProtection="1">
      <alignment horizontal="right"/>
      <protection locked="0"/>
    </xf>
    <xf numFmtId="0" fontId="11" fillId="0" borderId="0" xfId="56" applyFont="1" applyFill="1" applyBorder="1" applyAlignment="1" applyProtection="1">
      <alignment horizontal="center" vertical="top" wrapText="1"/>
      <protection locked="0"/>
    </xf>
    <xf numFmtId="0" fontId="6" fillId="0" borderId="0" xfId="56" applyFont="1" applyFill="1" applyBorder="1" applyAlignment="1" applyProtection="1">
      <alignment horizontal="center" vertical="top" wrapText="1"/>
      <protection locked="0"/>
    </xf>
    <xf numFmtId="0" fontId="11" fillId="0" borderId="2" xfId="56" applyFont="1" applyFill="1" applyBorder="1" applyAlignment="1" applyProtection="1">
      <alignment horizontal="center" vertical="center" wrapText="1"/>
    </xf>
    <xf numFmtId="43" fontId="11" fillId="0" borderId="0" xfId="56" applyNumberFormat="1" applyFont="1" applyFill="1" applyBorder="1" applyAlignment="1" applyProtection="1">
      <alignment horizontal="center" vertical="center" wrapText="1"/>
    </xf>
    <xf numFmtId="0" fontId="11" fillId="0" borderId="1" xfId="56" applyFont="1" applyFill="1" applyBorder="1" applyAlignment="1" applyProtection="1">
      <alignment horizontal="center" vertical="center" wrapText="1"/>
    </xf>
    <xf numFmtId="0" fontId="11" fillId="0" borderId="1" xfId="56" applyFont="1" applyFill="1" applyBorder="1" applyAlignment="1" applyProtection="1">
      <alignment horizontal="right" vertical="center" wrapText="1"/>
    </xf>
    <xf numFmtId="0" fontId="6" fillId="0" borderId="1" xfId="56" applyFont="1" applyFill="1" applyBorder="1" applyAlignment="1" applyProtection="1">
      <alignment horizontal="center" vertical="center" wrapText="1"/>
    </xf>
    <xf numFmtId="2" fontId="11" fillId="0" borderId="1" xfId="56" applyNumberFormat="1" applyFont="1" applyFill="1" applyBorder="1" applyAlignment="1" applyProtection="1">
      <alignment horizontal="center" vertical="center" wrapText="1"/>
    </xf>
    <xf numFmtId="0" fontId="11" fillId="0" borderId="3" xfId="56" applyFont="1" applyFill="1" applyBorder="1" applyAlignment="1" applyProtection="1">
      <alignment horizontal="center" vertical="center" wrapText="1"/>
    </xf>
    <xf numFmtId="0" fontId="10" fillId="0" borderId="1" xfId="56" applyFont="1" applyFill="1" applyBorder="1" applyAlignment="1" applyProtection="1">
      <alignment horizontal="center" vertical="center" wrapText="1"/>
    </xf>
    <xf numFmtId="43" fontId="10" fillId="0" borderId="0" xfId="56" applyNumberFormat="1" applyFont="1" applyFill="1" applyBorder="1" applyAlignment="1" applyProtection="1">
      <alignment horizontal="center" vertical="center" wrapText="1"/>
    </xf>
    <xf numFmtId="0" fontId="12" fillId="0" borderId="1" xfId="0" applyFont="1" applyFill="1" applyBorder="1" applyAlignment="1">
      <alignment horizontal="center" vertical="center" wrapText="1"/>
    </xf>
    <xf numFmtId="0" fontId="13" fillId="0" borderId="1" xfId="56" applyFont="1" applyFill="1" applyBorder="1" applyAlignment="1" applyProtection="1">
      <alignment horizontal="center" vertical="center"/>
      <protection locked="0"/>
    </xf>
    <xf numFmtId="0" fontId="13" fillId="0" borderId="1" xfId="91" applyFont="1" applyFill="1" applyBorder="1" applyAlignment="1">
      <alignment vertical="top" wrapText="1" indent="2"/>
    </xf>
    <xf numFmtId="0" fontId="14" fillId="0" borderId="1" xfId="56" applyFont="1" applyFill="1" applyBorder="1" applyAlignment="1" applyProtection="1">
      <alignment horizontal="center" vertical="center"/>
      <protection locked="0"/>
    </xf>
    <xf numFmtId="0" fontId="15" fillId="0" borderId="1" xfId="0" applyFont="1" applyFill="1" applyBorder="1" applyAlignment="1">
      <alignment horizontal="center" vertical="center" wrapText="1"/>
    </xf>
    <xf numFmtId="0" fontId="16" fillId="0" borderId="1" xfId="56" applyFont="1" applyFill="1" applyBorder="1" applyProtection="1">
      <protection locked="0"/>
    </xf>
    <xf numFmtId="0" fontId="16" fillId="0" borderId="1" xfId="56" applyFont="1" applyFill="1" applyBorder="1" applyAlignment="1" applyProtection="1">
      <alignment horizontal="center" vertical="center"/>
      <protection locked="0"/>
    </xf>
    <xf numFmtId="0" fontId="17" fillId="0" borderId="1" xfId="56" applyFont="1" applyFill="1" applyBorder="1" applyAlignment="1">
      <alignment horizontal="center" vertical="center" wrapText="1"/>
    </xf>
    <xf numFmtId="43" fontId="18" fillId="0" borderId="1" xfId="1" applyNumberFormat="1" applyFont="1" applyFill="1" applyBorder="1" applyAlignment="1">
      <alignment horizontal="center" vertical="center"/>
    </xf>
    <xf numFmtId="0" fontId="19"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4" fillId="0" borderId="1" xfId="0" applyFont="1" applyFill="1" applyBorder="1" applyAlignment="1">
      <alignment horizontal="center" vertical="center"/>
    </xf>
    <xf numFmtId="0" fontId="14" fillId="0" borderId="1" xfId="56" applyFont="1" applyFill="1" applyBorder="1" applyAlignment="1" applyProtection="1">
      <alignment horizontal="center" vertical="center" wrapText="1"/>
      <protection locked="0"/>
    </xf>
    <xf numFmtId="0" fontId="3" fillId="0" borderId="0" xfId="56" applyFont="1" applyFill="1" applyAlignment="1" applyProtection="1">
      <alignment horizontal="right"/>
      <protection locked="0"/>
    </xf>
    <xf numFmtId="0" fontId="3" fillId="0" borderId="0" xfId="56" applyFont="1" applyFill="1" applyAlignment="1" applyProtection="1">
      <alignment wrapText="1"/>
      <protection locked="0"/>
    </xf>
    <xf numFmtId="0" fontId="20" fillId="0" borderId="0" xfId="56" applyFont="1" applyFill="1" applyAlignment="1" applyProtection="1">
      <alignment horizontal="center"/>
      <protection locked="0"/>
    </xf>
    <xf numFmtId="2" fontId="3" fillId="0" borderId="0" xfId="56" applyNumberFormat="1" applyFont="1" applyFill="1" applyAlignment="1" applyProtection="1">
      <alignment horizontal="center" vertical="center"/>
      <protection locked="0"/>
    </xf>
    <xf numFmtId="4" fontId="3" fillId="0" borderId="0" xfId="56" applyNumberFormat="1" applyFont="1" applyFill="1" applyAlignment="1" applyProtection="1">
      <alignment horizontal="center" vertical="center"/>
      <protection locked="0"/>
    </xf>
    <xf numFmtId="43" fontId="3" fillId="0" borderId="0" xfId="56" applyNumberFormat="1" applyFont="1" applyFill="1" applyProtection="1">
      <protection locked="0"/>
    </xf>
    <xf numFmtId="0" fontId="1" fillId="0" borderId="0" xfId="56" applyFont="1" applyFill="1" applyProtection="1"/>
    <xf numFmtId="0" fontId="4" fillId="0" borderId="0" xfId="56" applyFont="1" applyFill="1" applyAlignment="1" applyProtection="1">
      <alignment horizontal="center"/>
    </xf>
    <xf numFmtId="0" fontId="1" fillId="0" borderId="0" xfId="56" applyFont="1" applyFill="1" applyBorder="1" applyAlignment="1" applyProtection="1">
      <alignment horizontal="center"/>
    </xf>
    <xf numFmtId="178" fontId="1" fillId="0" borderId="0" xfId="56" applyNumberFormat="1" applyFont="1" applyFill="1" applyProtection="1"/>
    <xf numFmtId="0" fontId="2" fillId="0" borderId="0" xfId="56" applyFont="1" applyFill="1" applyProtection="1">
      <protection locked="0"/>
    </xf>
    <xf numFmtId="0" fontId="21" fillId="0" borderId="0" xfId="56" applyFont="1" applyFill="1" applyProtection="1">
      <protection locked="0"/>
    </xf>
    <xf numFmtId="0" fontId="0" fillId="0" borderId="0" xfId="0" applyFill="1"/>
    <xf numFmtId="0" fontId="22" fillId="0" borderId="0" xfId="0" applyFont="1" applyFill="1"/>
    <xf numFmtId="0" fontId="1" fillId="0" borderId="1" xfId="0" applyFont="1" applyFill="1" applyBorder="1" applyAlignment="1" applyProtection="1">
      <alignment wrapText="1"/>
      <protection locked="0"/>
    </xf>
    <xf numFmtId="0" fontId="1" fillId="0" borderId="1" xfId="0" applyFont="1" applyFill="1" applyBorder="1" applyProtection="1">
      <protection locked="0"/>
    </xf>
    <xf numFmtId="0" fontId="1" fillId="0" borderId="1" xfId="0" applyFont="1" applyBorder="1" applyProtection="1">
      <protection locked="0"/>
    </xf>
    <xf numFmtId="0" fontId="1" fillId="0" borderId="1" xfId="0" applyFont="1" applyBorder="1" applyAlignment="1" applyProtection="1">
      <alignment horizontal="right"/>
      <protection locked="0"/>
    </xf>
    <xf numFmtId="0" fontId="1" fillId="0" borderId="1" xfId="0" applyFont="1" applyBorder="1" applyAlignment="1" applyProtection="1">
      <alignment wrapText="1"/>
      <protection locked="0"/>
    </xf>
    <xf numFmtId="0" fontId="5" fillId="0" borderId="4" xfId="56" applyFont="1" applyBorder="1" applyAlignment="1" applyProtection="1">
      <alignment horizontal="center"/>
      <protection locked="0"/>
    </xf>
    <xf numFmtId="0" fontId="5" fillId="0" borderId="5" xfId="56" applyFont="1" applyBorder="1" applyAlignment="1" applyProtection="1">
      <alignment horizontal="center"/>
      <protection locked="0"/>
    </xf>
    <xf numFmtId="0" fontId="5" fillId="0" borderId="6" xfId="56" applyFont="1" applyBorder="1" applyAlignment="1" applyProtection="1">
      <alignment horizontal="center"/>
      <protection locked="0"/>
    </xf>
    <xf numFmtId="0" fontId="7" fillId="0" borderId="7" xfId="0" applyFont="1" applyBorder="1" applyAlignment="1" applyProtection="1">
      <alignment horizontal="center" wrapText="1"/>
      <protection locked="0"/>
    </xf>
    <xf numFmtId="0" fontId="7" fillId="0" borderId="8" xfId="0" applyFont="1" applyBorder="1" applyAlignment="1" applyProtection="1">
      <alignment horizontal="center" wrapText="1"/>
      <protection locked="0"/>
    </xf>
    <xf numFmtId="0" fontId="7" fillId="0" borderId="9" xfId="0" applyFont="1" applyBorder="1" applyAlignment="1" applyProtection="1">
      <alignment horizontal="center" wrapText="1"/>
      <protection locked="0"/>
    </xf>
    <xf numFmtId="0" fontId="9" fillId="0" borderId="7" xfId="0" applyFont="1" applyBorder="1" applyAlignment="1" applyProtection="1">
      <alignment horizontal="right" vertical="center"/>
      <protection locked="0"/>
    </xf>
    <xf numFmtId="0" fontId="9" fillId="0" borderId="8" xfId="0" applyFont="1" applyBorder="1" applyAlignment="1" applyProtection="1">
      <alignment horizontal="right" vertical="center"/>
      <protection locked="0"/>
    </xf>
    <xf numFmtId="0" fontId="9" fillId="0" borderId="9" xfId="0" applyFont="1" applyBorder="1" applyAlignment="1" applyProtection="1">
      <alignment horizontal="right" vertical="center"/>
      <protection locked="0"/>
    </xf>
    <xf numFmtId="0" fontId="1" fillId="0" borderId="7" xfId="0" applyFont="1" applyBorder="1" applyAlignment="1" applyProtection="1">
      <alignment horizontal="left" vertical="center"/>
      <protection locked="0"/>
    </xf>
    <xf numFmtId="0" fontId="1" fillId="0" borderId="8" xfId="0" applyFont="1" applyBorder="1" applyAlignment="1" applyProtection="1">
      <alignment horizontal="left" vertical="center"/>
      <protection locked="0"/>
    </xf>
    <xf numFmtId="0" fontId="1" fillId="0" borderId="9" xfId="0" applyFont="1" applyBorder="1" applyAlignment="1" applyProtection="1">
      <alignment horizontal="left" vertical="center"/>
      <protection locked="0"/>
    </xf>
    <xf numFmtId="0" fontId="11" fillId="0" borderId="7" xfId="0" applyFont="1" applyFill="1" applyBorder="1" applyAlignment="1" applyProtection="1">
      <alignment horizontal="right" vertical="center" wrapText="1"/>
      <protection locked="0"/>
    </xf>
    <xf numFmtId="0" fontId="11" fillId="0" borderId="8" xfId="0" applyFont="1" applyFill="1" applyBorder="1" applyAlignment="1" applyProtection="1">
      <alignment horizontal="right" vertical="center" wrapText="1"/>
      <protection locked="0"/>
    </xf>
    <xf numFmtId="0" fontId="11" fillId="0" borderId="9" xfId="0" applyFont="1" applyFill="1" applyBorder="1" applyAlignment="1" applyProtection="1">
      <alignment horizontal="right" vertical="center" wrapText="1"/>
      <protection locked="0"/>
    </xf>
    <xf numFmtId="0" fontId="10" fillId="0" borderId="1" xfId="56" applyFont="1" applyFill="1" applyBorder="1" applyAlignment="1" applyProtection="1">
      <alignment horizontal="left" vertical="top" wrapText="1"/>
      <protection locked="0"/>
    </xf>
    <xf numFmtId="0" fontId="10" fillId="0" borderId="1" xfId="0" applyFont="1" applyFill="1" applyBorder="1" applyAlignment="1" applyProtection="1">
      <alignment vertical="top" wrapText="1"/>
      <protection locked="0"/>
    </xf>
    <xf numFmtId="0" fontId="10" fillId="0" borderId="1" xfId="0" applyFont="1" applyFill="1" applyBorder="1" applyAlignment="1" applyProtection="1">
      <alignment horizontal="left" vertical="top" wrapText="1"/>
      <protection locked="0"/>
    </xf>
    <xf numFmtId="0" fontId="1" fillId="0" borderId="1" xfId="0" applyFont="1" applyFill="1" applyBorder="1" applyAlignment="1" applyProtection="1">
      <alignment horizontal="right"/>
      <protection locked="0"/>
    </xf>
    <xf numFmtId="0" fontId="11" fillId="0" borderId="7" xfId="0" applyFont="1" applyFill="1" applyBorder="1" applyAlignment="1" applyProtection="1">
      <alignment horizontal="center" vertical="top" wrapText="1"/>
      <protection locked="0"/>
    </xf>
    <xf numFmtId="0" fontId="11" fillId="0" borderId="8" xfId="0" applyFont="1" applyFill="1" applyBorder="1" applyAlignment="1" applyProtection="1">
      <alignment horizontal="center" vertical="top" wrapText="1"/>
      <protection locked="0"/>
    </xf>
    <xf numFmtId="0" fontId="11" fillId="0" borderId="9" xfId="0" applyFont="1" applyFill="1" applyBorder="1" applyAlignment="1" applyProtection="1">
      <alignment horizontal="center" vertical="top" wrapText="1"/>
      <protection locked="0"/>
    </xf>
    <xf numFmtId="0" fontId="11" fillId="2" borderId="1" xfId="0" applyFont="1" applyFill="1" applyBorder="1" applyAlignment="1" applyProtection="1">
      <alignment horizontal="left" vertical="top" wrapText="1"/>
    </xf>
    <xf numFmtId="0" fontId="11" fillId="2" borderId="1" xfId="0" applyFont="1" applyFill="1" applyBorder="1" applyAlignment="1" applyProtection="1">
      <alignment horizontal="right" vertical="top" wrapText="1"/>
    </xf>
    <xf numFmtId="0" fontId="11" fillId="2" borderId="1" xfId="0" applyFont="1" applyFill="1" applyBorder="1" applyAlignment="1" applyProtection="1">
      <alignment horizontal="center" vertical="top" wrapText="1"/>
    </xf>
    <xf numFmtId="0" fontId="11" fillId="2" borderId="1" xfId="0" applyFont="1" applyFill="1" applyBorder="1" applyAlignment="1" applyProtection="1">
      <alignment horizontal="center" vertical="center" wrapText="1"/>
    </xf>
    <xf numFmtId="0" fontId="10" fillId="0" borderId="1" xfId="0" applyFont="1" applyBorder="1" applyAlignment="1" applyProtection="1">
      <alignment horizontal="left" vertical="top" wrapText="1"/>
      <protection locked="0"/>
    </xf>
    <xf numFmtId="0" fontId="11" fillId="2" borderId="1" xfId="0" applyFont="1" applyFill="1" applyBorder="1" applyAlignment="1" applyProtection="1">
      <alignment vertical="top" wrapText="1"/>
    </xf>
    <xf numFmtId="0" fontId="10" fillId="2" borderId="1" xfId="56" applyFont="1" applyFill="1" applyBorder="1" applyAlignment="1" applyProtection="1">
      <alignment horizontal="center" vertical="center" wrapText="1"/>
    </xf>
    <xf numFmtId="0" fontId="12" fillId="0" borderId="1" xfId="0" applyFont="1" applyBorder="1" applyAlignment="1">
      <alignment horizontal="center" vertical="center" wrapText="1"/>
    </xf>
    <xf numFmtId="0" fontId="16" fillId="3" borderId="1" xfId="56" applyFont="1" applyFill="1" applyBorder="1" applyAlignment="1" applyProtection="1">
      <alignment horizontal="center" vertical="center"/>
      <protection locked="0"/>
    </xf>
    <xf numFmtId="0" fontId="13" fillId="0" borderId="1" xfId="91" applyFont="1" applyBorder="1" applyAlignment="1">
      <alignment vertical="top" wrapText="1" indent="2"/>
    </xf>
    <xf numFmtId="0" fontId="13" fillId="0" borderId="1" xfId="0" applyFont="1" applyBorder="1" applyProtection="1">
      <protection locked="0"/>
    </xf>
    <xf numFmtId="0" fontId="23" fillId="0" borderId="1" xfId="0" applyFont="1" applyBorder="1" applyAlignment="1">
      <alignment horizontal="left" vertical="center" wrapText="1"/>
    </xf>
    <xf numFmtId="0" fontId="24" fillId="0" borderId="1" xfId="0" applyFont="1" applyBorder="1" applyProtection="1">
      <protection locked="0"/>
    </xf>
    <xf numFmtId="0" fontId="24" fillId="0" borderId="1" xfId="0" applyFont="1" applyBorder="1" applyAlignment="1" applyProtection="1">
      <alignment wrapText="1"/>
      <protection locked="0"/>
    </xf>
    <xf numFmtId="0" fontId="23" fillId="0" borderId="1" xfId="60" applyFont="1" applyBorder="1" applyAlignment="1">
      <alignment horizontal="left" vertical="center" wrapText="1"/>
    </xf>
    <xf numFmtId="0" fontId="13" fillId="0" borderId="1" xfId="0" applyFont="1" applyBorder="1" applyAlignment="1">
      <alignment horizontal="left" vertical="center" wrapText="1"/>
    </xf>
    <xf numFmtId="0" fontId="25" fillId="0" borderId="1" xfId="82" applyFont="1" applyBorder="1" applyAlignment="1" applyProtection="1">
      <alignment horizontal="left" vertical="center" wrapText="1"/>
      <protection hidden="1"/>
    </xf>
    <xf numFmtId="0" fontId="13" fillId="0" borderId="1" xfId="56" applyFont="1" applyBorder="1" applyAlignment="1" applyProtection="1">
      <alignment horizontal="left" vertical="center" wrapText="1"/>
      <protection locked="0"/>
    </xf>
    <xf numFmtId="0" fontId="23" fillId="0" borderId="1" xfId="65" applyFont="1" applyBorder="1" applyAlignment="1">
      <alignment horizontal="left" vertical="center" wrapText="1"/>
    </xf>
    <xf numFmtId="0" fontId="19" fillId="0" borderId="1" xfId="0" applyFont="1" applyBorder="1" applyAlignment="1">
      <alignment horizontal="left" vertical="center" wrapText="1"/>
    </xf>
    <xf numFmtId="0" fontId="19" fillId="0" borderId="1" xfId="65" applyFont="1" applyBorder="1" applyAlignment="1">
      <alignment horizontal="left" vertical="center" wrapText="1"/>
    </xf>
    <xf numFmtId="0" fontId="25" fillId="0" borderId="1" xfId="60" applyFont="1" applyBorder="1" applyAlignment="1">
      <alignment horizontal="left" vertical="center" wrapText="1"/>
    </xf>
    <xf numFmtId="2" fontId="19" fillId="0" borderId="1" xfId="65" applyNumberFormat="1" applyFont="1" applyBorder="1" applyAlignment="1">
      <alignment horizontal="left" vertical="center" wrapText="1"/>
    </xf>
    <xf numFmtId="0" fontId="25" fillId="0" borderId="1" xfId="0" applyFont="1" applyBorder="1" applyAlignment="1">
      <alignment horizontal="left" vertical="center" wrapText="1"/>
    </xf>
    <xf numFmtId="0" fontId="1" fillId="0" borderId="3" xfId="0" applyFont="1" applyBorder="1" applyProtection="1">
      <protection locked="0"/>
    </xf>
    <xf numFmtId="0" fontId="1" fillId="0" borderId="3" xfId="0" applyFont="1" applyBorder="1" applyAlignment="1" applyProtection="1">
      <alignment wrapText="1"/>
      <protection locked="0"/>
    </xf>
    <xf numFmtId="178" fontId="1" fillId="0" borderId="1" xfId="56" applyNumberFormat="1" applyFont="1" applyBorder="1" applyProtection="1"/>
    <xf numFmtId="0" fontId="1" fillId="0" borderId="1" xfId="56" applyFont="1" applyBorder="1" applyProtection="1"/>
    <xf numFmtId="0" fontId="1" fillId="0" borderId="1" xfId="56" applyFont="1" applyBorder="1" applyProtection="1">
      <protection locked="0"/>
    </xf>
    <xf numFmtId="0" fontId="2" fillId="0" borderId="1" xfId="56" applyFont="1" applyBorder="1" applyProtection="1">
      <protection locked="0"/>
    </xf>
    <xf numFmtId="0" fontId="0" fillId="0" borderId="1" xfId="0" applyBorder="1"/>
    <xf numFmtId="0" fontId="1" fillId="0" borderId="7" xfId="0" applyFont="1" applyBorder="1" applyProtection="1">
      <protection locked="0"/>
    </xf>
  </cellXfs>
  <cellStyles count="121">
    <cellStyle name="Normal" xfId="0" builtinId="0"/>
    <cellStyle name="Comma" xfId="1" builtinId="3"/>
    <cellStyle name="Currency" xfId="2" builtinId="4"/>
    <cellStyle name="Percent" xfId="3" builtinId="5"/>
    <cellStyle name="Comma [0]" xfId="4" builtinId="6"/>
    <cellStyle name="Currency [0]" xfId="5" builtinId="7"/>
    <cellStyle name="Link" xfId="6" builtinId="8"/>
    <cellStyle name="Followed Hyperlink" xfId="7" builtinId="9"/>
    <cellStyle name="Note" xfId="8" builtinId="10"/>
    <cellStyle name="Warning Text" xfId="9" builtinId="11"/>
    <cellStyle name="Title" xfId="10" builtinId="15"/>
    <cellStyle name="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 name="Check Cell 2" xfId="49"/>
    <cellStyle name="Check Cell 2 2" xfId="50"/>
    <cellStyle name="Comma 2" xfId="51"/>
    <cellStyle name="Excel Built-in Normal" xfId="52"/>
    <cellStyle name="Excel Built-in Normal 2" xfId="53"/>
    <cellStyle name="Normal 10" xfId="54"/>
    <cellStyle name="Normal 11" xfId="55"/>
    <cellStyle name="Normal 2" xfId="56"/>
    <cellStyle name="Normal 2 2" xfId="57"/>
    <cellStyle name="Normal 2 2 2" xfId="58"/>
    <cellStyle name="Normal 2 2 2 2" xfId="59"/>
    <cellStyle name="Normal 2 2 3" xfId="60"/>
    <cellStyle name="Normal 2 2 4" xfId="61"/>
    <cellStyle name="Normal 2 3" xfId="62"/>
    <cellStyle name="Normal 2 3 2" xfId="63"/>
    <cellStyle name="Normal 2 4" xfId="64"/>
    <cellStyle name="Normal 3" xfId="65"/>
    <cellStyle name="Normal 3 2" xfId="66"/>
    <cellStyle name="Normal 3 3" xfId="67"/>
    <cellStyle name="Normal 3 4" xfId="68"/>
    <cellStyle name="Normal 4" xfId="69"/>
    <cellStyle name="Normal 4 2" xfId="70"/>
    <cellStyle name="Normal 5" xfId="71"/>
    <cellStyle name="Normal 5 2" xfId="72"/>
    <cellStyle name="Normal 5 3" xfId="73"/>
    <cellStyle name="Normal 5 3 2" xfId="74"/>
    <cellStyle name="Normal 5 4" xfId="75"/>
    <cellStyle name="Normal 5 5" xfId="76"/>
    <cellStyle name="Normal 5 6" xfId="77"/>
    <cellStyle name="Normal 5 7" xfId="78"/>
    <cellStyle name="Normal 6" xfId="79"/>
    <cellStyle name="Normal 6 2" xfId="80"/>
    <cellStyle name="Normal 6 3" xfId="81"/>
    <cellStyle name="Normal 7" xfId="82"/>
    <cellStyle name="Normal 7 2" xfId="83"/>
    <cellStyle name="Normal 7 2 2" xfId="84"/>
    <cellStyle name="Normal 7 3" xfId="85"/>
    <cellStyle name="Normal 7 4" xfId="86"/>
    <cellStyle name="Normal 7 5" xfId="87"/>
    <cellStyle name="Normal 7 6" xfId="88"/>
    <cellStyle name="Normal 8" xfId="89"/>
    <cellStyle name="Normal 9" xfId="90"/>
    <cellStyle name="Normal_Sheet1" xfId="91"/>
    <cellStyle name="Percent 2" xfId="92"/>
    <cellStyle name="Percent 2 2" xfId="93"/>
    <cellStyle name="Нейтральный 2" xfId="94"/>
    <cellStyle name="Обычный 2" xfId="95"/>
    <cellStyle name="Обычный 2 2" xfId="96"/>
    <cellStyle name="Обычный 2 2 2" xfId="97"/>
    <cellStyle name="Обычный 2 3" xfId="98"/>
    <cellStyle name="Обычный 2 4" xfId="99"/>
    <cellStyle name="Обычный 2 4 2" xfId="100"/>
    <cellStyle name="Обычный 3" xfId="101"/>
    <cellStyle name="Обычный 3 2" xfId="102"/>
    <cellStyle name="Обычный 3 2 2" xfId="103"/>
    <cellStyle name="Обычный 3 2 2 2" xfId="104"/>
    <cellStyle name="Обычный 3 2 3" xfId="105"/>
    <cellStyle name="Обычный 3 2 4" xfId="106"/>
    <cellStyle name="Обычный 3 3" xfId="107"/>
    <cellStyle name="Обычный 3 3 2" xfId="108"/>
    <cellStyle name="Обычный 3 3 2 2" xfId="109"/>
    <cellStyle name="Обычный 3 3 3" xfId="110"/>
    <cellStyle name="Обычный 3 3 4" xfId="111"/>
    <cellStyle name="Обычный 3 4" xfId="112"/>
    <cellStyle name="Обычный 3 4 2" xfId="113"/>
    <cellStyle name="Обычный 3 5" xfId="114"/>
    <cellStyle name="Обычный 3 6" xfId="115"/>
    <cellStyle name="Обычный 3 7" xfId="116"/>
    <cellStyle name="Обычный 4" xfId="117"/>
    <cellStyle name="Обычный 5" xfId="118"/>
    <cellStyle name="Финансовый 3" xfId="119"/>
    <cellStyle name="Normal 3 3 2" xfId="12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Q75"/>
  <sheetViews>
    <sheetView zoomScale="85" zoomScaleNormal="85" topLeftCell="A55" workbookViewId="0">
      <selection activeCell="D4" sqref="D4:I4"/>
    </sheetView>
  </sheetViews>
  <sheetFormatPr defaultColWidth="9" defaultRowHeight="15.75"/>
  <cols>
    <col min="1" max="1" width="11.8571428571429" style="73" customWidth="1"/>
    <col min="2" max="2" width="9.57142857142857" style="74" customWidth="1"/>
    <col min="3" max="3" width="25.8571428571429" style="75" customWidth="1"/>
    <col min="4" max="4" width="20.7142857142857" style="75" customWidth="1"/>
    <col min="5" max="5" width="10.5714285714286" style="73" customWidth="1"/>
    <col min="6" max="6" width="11.2857142857143" style="73" customWidth="1"/>
    <col min="7" max="7" width="10.7142857142857" style="73" customWidth="1"/>
    <col min="8" max="8" width="94.1428571428571" style="73" customWidth="1"/>
    <col min="9" max="9" width="30.4285714285714" style="73" customWidth="1"/>
    <col min="10" max="10" width="30" style="75" customWidth="1"/>
    <col min="11" max="11" width="1.71428571428571" style="73" customWidth="1"/>
    <col min="12" max="16384" width="9.14285714285714" style="73"/>
  </cols>
  <sheetData>
    <row r="1" spans="1:11">
      <c r="C1" s="76" t="s">
        <v>0</v>
      </c>
      <c r="D1" s="77"/>
      <c r="E1" s="77"/>
      <c r="F1" s="77"/>
      <c r="G1" s="77"/>
      <c r="H1" s="77"/>
      <c r="I1" s="77"/>
      <c r="J1" s="77"/>
      <c r="K1" s="78"/>
    </row>
    <row r="2" spans="1:11">
      <c r="D2" s="79" t="s">
        <v>1</v>
      </c>
      <c r="E2" s="80"/>
      <c r="F2" s="80"/>
      <c r="G2" s="80"/>
      <c r="H2" s="81"/>
    </row>
    <row r="3" spans="1:11">
      <c r="A3" s="82" t="s">
        <v>2</v>
      </c>
      <c r="B3" s="83"/>
      <c r="C3" s="84"/>
      <c r="D3" s="85" t="s">
        <v>3</v>
      </c>
      <c r="E3" s="86"/>
      <c r="F3" s="86"/>
      <c r="G3" s="86"/>
      <c r="H3" s="87"/>
      <c r="I3" s="73" t="s">
        <v>4</v>
      </c>
      <c r="J3" s="75" t="s">
        <v>5</v>
      </c>
    </row>
    <row r="4" s="71" customFormat="1" ht="39.75" customHeight="1" spans="1:11">
      <c r="A4" s="88" t="s">
        <v>6</v>
      </c>
      <c r="B4" s="89"/>
      <c r="C4" s="90"/>
      <c r="D4" s="91" t="s">
        <v>7</v>
      </c>
      <c r="E4" s="91"/>
      <c r="F4" s="91"/>
      <c r="G4" s="91"/>
      <c r="H4" s="91"/>
      <c r="I4" s="91"/>
      <c r="J4" s="92" t="s">
        <v>8</v>
      </c>
      <c r="K4" s="93"/>
    </row>
    <row r="5" s="72" customFormat="1" spans="1:11">
      <c r="B5" s="94"/>
      <c r="C5" s="71"/>
      <c r="D5" s="95"/>
      <c r="E5" s="96"/>
      <c r="F5" s="96"/>
      <c r="G5" s="96"/>
      <c r="H5" s="97"/>
      <c r="I5" s="95"/>
      <c r="J5" s="97"/>
      <c r="K5" s="93"/>
    </row>
    <row r="6" ht="31.5" spans="1:11">
      <c r="A6" s="98" t="s">
        <v>9</v>
      </c>
      <c r="B6" s="99" t="s">
        <v>10</v>
      </c>
      <c r="C6" s="98" t="s">
        <v>11</v>
      </c>
      <c r="D6" s="98" t="s">
        <v>12</v>
      </c>
      <c r="E6" s="100" t="s">
        <v>13</v>
      </c>
      <c r="F6" s="100" t="s">
        <v>14</v>
      </c>
      <c r="G6" s="100" t="s">
        <v>15</v>
      </c>
      <c r="H6" s="101" t="s">
        <v>16</v>
      </c>
      <c r="I6" s="101" t="s">
        <v>17</v>
      </c>
      <c r="J6" s="101" t="s">
        <v>18</v>
      </c>
      <c r="K6" s="102"/>
    </row>
    <row r="7" spans="1:11">
      <c r="A7" s="101">
        <v>1</v>
      </c>
      <c r="B7" s="99">
        <v>2</v>
      </c>
      <c r="C7" s="103"/>
      <c r="D7" s="103"/>
      <c r="E7" s="101">
        <v>3</v>
      </c>
      <c r="F7" s="101">
        <v>4</v>
      </c>
      <c r="G7" s="101">
        <v>5</v>
      </c>
      <c r="H7" s="101">
        <v>6</v>
      </c>
      <c r="I7" s="104">
        <v>7</v>
      </c>
      <c r="J7" s="98">
        <v>8</v>
      </c>
      <c r="K7" s="102"/>
    </row>
    <row r="8" ht="45" spans="1:11">
      <c r="A8" s="105" t="s">
        <v>19</v>
      </c>
      <c r="B8" s="106">
        <v>1</v>
      </c>
      <c r="C8" s="107" t="s">
        <v>20</v>
      </c>
      <c r="D8" s="107" t="s">
        <v>20</v>
      </c>
      <c r="E8" s="108"/>
      <c r="F8" s="108"/>
      <c r="G8" s="108"/>
      <c r="H8" s="109" t="s">
        <v>21</v>
      </c>
      <c r="I8" s="110"/>
      <c r="J8" s="111"/>
    </row>
    <row r="9" ht="30" spans="1:11">
      <c r="A9" s="105" t="s">
        <v>19</v>
      </c>
      <c r="B9" s="106">
        <v>2</v>
      </c>
      <c r="C9" s="107" t="s">
        <v>22</v>
      </c>
      <c r="D9" s="107" t="s">
        <v>22</v>
      </c>
      <c r="E9" s="108"/>
      <c r="F9" s="108"/>
      <c r="G9" s="108"/>
      <c r="H9" s="109" t="s">
        <v>23</v>
      </c>
      <c r="I9" s="110"/>
      <c r="J9" s="111"/>
    </row>
    <row r="10" ht="75" spans="1:11">
      <c r="A10" s="105" t="s">
        <v>19</v>
      </c>
      <c r="B10" s="106">
        <v>3</v>
      </c>
      <c r="C10" s="107" t="s">
        <v>24</v>
      </c>
      <c r="D10" s="107" t="s">
        <v>24</v>
      </c>
      <c r="E10" s="108"/>
      <c r="F10" s="108"/>
      <c r="G10" s="108"/>
      <c r="H10" s="109" t="s">
        <v>25</v>
      </c>
      <c r="I10" s="110"/>
      <c r="J10" s="111"/>
    </row>
    <row r="11" ht="30" spans="1:11">
      <c r="A11" s="105" t="s">
        <v>19</v>
      </c>
      <c r="B11" s="106">
        <v>4</v>
      </c>
      <c r="C11" s="107" t="s">
        <v>26</v>
      </c>
      <c r="D11" s="107" t="s">
        <v>26</v>
      </c>
      <c r="E11" s="108"/>
      <c r="F11" s="108"/>
      <c r="G11" s="108"/>
      <c r="H11" s="112" t="s">
        <v>27</v>
      </c>
      <c r="I11" s="110"/>
      <c r="J11" s="111"/>
    </row>
    <row r="12" ht="45" spans="1:11">
      <c r="A12" s="105" t="s">
        <v>19</v>
      </c>
      <c r="B12" s="106">
        <v>5</v>
      </c>
      <c r="C12" s="107" t="s">
        <v>28</v>
      </c>
      <c r="D12" s="107" t="s">
        <v>28</v>
      </c>
      <c r="E12" s="108"/>
      <c r="F12" s="108"/>
      <c r="G12" s="108"/>
      <c r="H12" s="109" t="s">
        <v>29</v>
      </c>
      <c r="I12" s="110"/>
      <c r="J12" s="111"/>
    </row>
    <row r="13" ht="195" spans="1:11">
      <c r="A13" s="105" t="s">
        <v>19</v>
      </c>
      <c r="B13" s="106">
        <v>6</v>
      </c>
      <c r="C13" s="107" t="s">
        <v>30</v>
      </c>
      <c r="D13" s="107" t="s">
        <v>30</v>
      </c>
      <c r="E13" s="108"/>
      <c r="F13" s="108"/>
      <c r="G13" s="108"/>
      <c r="H13" s="109" t="s">
        <v>31</v>
      </c>
      <c r="I13" s="110"/>
      <c r="J13" s="111"/>
    </row>
    <row r="14" ht="30" spans="1:11">
      <c r="A14" s="105" t="s">
        <v>19</v>
      </c>
      <c r="B14" s="106">
        <v>7</v>
      </c>
      <c r="C14" s="107" t="s">
        <v>32</v>
      </c>
      <c r="D14" s="107" t="s">
        <v>32</v>
      </c>
      <c r="E14" s="108"/>
      <c r="F14" s="108"/>
      <c r="G14" s="108"/>
      <c r="H14" s="113" t="s">
        <v>33</v>
      </c>
      <c r="I14" s="110"/>
      <c r="J14" s="111"/>
    </row>
    <row r="15" ht="135" spans="1:11">
      <c r="A15" s="105" t="s">
        <v>19</v>
      </c>
      <c r="B15" s="106">
        <v>8</v>
      </c>
      <c r="C15" s="107" t="s">
        <v>34</v>
      </c>
      <c r="D15" s="107" t="s">
        <v>34</v>
      </c>
      <c r="E15" s="108"/>
      <c r="F15" s="108"/>
      <c r="G15" s="108"/>
      <c r="H15" s="109" t="s">
        <v>35</v>
      </c>
      <c r="I15" s="110"/>
      <c r="J15" s="111"/>
    </row>
    <row r="16" ht="75" spans="1:11">
      <c r="A16" s="105" t="s">
        <v>19</v>
      </c>
      <c r="B16" s="106">
        <v>9</v>
      </c>
      <c r="C16" s="107" t="s">
        <v>36</v>
      </c>
      <c r="D16" s="107" t="s">
        <v>36</v>
      </c>
      <c r="E16" s="108"/>
      <c r="F16" s="108"/>
      <c r="G16" s="108"/>
      <c r="H16" s="112" t="s">
        <v>37</v>
      </c>
      <c r="I16" s="110"/>
      <c r="J16" s="111"/>
    </row>
    <row r="17" ht="45" spans="1:10">
      <c r="A17" s="105" t="s">
        <v>19</v>
      </c>
      <c r="B17" s="106">
        <v>10</v>
      </c>
      <c r="C17" s="107" t="s">
        <v>38</v>
      </c>
      <c r="D17" s="107" t="s">
        <v>38</v>
      </c>
      <c r="E17" s="108"/>
      <c r="F17" s="108"/>
      <c r="G17" s="108"/>
      <c r="H17" s="109" t="s">
        <v>39</v>
      </c>
      <c r="I17" s="110"/>
      <c r="J17" s="111"/>
    </row>
    <row r="18" ht="60" spans="1:10">
      <c r="A18" s="105" t="s">
        <v>19</v>
      </c>
      <c r="B18" s="106">
        <v>11</v>
      </c>
      <c r="C18" s="107" t="s">
        <v>40</v>
      </c>
      <c r="D18" s="107" t="s">
        <v>40</v>
      </c>
      <c r="E18" s="108"/>
      <c r="F18" s="108"/>
      <c r="G18" s="108"/>
      <c r="H18" s="109" t="s">
        <v>41</v>
      </c>
      <c r="I18" s="110"/>
      <c r="J18" s="111"/>
    </row>
    <row r="19" ht="30" spans="1:10">
      <c r="A19" s="105" t="s">
        <v>19</v>
      </c>
      <c r="B19" s="106">
        <v>12</v>
      </c>
      <c r="C19" s="107" t="s">
        <v>42</v>
      </c>
      <c r="D19" s="107" t="s">
        <v>42</v>
      </c>
      <c r="E19" s="108"/>
      <c r="F19" s="108"/>
      <c r="G19" s="108"/>
      <c r="H19" s="109" t="s">
        <v>43</v>
      </c>
      <c r="I19" s="110"/>
      <c r="J19" s="111"/>
    </row>
    <row r="20" ht="60" spans="1:10">
      <c r="A20" s="105" t="s">
        <v>19</v>
      </c>
      <c r="B20" s="106">
        <v>13</v>
      </c>
      <c r="C20" s="107" t="s">
        <v>44</v>
      </c>
      <c r="D20" s="107" t="s">
        <v>44</v>
      </c>
      <c r="E20" s="108"/>
      <c r="F20" s="108"/>
      <c r="G20" s="108"/>
      <c r="H20" s="109" t="s">
        <v>44</v>
      </c>
      <c r="I20" s="110"/>
      <c r="J20" s="111"/>
    </row>
    <row r="21" ht="60" spans="1:10">
      <c r="A21" s="105" t="s">
        <v>19</v>
      </c>
      <c r="B21" s="106">
        <v>14</v>
      </c>
      <c r="C21" s="107" t="s">
        <v>45</v>
      </c>
      <c r="D21" s="107" t="s">
        <v>45</v>
      </c>
      <c r="E21" s="108"/>
      <c r="F21" s="108"/>
      <c r="G21" s="108"/>
      <c r="H21" s="109" t="s">
        <v>46</v>
      </c>
      <c r="I21" s="110"/>
      <c r="J21" s="111"/>
    </row>
    <row r="22" ht="90" spans="1:10">
      <c r="A22" s="105" t="s">
        <v>19</v>
      </c>
      <c r="B22" s="106">
        <v>15</v>
      </c>
      <c r="C22" s="107" t="s">
        <v>47</v>
      </c>
      <c r="D22" s="107" t="s">
        <v>47</v>
      </c>
      <c r="E22" s="108"/>
      <c r="F22" s="108"/>
      <c r="G22" s="108"/>
      <c r="H22" s="114" t="s">
        <v>48</v>
      </c>
      <c r="I22" s="110"/>
      <c r="J22" s="111"/>
    </row>
    <row r="23" ht="45" spans="1:10">
      <c r="A23" s="105" t="s">
        <v>19</v>
      </c>
      <c r="B23" s="106">
        <v>16</v>
      </c>
      <c r="C23" s="107" t="s">
        <v>49</v>
      </c>
      <c r="D23" s="107" t="s">
        <v>49</v>
      </c>
      <c r="E23" s="108"/>
      <c r="F23" s="108"/>
      <c r="G23" s="108"/>
      <c r="H23" s="114" t="s">
        <v>50</v>
      </c>
      <c r="I23" s="110"/>
      <c r="J23" s="111"/>
    </row>
    <row r="24" ht="75" spans="1:10">
      <c r="A24" s="105" t="s">
        <v>19</v>
      </c>
      <c r="B24" s="106">
        <v>17</v>
      </c>
      <c r="C24" s="107" t="s">
        <v>51</v>
      </c>
      <c r="D24" s="107" t="s">
        <v>51</v>
      </c>
      <c r="E24" s="108"/>
      <c r="F24" s="108"/>
      <c r="G24" s="108"/>
      <c r="H24" s="113" t="s">
        <v>52</v>
      </c>
      <c r="I24" s="110"/>
      <c r="J24" s="111"/>
    </row>
    <row r="25" ht="45" spans="1:10">
      <c r="A25" s="105" t="s">
        <v>19</v>
      </c>
      <c r="B25" s="106">
        <v>18</v>
      </c>
      <c r="C25" s="107" t="s">
        <v>53</v>
      </c>
      <c r="D25" s="107" t="s">
        <v>53</v>
      </c>
      <c r="E25" s="108"/>
      <c r="F25" s="108"/>
      <c r="G25" s="108"/>
      <c r="H25" s="115" t="s">
        <v>54</v>
      </c>
      <c r="I25" s="110"/>
      <c r="J25" s="111"/>
    </row>
    <row r="26" ht="120" spans="1:10">
      <c r="A26" s="105" t="s">
        <v>19</v>
      </c>
      <c r="B26" s="106">
        <v>19</v>
      </c>
      <c r="C26" s="107" t="s">
        <v>55</v>
      </c>
      <c r="D26" s="107" t="s">
        <v>55</v>
      </c>
      <c r="E26" s="108"/>
      <c r="F26" s="108"/>
      <c r="G26" s="108"/>
      <c r="H26" s="109" t="s">
        <v>56</v>
      </c>
      <c r="I26" s="110"/>
      <c r="J26" s="111"/>
    </row>
    <row r="27" ht="45" spans="1:10">
      <c r="A27" s="105" t="s">
        <v>19</v>
      </c>
      <c r="B27" s="106">
        <v>20</v>
      </c>
      <c r="C27" s="107" t="s">
        <v>57</v>
      </c>
      <c r="D27" s="107" t="s">
        <v>57</v>
      </c>
      <c r="E27" s="108"/>
      <c r="F27" s="108"/>
      <c r="G27" s="108"/>
      <c r="H27" s="109" t="s">
        <v>58</v>
      </c>
      <c r="I27" s="110"/>
      <c r="J27" s="111"/>
    </row>
    <row r="28" ht="30" spans="1:10">
      <c r="A28" s="105" t="s">
        <v>19</v>
      </c>
      <c r="B28" s="106">
        <v>21</v>
      </c>
      <c r="C28" s="107" t="s">
        <v>59</v>
      </c>
      <c r="D28" s="107" t="s">
        <v>26</v>
      </c>
      <c r="E28" s="108"/>
      <c r="F28" s="108"/>
      <c r="G28" s="108"/>
      <c r="H28" s="109" t="s">
        <v>60</v>
      </c>
      <c r="I28" s="110"/>
      <c r="J28" s="111"/>
    </row>
    <row r="29" ht="45" spans="1:10">
      <c r="A29" s="105" t="s">
        <v>19</v>
      </c>
      <c r="B29" s="106">
        <v>22</v>
      </c>
      <c r="C29" s="107" t="s">
        <v>61</v>
      </c>
      <c r="D29" s="107" t="s">
        <v>28</v>
      </c>
      <c r="E29" s="108"/>
      <c r="F29" s="108"/>
      <c r="G29" s="108"/>
      <c r="H29" s="116" t="s">
        <v>62</v>
      </c>
      <c r="I29" s="110"/>
      <c r="J29" s="111"/>
    </row>
    <row r="30" ht="45" spans="1:10">
      <c r="A30" s="105" t="s">
        <v>19</v>
      </c>
      <c r="B30" s="106">
        <v>23</v>
      </c>
      <c r="C30" s="107" t="s">
        <v>63</v>
      </c>
      <c r="D30" s="107" t="s">
        <v>64</v>
      </c>
      <c r="E30" s="108"/>
      <c r="F30" s="108"/>
      <c r="G30" s="108"/>
      <c r="H30" s="117" t="s">
        <v>65</v>
      </c>
      <c r="I30" s="110"/>
      <c r="J30" s="111"/>
    </row>
    <row r="31" ht="30" spans="1:10">
      <c r="A31" s="105" t="s">
        <v>19</v>
      </c>
      <c r="B31" s="106">
        <v>24</v>
      </c>
      <c r="C31" s="107" t="s">
        <v>66</v>
      </c>
      <c r="D31" s="107" t="s">
        <v>67</v>
      </c>
      <c r="E31" s="108"/>
      <c r="F31" s="108"/>
      <c r="G31" s="108"/>
      <c r="H31" s="109" t="s">
        <v>68</v>
      </c>
      <c r="I31" s="110"/>
      <c r="J31" s="111"/>
    </row>
    <row r="32" ht="60" spans="1:10">
      <c r="A32" s="105" t="s">
        <v>19</v>
      </c>
      <c r="B32" s="106">
        <v>25</v>
      </c>
      <c r="C32" s="107" t="s">
        <v>69</v>
      </c>
      <c r="D32" s="107" t="s">
        <v>70</v>
      </c>
      <c r="E32" s="108"/>
      <c r="F32" s="108"/>
      <c r="G32" s="108"/>
      <c r="H32" s="117" t="s">
        <v>71</v>
      </c>
      <c r="I32" s="110"/>
      <c r="J32" s="111"/>
    </row>
    <row r="33" ht="75" spans="1:10">
      <c r="A33" s="105" t="s">
        <v>19</v>
      </c>
      <c r="B33" s="106">
        <v>26</v>
      </c>
      <c r="C33" s="107" t="s">
        <v>72</v>
      </c>
      <c r="D33" s="107" t="s">
        <v>73</v>
      </c>
      <c r="E33" s="108"/>
      <c r="F33" s="108"/>
      <c r="G33" s="108"/>
      <c r="H33" s="117" t="s">
        <v>74</v>
      </c>
      <c r="I33" s="110"/>
      <c r="J33" s="111"/>
    </row>
    <row r="34" ht="60" spans="1:10">
      <c r="A34" s="105" t="s">
        <v>19</v>
      </c>
      <c r="B34" s="106">
        <v>27</v>
      </c>
      <c r="C34" s="107" t="s">
        <v>75</v>
      </c>
      <c r="D34" s="107" t="s">
        <v>30</v>
      </c>
      <c r="E34" s="108"/>
      <c r="F34" s="108"/>
      <c r="G34" s="108"/>
      <c r="H34" s="112" t="s">
        <v>76</v>
      </c>
      <c r="I34" s="110"/>
      <c r="J34" s="111"/>
    </row>
    <row r="35" ht="30" spans="1:10">
      <c r="A35" s="105" t="s">
        <v>19</v>
      </c>
      <c r="B35" s="106">
        <v>28</v>
      </c>
      <c r="C35" s="107" t="s">
        <v>77</v>
      </c>
      <c r="D35" s="107" t="s">
        <v>32</v>
      </c>
      <c r="E35" s="108"/>
      <c r="F35" s="108"/>
      <c r="G35" s="108"/>
      <c r="H35" s="117" t="s">
        <v>78</v>
      </c>
      <c r="I35" s="110"/>
      <c r="J35" s="111"/>
    </row>
    <row r="36" ht="60" spans="1:10">
      <c r="A36" s="105" t="s">
        <v>19</v>
      </c>
      <c r="B36" s="106">
        <v>29</v>
      </c>
      <c r="C36" s="107" t="s">
        <v>79</v>
      </c>
      <c r="D36" s="107" t="s">
        <v>80</v>
      </c>
      <c r="E36" s="108"/>
      <c r="F36" s="108"/>
      <c r="G36" s="108"/>
      <c r="H36" s="109" t="s">
        <v>81</v>
      </c>
      <c r="I36" s="110"/>
      <c r="J36" s="111"/>
    </row>
    <row r="37" ht="75" spans="1:10">
      <c r="A37" s="105" t="s">
        <v>19</v>
      </c>
      <c r="B37" s="106">
        <v>30</v>
      </c>
      <c r="C37" s="107" t="s">
        <v>82</v>
      </c>
      <c r="D37" s="107" t="s">
        <v>36</v>
      </c>
      <c r="E37" s="108"/>
      <c r="F37" s="108"/>
      <c r="G37" s="108"/>
      <c r="H37" s="118" t="s">
        <v>83</v>
      </c>
      <c r="I37" s="110"/>
      <c r="J37" s="111"/>
    </row>
    <row r="38" ht="45" spans="1:10">
      <c r="A38" s="105" t="s">
        <v>19</v>
      </c>
      <c r="B38" s="106">
        <v>31</v>
      </c>
      <c r="C38" s="107" t="s">
        <v>84</v>
      </c>
      <c r="D38" s="107" t="s">
        <v>38</v>
      </c>
      <c r="E38" s="108"/>
      <c r="F38" s="108"/>
      <c r="G38" s="108"/>
      <c r="H38" s="118" t="s">
        <v>85</v>
      </c>
      <c r="I38" s="110"/>
      <c r="J38" s="111"/>
    </row>
    <row r="39" ht="60" spans="1:10">
      <c r="A39" s="105" t="s">
        <v>19</v>
      </c>
      <c r="B39" s="106">
        <v>32</v>
      </c>
      <c r="C39" s="107" t="s">
        <v>86</v>
      </c>
      <c r="D39" s="107" t="s">
        <v>40</v>
      </c>
      <c r="E39" s="108"/>
      <c r="F39" s="108"/>
      <c r="G39" s="108"/>
      <c r="H39" s="118" t="s">
        <v>87</v>
      </c>
      <c r="I39" s="110"/>
      <c r="J39" s="111"/>
    </row>
    <row r="40" ht="75" spans="1:10">
      <c r="A40" s="105" t="s">
        <v>19</v>
      </c>
      <c r="B40" s="106">
        <v>33</v>
      </c>
      <c r="C40" s="107" t="s">
        <v>88</v>
      </c>
      <c r="D40" s="107" t="s">
        <v>89</v>
      </c>
      <c r="E40" s="108"/>
      <c r="F40" s="108"/>
      <c r="G40" s="108"/>
      <c r="H40" s="119" t="s">
        <v>90</v>
      </c>
      <c r="I40" s="110"/>
      <c r="J40" s="111"/>
    </row>
    <row r="41" ht="45" spans="1:10">
      <c r="A41" s="105" t="s">
        <v>19</v>
      </c>
      <c r="B41" s="106">
        <v>34</v>
      </c>
      <c r="C41" s="107" t="s">
        <v>91</v>
      </c>
      <c r="D41" s="107" t="s">
        <v>42</v>
      </c>
      <c r="E41" s="108"/>
      <c r="F41" s="108"/>
      <c r="G41" s="108"/>
      <c r="H41" s="112" t="s">
        <v>92</v>
      </c>
      <c r="I41" s="110"/>
      <c r="J41" s="111"/>
    </row>
    <row r="42" ht="45" spans="1:10">
      <c r="A42" s="105" t="s">
        <v>19</v>
      </c>
      <c r="B42" s="106">
        <v>35</v>
      </c>
      <c r="C42" s="107" t="s">
        <v>93</v>
      </c>
      <c r="D42" s="107" t="s">
        <v>94</v>
      </c>
      <c r="E42" s="108"/>
      <c r="F42" s="108"/>
      <c r="G42" s="108"/>
      <c r="H42" s="116" t="s">
        <v>95</v>
      </c>
      <c r="I42" s="110"/>
      <c r="J42" s="111"/>
    </row>
    <row r="43" ht="60" spans="1:10">
      <c r="A43" s="105" t="s">
        <v>19</v>
      </c>
      <c r="B43" s="106">
        <v>36</v>
      </c>
      <c r="C43" s="107" t="s">
        <v>96</v>
      </c>
      <c r="D43" s="107" t="s">
        <v>97</v>
      </c>
      <c r="E43" s="108"/>
      <c r="F43" s="108"/>
      <c r="G43" s="108"/>
      <c r="H43" s="114" t="s">
        <v>98</v>
      </c>
      <c r="I43" s="110"/>
      <c r="J43" s="111"/>
    </row>
    <row r="44" ht="90" spans="1:10">
      <c r="A44" s="105" t="s">
        <v>19</v>
      </c>
      <c r="B44" s="106">
        <v>37</v>
      </c>
      <c r="C44" s="107" t="s">
        <v>99</v>
      </c>
      <c r="D44" s="107" t="s">
        <v>44</v>
      </c>
      <c r="E44" s="108"/>
      <c r="F44" s="108"/>
      <c r="G44" s="108"/>
      <c r="H44" s="118" t="s">
        <v>100</v>
      </c>
      <c r="I44" s="110"/>
      <c r="J44" s="111"/>
    </row>
    <row r="45" ht="90" spans="1:10">
      <c r="A45" s="105" t="s">
        <v>19</v>
      </c>
      <c r="B45" s="106">
        <v>38</v>
      </c>
      <c r="C45" s="107" t="s">
        <v>101</v>
      </c>
      <c r="D45" s="107" t="s">
        <v>102</v>
      </c>
      <c r="E45" s="108"/>
      <c r="F45" s="108"/>
      <c r="G45" s="108"/>
      <c r="H45" s="109" t="s">
        <v>103</v>
      </c>
      <c r="I45" s="110"/>
      <c r="J45" s="111"/>
    </row>
    <row r="46" ht="60" spans="1:10">
      <c r="A46" s="105" t="s">
        <v>19</v>
      </c>
      <c r="B46" s="106">
        <v>39</v>
      </c>
      <c r="C46" s="107" t="s">
        <v>104</v>
      </c>
      <c r="D46" s="107" t="s">
        <v>105</v>
      </c>
      <c r="E46" s="108"/>
      <c r="F46" s="108"/>
      <c r="G46" s="108"/>
      <c r="H46" s="109" t="s">
        <v>106</v>
      </c>
      <c r="I46" s="110"/>
      <c r="J46" s="111"/>
    </row>
    <row r="47" ht="150" spans="1:10">
      <c r="A47" s="105" t="s">
        <v>19</v>
      </c>
      <c r="B47" s="106">
        <v>40</v>
      </c>
      <c r="C47" s="107" t="s">
        <v>107</v>
      </c>
      <c r="D47" s="107" t="s">
        <v>45</v>
      </c>
      <c r="E47" s="108"/>
      <c r="F47" s="108"/>
      <c r="G47" s="108"/>
      <c r="H47" s="120" t="s">
        <v>108</v>
      </c>
      <c r="I47" s="110"/>
      <c r="J47" s="111"/>
    </row>
    <row r="48" ht="60" spans="1:10">
      <c r="A48" s="105" t="s">
        <v>19</v>
      </c>
      <c r="B48" s="106">
        <v>40</v>
      </c>
      <c r="C48" s="107" t="s">
        <v>109</v>
      </c>
      <c r="D48" s="107" t="s">
        <v>110</v>
      </c>
      <c r="E48" s="108"/>
      <c r="F48" s="108"/>
      <c r="G48" s="108"/>
      <c r="H48" s="118" t="s">
        <v>111</v>
      </c>
      <c r="I48" s="110"/>
      <c r="J48" s="111"/>
    </row>
    <row r="49" ht="30" spans="1:17">
      <c r="A49" s="105" t="s">
        <v>19</v>
      </c>
      <c r="B49" s="106">
        <v>41</v>
      </c>
      <c r="C49" s="107" t="s">
        <v>112</v>
      </c>
      <c r="D49" s="107" t="s">
        <v>113</v>
      </c>
      <c r="E49" s="108"/>
      <c r="F49" s="108"/>
      <c r="G49" s="108"/>
      <c r="H49" s="118" t="s">
        <v>114</v>
      </c>
      <c r="I49" s="110"/>
      <c r="J49" s="111"/>
    </row>
    <row r="50" ht="75" spans="1:17">
      <c r="A50" s="105" t="s">
        <v>19</v>
      </c>
      <c r="B50" s="106">
        <v>42</v>
      </c>
      <c r="C50" s="107" t="s">
        <v>115</v>
      </c>
      <c r="D50" s="107" t="s">
        <v>116</v>
      </c>
      <c r="E50" s="108"/>
      <c r="F50" s="108"/>
      <c r="G50" s="108"/>
      <c r="H50" s="121" t="s">
        <v>117</v>
      </c>
      <c r="I50" s="110"/>
      <c r="J50" s="111"/>
    </row>
    <row r="51" ht="60" spans="1:17">
      <c r="A51" s="105" t="s">
        <v>19</v>
      </c>
      <c r="B51" s="106">
        <v>43</v>
      </c>
      <c r="C51" s="107" t="s">
        <v>118</v>
      </c>
      <c r="D51" s="107" t="s">
        <v>119</v>
      </c>
      <c r="E51" s="108"/>
      <c r="F51" s="108"/>
      <c r="G51" s="108"/>
      <c r="H51" s="112" t="s">
        <v>120</v>
      </c>
      <c r="I51" s="110"/>
      <c r="J51" s="111"/>
    </row>
    <row r="52" ht="240" spans="1:17">
      <c r="A52" s="105" t="s">
        <v>19</v>
      </c>
      <c r="B52" s="106">
        <v>44</v>
      </c>
      <c r="C52" s="107" t="s">
        <v>121</v>
      </c>
      <c r="D52" s="107" t="s">
        <v>122</v>
      </c>
      <c r="E52" s="108"/>
      <c r="F52" s="108"/>
      <c r="G52" s="108"/>
      <c r="H52" s="109" t="s">
        <v>123</v>
      </c>
      <c r="I52" s="110"/>
      <c r="J52" s="111"/>
    </row>
    <row r="53" ht="45" spans="1:17">
      <c r="A53" s="105" t="s">
        <v>19</v>
      </c>
      <c r="B53" s="106">
        <v>45</v>
      </c>
      <c r="C53" s="107" t="s">
        <v>124</v>
      </c>
      <c r="D53" s="107" t="s">
        <v>125</v>
      </c>
      <c r="E53" s="108"/>
      <c r="F53" s="108"/>
      <c r="G53" s="108"/>
      <c r="H53" s="119" t="s">
        <v>126</v>
      </c>
      <c r="I53" s="110"/>
      <c r="J53" s="111"/>
    </row>
    <row r="54" ht="45" spans="1:17">
      <c r="A54" s="105" t="s">
        <v>19</v>
      </c>
      <c r="B54" s="106">
        <v>46</v>
      </c>
      <c r="C54" s="107" t="s">
        <v>127</v>
      </c>
      <c r="D54" s="107" t="s">
        <v>125</v>
      </c>
      <c r="E54" s="108"/>
      <c r="F54" s="108"/>
      <c r="G54" s="108"/>
      <c r="H54" s="112" t="s">
        <v>128</v>
      </c>
      <c r="I54" s="110"/>
      <c r="J54" s="111"/>
    </row>
    <row r="55" ht="45" spans="1:17">
      <c r="A55" s="105" t="s">
        <v>19</v>
      </c>
      <c r="B55" s="106">
        <v>47</v>
      </c>
      <c r="C55" s="107" t="s">
        <v>129</v>
      </c>
      <c r="D55" s="107" t="s">
        <v>130</v>
      </c>
      <c r="E55" s="108"/>
      <c r="F55" s="108"/>
      <c r="G55" s="108"/>
      <c r="H55" s="109" t="s">
        <v>131</v>
      </c>
      <c r="I55" s="110"/>
      <c r="J55" s="111"/>
    </row>
    <row r="56" ht="60" spans="1:17">
      <c r="A56" s="105" t="s">
        <v>19</v>
      </c>
      <c r="B56" s="106">
        <v>48</v>
      </c>
      <c r="C56" s="107" t="s">
        <v>132</v>
      </c>
      <c r="D56" s="107" t="s">
        <v>133</v>
      </c>
      <c r="E56" s="108"/>
      <c r="F56" s="108"/>
      <c r="G56" s="108"/>
      <c r="H56" s="119" t="s">
        <v>134</v>
      </c>
      <c r="I56" s="110"/>
      <c r="J56" s="111"/>
    </row>
    <row r="57" ht="75" spans="1:17">
      <c r="A57" s="105" t="s">
        <v>19</v>
      </c>
      <c r="B57" s="106">
        <v>49</v>
      </c>
      <c r="C57" s="107" t="s">
        <v>135</v>
      </c>
      <c r="D57" s="107" t="s">
        <v>136</v>
      </c>
      <c r="E57" s="108"/>
      <c r="F57" s="108"/>
      <c r="G57" s="108"/>
      <c r="H57" s="119" t="s">
        <v>137</v>
      </c>
      <c r="I57" s="110"/>
      <c r="J57" s="111"/>
    </row>
    <row r="58" ht="75" spans="1:17">
      <c r="A58" s="105" t="s">
        <v>19</v>
      </c>
      <c r="B58" s="106">
        <v>50</v>
      </c>
      <c r="C58" s="107" t="s">
        <v>138</v>
      </c>
      <c r="D58" s="107" t="s">
        <v>139</v>
      </c>
      <c r="E58" s="108"/>
      <c r="F58" s="108"/>
      <c r="G58" s="108"/>
      <c r="H58" s="119" t="s">
        <v>140</v>
      </c>
      <c r="I58" s="110"/>
      <c r="J58" s="111"/>
    </row>
    <row r="59" ht="75" spans="1:17">
      <c r="A59" s="105" t="s">
        <v>19</v>
      </c>
      <c r="B59" s="106">
        <v>51</v>
      </c>
      <c r="C59" s="107" t="s">
        <v>141</v>
      </c>
      <c r="D59" s="107" t="s">
        <v>142</v>
      </c>
      <c r="E59" s="108"/>
      <c r="F59" s="108"/>
      <c r="G59" s="108"/>
      <c r="H59" s="119" t="s">
        <v>143</v>
      </c>
      <c r="I59" s="110"/>
      <c r="J59" s="111"/>
    </row>
    <row r="62" spans="1:17">
      <c r="I62" s="122"/>
      <c r="J62" s="123"/>
      <c r="K62" s="122"/>
      <c r="L62" s="122"/>
      <c r="M62" s="122"/>
      <c r="N62" s="122"/>
      <c r="O62" s="122"/>
      <c r="P62" s="122"/>
      <c r="Q62" s="122"/>
    </row>
    <row r="63" spans="1:17">
      <c r="B63" s="3"/>
      <c r="C63" s="3"/>
      <c r="D63" s="4"/>
      <c r="E63" s="3"/>
      <c r="F63" s="6"/>
      <c r="G63" s="6"/>
      <c r="H63" s="7"/>
      <c r="I63" s="124"/>
      <c r="J63" s="125"/>
      <c r="K63" s="126"/>
      <c r="L63" s="126"/>
      <c r="M63" s="126"/>
      <c r="N63" s="126"/>
      <c r="O63" s="126"/>
      <c r="P63" s="126"/>
    </row>
    <row r="64" spans="1:17">
      <c r="B64" s="1"/>
      <c r="C64" s="1"/>
      <c r="D64" s="8"/>
      <c r="E64" s="1"/>
      <c r="F64" s="1"/>
      <c r="G64" s="1"/>
      <c r="H64" s="1"/>
      <c r="I64" s="126"/>
      <c r="J64" s="126"/>
      <c r="K64" s="126"/>
      <c r="L64" s="126"/>
      <c r="M64" s="126"/>
      <c r="N64" s="126"/>
      <c r="O64" s="126"/>
      <c r="P64" s="126"/>
    </row>
    <row r="65" spans="2:16">
      <c r="B65" s="1"/>
      <c r="C65" s="1"/>
      <c r="D65" s="8"/>
      <c r="E65" s="1"/>
      <c r="F65" s="1"/>
      <c r="G65" s="1"/>
      <c r="H65" s="1"/>
      <c r="I65" s="126"/>
      <c r="J65" s="126"/>
      <c r="K65" s="126"/>
      <c r="L65" s="126"/>
      <c r="M65" s="126"/>
      <c r="N65" s="126"/>
      <c r="O65" s="126"/>
      <c r="P65" s="126"/>
    </row>
    <row r="66" ht="20.25" spans="2:16">
      <c r="B66" s="2" t="s">
        <v>144</v>
      </c>
      <c r="C66" s="2"/>
      <c r="D66" s="2"/>
      <c r="E66" s="2"/>
      <c r="F66" s="2"/>
      <c r="G66" s="2"/>
      <c r="H66" s="2"/>
      <c r="I66" s="127"/>
      <c r="J66" s="127"/>
      <c r="K66" s="127"/>
      <c r="L66" s="127"/>
      <c r="M66" s="127"/>
      <c r="N66" s="127"/>
      <c r="O66" s="127"/>
      <c r="P66" s="127"/>
    </row>
    <row r="67" ht="20.25" spans="2:16">
      <c r="B67" s="2"/>
      <c r="C67" s="2"/>
      <c r="D67" s="2"/>
      <c r="E67" s="2"/>
      <c r="F67" s="2"/>
      <c r="G67" s="2"/>
      <c r="H67" s="2"/>
      <c r="I67" s="127"/>
      <c r="J67" s="127"/>
      <c r="K67" s="127"/>
      <c r="L67" s="127"/>
      <c r="M67" s="127"/>
      <c r="N67" s="127"/>
      <c r="O67" s="127"/>
      <c r="P67" s="127"/>
    </row>
    <row r="68" ht="20.25" spans="2:16">
      <c r="B68" s="2" t="s">
        <v>145</v>
      </c>
      <c r="C68" s="2"/>
      <c r="D68" s="2"/>
      <c r="E68" s="2"/>
      <c r="F68" s="2"/>
      <c r="G68" s="2"/>
      <c r="H68" s="2"/>
      <c r="I68" s="127"/>
      <c r="J68" s="127"/>
      <c r="K68" s="127"/>
      <c r="L68" s="127"/>
      <c r="M68" s="127"/>
      <c r="N68" s="127"/>
      <c r="O68" s="127"/>
      <c r="P68" s="127"/>
    </row>
    <row r="69" spans="2:16">
      <c r="B69"/>
      <c r="C69"/>
      <c r="D69"/>
      <c r="E69"/>
      <c r="F69"/>
      <c r="G69"/>
      <c r="H69"/>
      <c r="I69" s="128"/>
      <c r="J69" s="128"/>
      <c r="K69" s="128"/>
      <c r="L69" s="128"/>
      <c r="M69" s="128"/>
      <c r="N69" s="128"/>
      <c r="O69" s="128"/>
      <c r="P69" s="128"/>
    </row>
    <row r="70" spans="2:16">
      <c r="B70"/>
      <c r="C70"/>
      <c r="D70"/>
      <c r="E70"/>
      <c r="F70"/>
      <c r="G70"/>
      <c r="H70"/>
      <c r="I70" s="128"/>
      <c r="J70" s="128"/>
      <c r="K70" s="128"/>
      <c r="L70" s="128"/>
      <c r="M70" s="128"/>
      <c r="N70" s="128"/>
      <c r="O70" s="128"/>
      <c r="P70" s="128"/>
    </row>
    <row r="71" spans="2:16">
      <c r="H71" s="129"/>
    </row>
    <row r="72" spans="2:16">
      <c r="H72" s="129"/>
    </row>
    <row r="73" spans="2:16">
      <c r="H73" s="129"/>
    </row>
    <row r="74" spans="2:16">
      <c r="H74" s="129"/>
    </row>
    <row r="75" spans="2:16">
      <c r="H75" s="129"/>
    </row>
  </sheetData>
  <autoFilter xmlns:etc="http://www.wps.cn/officeDocument/2017/etCustomData" ref="A6:P59" etc:filterBottomFollowUsedRange="0">
    <extLst/>
  </autoFilter>
  <mergeCells count="9">
    <mergeCell ref="C1:K1"/>
    <mergeCell ref="D2:H2"/>
    <mergeCell ref="A3:C3"/>
    <mergeCell ref="D3:H3"/>
    <mergeCell ref="A4:C4"/>
    <mergeCell ref="D4:I4"/>
    <mergeCell ref="D5:H5"/>
    <mergeCell ref="I5:J5"/>
    <mergeCell ref="F63:G63"/>
  </mergeCell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70"/>
  <sheetViews>
    <sheetView tabSelected="1" zoomScale="85" zoomScaleNormal="85" topLeftCell="A56" workbookViewId="0">
      <selection activeCell="H9" sqref="H9"/>
    </sheetView>
  </sheetViews>
  <sheetFormatPr defaultColWidth="9" defaultRowHeight="15.75"/>
  <cols>
    <col min="1" max="1" width="3.42857142857143" style="12" customWidth="1"/>
    <col min="2" max="2" width="5.71428571428571" style="12" customWidth="1"/>
    <col min="3" max="3" width="9.42857142857143" style="13" customWidth="1"/>
    <col min="4" max="4" width="20.7142857142857" style="12" customWidth="1"/>
    <col min="5" max="5" width="23" style="14" customWidth="1"/>
    <col min="6" max="6" width="15.2857142857143" style="15" customWidth="1"/>
    <col min="7" max="7" width="14.7142857142857" style="16" customWidth="1"/>
    <col min="8" max="8" width="15.8571428571429" style="12" customWidth="1"/>
    <col min="9" max="9" width="12.1428571428571" style="12" customWidth="1"/>
    <col min="10" max="10" width="13.1428571428571" style="12" customWidth="1"/>
    <col min="11" max="11" width="17" style="12" customWidth="1"/>
    <col min="12" max="12" width="30" style="12" customWidth="1"/>
    <col min="13" max="13" width="23.2857142857143" style="17" customWidth="1"/>
    <col min="14" max="16384" width="9.14285714285714" style="12"/>
  </cols>
  <sheetData>
    <row r="1" spans="1:13">
      <c r="D1" s="18" t="s">
        <v>146</v>
      </c>
      <c r="E1" s="18"/>
      <c r="F1" s="19"/>
      <c r="G1" s="18"/>
      <c r="H1" s="18"/>
      <c r="I1" s="18"/>
      <c r="J1" s="18"/>
      <c r="K1" s="18"/>
      <c r="L1" s="18"/>
      <c r="M1" s="20"/>
    </row>
    <row r="2" spans="1:13">
      <c r="D2" s="21" t="s">
        <v>147</v>
      </c>
      <c r="E2" s="21"/>
      <c r="F2" s="22"/>
      <c r="G2" s="21"/>
      <c r="H2" s="21"/>
      <c r="I2" s="21"/>
      <c r="J2" s="21"/>
      <c r="K2" s="21"/>
    </row>
    <row r="3" spans="1:13">
      <c r="B3" s="23" t="s">
        <v>2</v>
      </c>
      <c r="C3" s="23"/>
      <c r="D3" s="23"/>
      <c r="E3" s="24" t="s">
        <v>3</v>
      </c>
      <c r="F3" s="25"/>
      <c r="G3" s="24"/>
      <c r="H3" s="24"/>
      <c r="I3" s="24"/>
      <c r="K3" s="12" t="s">
        <v>4</v>
      </c>
      <c r="L3" s="12" t="s">
        <v>5</v>
      </c>
    </row>
    <row r="4" s="9" customFormat="1" ht="61.5" customHeight="1" spans="1:13">
      <c r="A4" s="26"/>
      <c r="B4" s="27" t="s">
        <v>6</v>
      </c>
      <c r="C4" s="27"/>
      <c r="D4" s="27"/>
      <c r="E4" s="28" t="s">
        <v>7</v>
      </c>
      <c r="F4" s="29"/>
      <c r="G4" s="28"/>
      <c r="H4" s="28"/>
      <c r="I4" s="28"/>
      <c r="J4" s="28"/>
      <c r="K4" s="30" t="s">
        <v>148</v>
      </c>
      <c r="L4" s="30" t="s">
        <v>8</v>
      </c>
      <c r="M4" s="31"/>
    </row>
    <row r="5" s="10" customFormat="1" spans="1:13">
      <c r="A5" s="26"/>
      <c r="C5" s="32"/>
      <c r="E5" s="33"/>
      <c r="F5" s="34"/>
      <c r="G5" s="33"/>
      <c r="H5" s="33"/>
      <c r="I5" s="33"/>
      <c r="J5" s="35"/>
      <c r="K5" s="35"/>
      <c r="L5" s="35"/>
      <c r="M5" s="36"/>
    </row>
    <row r="6" ht="47.25" spans="1:13">
      <c r="A6" s="26"/>
      <c r="B6" s="37" t="s">
        <v>9</v>
      </c>
      <c r="C6" s="38" t="s">
        <v>10</v>
      </c>
      <c r="D6" s="37" t="s">
        <v>11</v>
      </c>
      <c r="E6" s="37" t="s">
        <v>12</v>
      </c>
      <c r="F6" s="39" t="s">
        <v>149</v>
      </c>
      <c r="G6" s="40" t="s">
        <v>150</v>
      </c>
      <c r="H6" s="37" t="s">
        <v>151</v>
      </c>
      <c r="I6" s="37" t="s">
        <v>152</v>
      </c>
      <c r="J6" s="37" t="s">
        <v>153</v>
      </c>
      <c r="K6" s="37" t="s">
        <v>154</v>
      </c>
      <c r="L6" s="37" t="s">
        <v>155</v>
      </c>
      <c r="M6" s="36" t="s">
        <v>156</v>
      </c>
    </row>
    <row r="7" spans="1:13">
      <c r="A7" s="26"/>
      <c r="B7" s="41">
        <v>1</v>
      </c>
      <c r="C7" s="41">
        <v>2</v>
      </c>
      <c r="D7" s="41"/>
      <c r="E7" s="41"/>
      <c r="F7" s="39">
        <v>3</v>
      </c>
      <c r="G7" s="40">
        <v>4</v>
      </c>
      <c r="H7" s="37">
        <v>5</v>
      </c>
      <c r="I7" s="37">
        <v>6</v>
      </c>
      <c r="J7" s="37">
        <v>7</v>
      </c>
      <c r="K7" s="37">
        <v>8</v>
      </c>
      <c r="L7" s="42">
        <v>9</v>
      </c>
      <c r="M7" s="43"/>
    </row>
    <row r="8" ht="60" spans="1:13">
      <c r="B8" s="44" t="s">
        <v>19</v>
      </c>
      <c r="C8" s="45">
        <v>1</v>
      </c>
      <c r="D8" s="46" t="s">
        <v>20</v>
      </c>
      <c r="E8" s="46" t="s">
        <v>20</v>
      </c>
      <c r="F8" s="47" t="s">
        <v>157</v>
      </c>
      <c r="G8" s="48">
        <v>2</v>
      </c>
      <c r="H8" s="49"/>
      <c r="I8" s="49"/>
      <c r="J8" s="50">
        <f t="shared" ref="J8" si="0">H8*G8</f>
        <v>0</v>
      </c>
      <c r="K8" s="50">
        <f t="shared" ref="K8" si="1">I8*G8</f>
        <v>0</v>
      </c>
      <c r="L8" s="51" t="s">
        <v>158</v>
      </c>
      <c r="M8" s="52">
        <v>8500</v>
      </c>
    </row>
    <row r="9" ht="60" spans="1:13">
      <c r="B9" s="44" t="s">
        <v>19</v>
      </c>
      <c r="C9" s="53">
        <v>2</v>
      </c>
      <c r="D9" s="46" t="s">
        <v>22</v>
      </c>
      <c r="E9" s="46" t="s">
        <v>22</v>
      </c>
      <c r="F9" s="47" t="s">
        <v>159</v>
      </c>
      <c r="G9" s="48">
        <v>15</v>
      </c>
      <c r="H9" s="49"/>
      <c r="I9" s="49"/>
      <c r="J9" s="50">
        <f t="shared" ref="J9:J17" si="2">H9*G9</f>
        <v>0</v>
      </c>
      <c r="K9" s="50">
        <f t="shared" ref="K9:K17" si="3">I9*G9</f>
        <v>0</v>
      </c>
      <c r="L9" s="51" t="s">
        <v>158</v>
      </c>
      <c r="M9" s="52">
        <v>17500</v>
      </c>
    </row>
    <row r="10" ht="75" spans="1:13">
      <c r="B10" s="44" t="s">
        <v>19</v>
      </c>
      <c r="C10" s="45">
        <v>3</v>
      </c>
      <c r="D10" s="46" t="s">
        <v>24</v>
      </c>
      <c r="E10" s="46" t="s">
        <v>24</v>
      </c>
      <c r="F10" s="47" t="s">
        <v>159</v>
      </c>
      <c r="G10" s="48">
        <v>17</v>
      </c>
      <c r="H10" s="49"/>
      <c r="I10" s="49"/>
      <c r="J10" s="50">
        <f t="shared" si="2"/>
        <v>0</v>
      </c>
      <c r="K10" s="50">
        <f t="shared" si="3"/>
        <v>0</v>
      </c>
      <c r="L10" s="51" t="s">
        <v>158</v>
      </c>
      <c r="M10" s="52">
        <v>46750</v>
      </c>
    </row>
    <row r="11" ht="60" spans="1:13">
      <c r="B11" s="44" t="s">
        <v>19</v>
      </c>
      <c r="C11" s="53">
        <v>4</v>
      </c>
      <c r="D11" s="46" t="s">
        <v>26</v>
      </c>
      <c r="E11" s="46" t="s">
        <v>26</v>
      </c>
      <c r="F11" s="54" t="s">
        <v>159</v>
      </c>
      <c r="G11" s="48">
        <v>150</v>
      </c>
      <c r="H11" s="49"/>
      <c r="I11" s="49"/>
      <c r="J11" s="50">
        <f t="shared" si="2"/>
        <v>0</v>
      </c>
      <c r="K11" s="50">
        <f t="shared" si="3"/>
        <v>0</v>
      </c>
      <c r="L11" s="51" t="s">
        <v>158</v>
      </c>
      <c r="M11" s="52">
        <v>375</v>
      </c>
    </row>
    <row r="12" ht="60" spans="1:13">
      <c r="B12" s="44" t="s">
        <v>19</v>
      </c>
      <c r="C12" s="45">
        <v>5</v>
      </c>
      <c r="D12" s="46" t="s">
        <v>28</v>
      </c>
      <c r="E12" s="46" t="s">
        <v>28</v>
      </c>
      <c r="F12" s="47" t="s">
        <v>159</v>
      </c>
      <c r="G12" s="48">
        <v>20</v>
      </c>
      <c r="H12" s="49"/>
      <c r="I12" s="49"/>
      <c r="J12" s="50">
        <f t="shared" si="2"/>
        <v>0</v>
      </c>
      <c r="K12" s="50">
        <f t="shared" si="3"/>
        <v>0</v>
      </c>
      <c r="L12" s="51" t="s">
        <v>158</v>
      </c>
      <c r="M12" s="52">
        <v>58333.34</v>
      </c>
    </row>
    <row r="13" ht="60" spans="1:13">
      <c r="B13" s="44" t="s">
        <v>19</v>
      </c>
      <c r="C13" s="53">
        <v>6</v>
      </c>
      <c r="D13" s="46" t="s">
        <v>30</v>
      </c>
      <c r="E13" s="46" t="s">
        <v>30</v>
      </c>
      <c r="F13" s="54" t="s">
        <v>159</v>
      </c>
      <c r="G13" s="48">
        <v>500</v>
      </c>
      <c r="H13" s="49"/>
      <c r="I13" s="49"/>
      <c r="J13" s="50">
        <f t="shared" si="2"/>
        <v>0</v>
      </c>
      <c r="K13" s="50">
        <f t="shared" si="3"/>
        <v>0</v>
      </c>
      <c r="L13" s="51" t="s">
        <v>158</v>
      </c>
      <c r="M13" s="52">
        <v>5395.84</v>
      </c>
    </row>
    <row r="14" ht="60" spans="1:13">
      <c r="B14" s="44" t="s">
        <v>19</v>
      </c>
      <c r="C14" s="45">
        <v>7</v>
      </c>
      <c r="D14" s="46" t="s">
        <v>32</v>
      </c>
      <c r="E14" s="46" t="s">
        <v>32</v>
      </c>
      <c r="F14" s="54" t="s">
        <v>159</v>
      </c>
      <c r="G14" s="48">
        <v>200</v>
      </c>
      <c r="H14" s="49"/>
      <c r="I14" s="49"/>
      <c r="J14" s="50">
        <f t="shared" si="2"/>
        <v>0</v>
      </c>
      <c r="K14" s="50">
        <f t="shared" si="3"/>
        <v>0</v>
      </c>
      <c r="L14" s="51" t="s">
        <v>158</v>
      </c>
      <c r="M14" s="52">
        <v>50000</v>
      </c>
    </row>
    <row r="15" ht="60" spans="1:13">
      <c r="B15" s="44" t="s">
        <v>19</v>
      </c>
      <c r="C15" s="53">
        <v>8</v>
      </c>
      <c r="D15" s="46" t="s">
        <v>34</v>
      </c>
      <c r="E15" s="46" t="s">
        <v>34</v>
      </c>
      <c r="F15" s="54" t="s">
        <v>159</v>
      </c>
      <c r="G15" s="48">
        <v>500</v>
      </c>
      <c r="H15" s="49"/>
      <c r="I15" s="49"/>
      <c r="J15" s="50">
        <f t="shared" si="2"/>
        <v>0</v>
      </c>
      <c r="K15" s="50">
        <f t="shared" si="3"/>
        <v>0</v>
      </c>
      <c r="L15" s="51" t="s">
        <v>158</v>
      </c>
      <c r="M15" s="52">
        <v>18750</v>
      </c>
    </row>
    <row r="16" ht="75" spans="1:13">
      <c r="B16" s="44" t="s">
        <v>19</v>
      </c>
      <c r="C16" s="45">
        <v>9</v>
      </c>
      <c r="D16" s="46" t="s">
        <v>36</v>
      </c>
      <c r="E16" s="46" t="s">
        <v>36</v>
      </c>
      <c r="F16" s="54" t="s">
        <v>159</v>
      </c>
      <c r="G16" s="48">
        <v>300</v>
      </c>
      <c r="H16" s="49"/>
      <c r="I16" s="49"/>
      <c r="J16" s="50">
        <f t="shared" si="2"/>
        <v>0</v>
      </c>
      <c r="K16" s="50">
        <f t="shared" si="3"/>
        <v>0</v>
      </c>
      <c r="L16" s="51" t="s">
        <v>158</v>
      </c>
      <c r="M16" s="52">
        <v>50000</v>
      </c>
    </row>
    <row r="17" ht="60" spans="2:13">
      <c r="B17" s="44" t="s">
        <v>19</v>
      </c>
      <c r="C17" s="53">
        <v>10</v>
      </c>
      <c r="D17" s="46" t="s">
        <v>38</v>
      </c>
      <c r="E17" s="46" t="s">
        <v>38</v>
      </c>
      <c r="F17" s="54" t="s">
        <v>159</v>
      </c>
      <c r="G17" s="48">
        <v>300</v>
      </c>
      <c r="H17" s="49"/>
      <c r="I17" s="49"/>
      <c r="J17" s="50">
        <f t="shared" si="2"/>
        <v>0</v>
      </c>
      <c r="K17" s="50">
        <f t="shared" si="3"/>
        <v>0</v>
      </c>
      <c r="L17" s="51" t="s">
        <v>158</v>
      </c>
      <c r="M17" s="52">
        <v>14000</v>
      </c>
    </row>
    <row r="18" ht="60" spans="2:13">
      <c r="B18" s="44" t="s">
        <v>19</v>
      </c>
      <c r="C18" s="45">
        <v>11</v>
      </c>
      <c r="D18" s="46" t="s">
        <v>40</v>
      </c>
      <c r="E18" s="46" t="s">
        <v>40</v>
      </c>
      <c r="F18" s="55" t="s">
        <v>159</v>
      </c>
      <c r="G18" s="48">
        <v>3500</v>
      </c>
      <c r="H18" s="49"/>
      <c r="I18" s="49"/>
      <c r="J18" s="50">
        <f t="shared" ref="J18:J81" si="4">H18*G18</f>
        <v>0</v>
      </c>
      <c r="K18" s="50">
        <f t="shared" ref="K18:K81" si="5">I18*G18</f>
        <v>0</v>
      </c>
      <c r="L18" s="51" t="s">
        <v>158</v>
      </c>
      <c r="M18" s="52">
        <v>262500</v>
      </c>
    </row>
    <row r="19" ht="60" spans="2:13">
      <c r="B19" s="44" t="s">
        <v>19</v>
      </c>
      <c r="C19" s="53">
        <v>12</v>
      </c>
      <c r="D19" s="46" t="s">
        <v>42</v>
      </c>
      <c r="E19" s="46" t="s">
        <v>42</v>
      </c>
      <c r="F19" s="54" t="s">
        <v>159</v>
      </c>
      <c r="G19" s="48">
        <v>4000</v>
      </c>
      <c r="H19" s="49"/>
      <c r="I19" s="49"/>
      <c r="J19" s="50">
        <f t="shared" si="4"/>
        <v>0</v>
      </c>
      <c r="K19" s="50">
        <f t="shared" si="5"/>
        <v>0</v>
      </c>
      <c r="L19" s="51" t="s">
        <v>158</v>
      </c>
      <c r="M19" s="52">
        <v>4000</v>
      </c>
    </row>
    <row r="20" ht="60" spans="2:13">
      <c r="B20" s="44" t="s">
        <v>19</v>
      </c>
      <c r="C20" s="45">
        <v>13</v>
      </c>
      <c r="D20" s="46" t="s">
        <v>44</v>
      </c>
      <c r="E20" s="46" t="s">
        <v>44</v>
      </c>
      <c r="F20" s="54" t="s">
        <v>159</v>
      </c>
      <c r="G20" s="48">
        <v>50</v>
      </c>
      <c r="H20" s="49"/>
      <c r="I20" s="49"/>
      <c r="J20" s="50">
        <f t="shared" si="4"/>
        <v>0</v>
      </c>
      <c r="K20" s="50">
        <f t="shared" si="5"/>
        <v>0</v>
      </c>
      <c r="L20" s="51" t="s">
        <v>158</v>
      </c>
      <c r="M20" s="52">
        <v>62.5</v>
      </c>
    </row>
    <row r="21" ht="60" spans="2:13">
      <c r="B21" s="44" t="s">
        <v>19</v>
      </c>
      <c r="C21" s="53">
        <v>14</v>
      </c>
      <c r="D21" s="46" t="s">
        <v>45</v>
      </c>
      <c r="E21" s="46" t="s">
        <v>45</v>
      </c>
      <c r="F21" s="54" t="s">
        <v>159</v>
      </c>
      <c r="G21" s="48">
        <v>4</v>
      </c>
      <c r="H21" s="49"/>
      <c r="I21" s="49"/>
      <c r="J21" s="50">
        <f t="shared" si="4"/>
        <v>0</v>
      </c>
      <c r="K21" s="50">
        <f t="shared" si="5"/>
        <v>0</v>
      </c>
      <c r="L21" s="51" t="s">
        <v>158</v>
      </c>
      <c r="M21" s="52">
        <v>333.34</v>
      </c>
    </row>
    <row r="22" ht="60" spans="2:13">
      <c r="B22" s="44" t="s">
        <v>19</v>
      </c>
      <c r="C22" s="45">
        <v>15</v>
      </c>
      <c r="D22" s="46" t="s">
        <v>47</v>
      </c>
      <c r="E22" s="46" t="s">
        <v>47</v>
      </c>
      <c r="F22" s="55" t="s">
        <v>159</v>
      </c>
      <c r="G22" s="48">
        <v>400</v>
      </c>
      <c r="H22" s="49"/>
      <c r="I22" s="49"/>
      <c r="J22" s="50">
        <f t="shared" si="4"/>
        <v>0</v>
      </c>
      <c r="K22" s="50">
        <f t="shared" si="5"/>
        <v>0</v>
      </c>
      <c r="L22" s="51" t="s">
        <v>158</v>
      </c>
      <c r="M22" s="52">
        <v>18333.34</v>
      </c>
    </row>
    <row r="23" ht="60" spans="2:13">
      <c r="B23" s="44" t="s">
        <v>19</v>
      </c>
      <c r="C23" s="53">
        <v>16</v>
      </c>
      <c r="D23" s="46" t="s">
        <v>49</v>
      </c>
      <c r="E23" s="46" t="s">
        <v>49</v>
      </c>
      <c r="F23" s="54" t="s">
        <v>159</v>
      </c>
      <c r="G23" s="48">
        <v>60</v>
      </c>
      <c r="H23" s="49"/>
      <c r="I23" s="49"/>
      <c r="J23" s="50">
        <f t="shared" si="4"/>
        <v>0</v>
      </c>
      <c r="K23" s="50">
        <f t="shared" si="5"/>
        <v>0</v>
      </c>
      <c r="L23" s="51" t="s">
        <v>158</v>
      </c>
      <c r="M23" s="52">
        <v>10000</v>
      </c>
    </row>
    <row r="24" ht="75" spans="2:13">
      <c r="B24" s="44" t="s">
        <v>19</v>
      </c>
      <c r="C24" s="45">
        <v>17</v>
      </c>
      <c r="D24" s="46" t="s">
        <v>51</v>
      </c>
      <c r="E24" s="46" t="s">
        <v>51</v>
      </c>
      <c r="F24" s="54" t="s">
        <v>159</v>
      </c>
      <c r="G24" s="48">
        <v>2</v>
      </c>
      <c r="H24" s="49"/>
      <c r="I24" s="49"/>
      <c r="J24" s="50">
        <f t="shared" si="4"/>
        <v>0</v>
      </c>
      <c r="K24" s="50">
        <f t="shared" si="5"/>
        <v>0</v>
      </c>
      <c r="L24" s="51" t="s">
        <v>158</v>
      </c>
      <c r="M24" s="52">
        <v>13668.75</v>
      </c>
    </row>
    <row r="25" ht="60" spans="2:13">
      <c r="B25" s="44" t="s">
        <v>19</v>
      </c>
      <c r="C25" s="53">
        <v>18</v>
      </c>
      <c r="D25" s="46" t="s">
        <v>53</v>
      </c>
      <c r="E25" s="46" t="s">
        <v>53</v>
      </c>
      <c r="F25" s="54" t="s">
        <v>159</v>
      </c>
      <c r="G25" s="48">
        <v>1000</v>
      </c>
      <c r="H25" s="49"/>
      <c r="I25" s="49"/>
      <c r="J25" s="50">
        <f t="shared" si="4"/>
        <v>0</v>
      </c>
      <c r="K25" s="50">
        <f t="shared" si="5"/>
        <v>0</v>
      </c>
      <c r="L25" s="51" t="s">
        <v>158</v>
      </c>
      <c r="M25" s="52">
        <v>66666.67</v>
      </c>
    </row>
    <row r="26" ht="75" spans="2:13">
      <c r="B26" s="44" t="s">
        <v>19</v>
      </c>
      <c r="C26" s="45">
        <v>19</v>
      </c>
      <c r="D26" s="46" t="s">
        <v>55</v>
      </c>
      <c r="E26" s="46" t="s">
        <v>55</v>
      </c>
      <c r="F26" s="54" t="s">
        <v>159</v>
      </c>
      <c r="G26" s="48">
        <v>50</v>
      </c>
      <c r="H26" s="49"/>
      <c r="I26" s="49"/>
      <c r="J26" s="50">
        <f t="shared" si="4"/>
        <v>0</v>
      </c>
      <c r="K26" s="50">
        <f t="shared" si="5"/>
        <v>0</v>
      </c>
      <c r="L26" s="51" t="s">
        <v>158</v>
      </c>
      <c r="M26" s="52">
        <v>4166.67</v>
      </c>
    </row>
    <row r="27" ht="60" spans="2:13">
      <c r="B27" s="44" t="s">
        <v>19</v>
      </c>
      <c r="C27" s="53">
        <v>20</v>
      </c>
      <c r="D27" s="46" t="s">
        <v>57</v>
      </c>
      <c r="E27" s="46" t="s">
        <v>57</v>
      </c>
      <c r="F27" s="54" t="s">
        <v>159</v>
      </c>
      <c r="G27" s="48">
        <v>500</v>
      </c>
      <c r="H27" s="49"/>
      <c r="I27" s="49"/>
      <c r="J27" s="50">
        <f t="shared" si="4"/>
        <v>0</v>
      </c>
      <c r="K27" s="50">
        <f t="shared" si="5"/>
        <v>0</v>
      </c>
      <c r="L27" s="51" t="s">
        <v>158</v>
      </c>
      <c r="M27" s="52">
        <v>1250</v>
      </c>
    </row>
    <row r="28" ht="60" spans="2:13">
      <c r="B28" s="44" t="s">
        <v>19</v>
      </c>
      <c r="C28" s="45">
        <v>21</v>
      </c>
      <c r="D28" s="46" t="s">
        <v>59</v>
      </c>
      <c r="E28" s="46" t="s">
        <v>59</v>
      </c>
      <c r="F28" s="47" t="s">
        <v>157</v>
      </c>
      <c r="G28" s="48">
        <v>1</v>
      </c>
      <c r="H28" s="49"/>
      <c r="I28" s="49"/>
      <c r="J28" s="50">
        <f t="shared" si="4"/>
        <v>0</v>
      </c>
      <c r="K28" s="50">
        <f t="shared" si="5"/>
        <v>0</v>
      </c>
      <c r="L28" s="51" t="s">
        <v>158</v>
      </c>
      <c r="M28" s="52">
        <v>416.67</v>
      </c>
    </row>
    <row r="29" ht="60" spans="2:13">
      <c r="B29" s="44" t="s">
        <v>19</v>
      </c>
      <c r="C29" s="53">
        <v>22</v>
      </c>
      <c r="D29" s="46" t="s">
        <v>61</v>
      </c>
      <c r="E29" s="46" t="s">
        <v>160</v>
      </c>
      <c r="F29" s="47" t="s">
        <v>159</v>
      </c>
      <c r="G29" s="48">
        <v>350</v>
      </c>
      <c r="H29" s="49"/>
      <c r="I29" s="49"/>
      <c r="J29" s="50">
        <f t="shared" si="4"/>
        <v>0</v>
      </c>
      <c r="K29" s="50">
        <f t="shared" si="5"/>
        <v>0</v>
      </c>
      <c r="L29" s="51" t="s">
        <v>158</v>
      </c>
      <c r="M29" s="52">
        <v>8464.17</v>
      </c>
    </row>
    <row r="30" ht="60" spans="2:13">
      <c r="B30" s="44" t="s">
        <v>19</v>
      </c>
      <c r="C30" s="45">
        <v>23</v>
      </c>
      <c r="D30" s="46" t="s">
        <v>63</v>
      </c>
      <c r="E30" s="46" t="s">
        <v>63</v>
      </c>
      <c r="F30" s="47" t="s">
        <v>159</v>
      </c>
      <c r="G30" s="48">
        <v>350</v>
      </c>
      <c r="H30" s="49"/>
      <c r="I30" s="49"/>
      <c r="J30" s="50">
        <f t="shared" si="4"/>
        <v>0</v>
      </c>
      <c r="K30" s="50">
        <f t="shared" si="5"/>
        <v>0</v>
      </c>
      <c r="L30" s="51" t="s">
        <v>158</v>
      </c>
      <c r="M30" s="52">
        <v>8464.17</v>
      </c>
    </row>
    <row r="31" ht="60" spans="2:13">
      <c r="B31" s="44" t="s">
        <v>19</v>
      </c>
      <c r="C31" s="53">
        <v>24</v>
      </c>
      <c r="D31" s="46" t="s">
        <v>66</v>
      </c>
      <c r="E31" s="46" t="s">
        <v>66</v>
      </c>
      <c r="F31" s="47" t="s">
        <v>159</v>
      </c>
      <c r="G31" s="48">
        <v>450</v>
      </c>
      <c r="H31" s="49"/>
      <c r="I31" s="49"/>
      <c r="J31" s="50">
        <f t="shared" si="4"/>
        <v>0</v>
      </c>
      <c r="K31" s="50">
        <f t="shared" si="5"/>
        <v>0</v>
      </c>
      <c r="L31" s="51" t="s">
        <v>158</v>
      </c>
      <c r="M31" s="52">
        <v>1125</v>
      </c>
    </row>
    <row r="32" ht="90" spans="2:13">
      <c r="B32" s="44" t="s">
        <v>19</v>
      </c>
      <c r="C32" s="45">
        <v>25</v>
      </c>
      <c r="D32" s="46" t="s">
        <v>69</v>
      </c>
      <c r="E32" s="46" t="s">
        <v>69</v>
      </c>
      <c r="F32" s="54" t="s">
        <v>159</v>
      </c>
      <c r="G32" s="48">
        <v>100</v>
      </c>
      <c r="H32" s="49"/>
      <c r="I32" s="49"/>
      <c r="J32" s="50">
        <f t="shared" si="4"/>
        <v>0</v>
      </c>
      <c r="K32" s="50">
        <f t="shared" si="5"/>
        <v>0</v>
      </c>
      <c r="L32" s="51" t="s">
        <v>158</v>
      </c>
      <c r="M32" s="52">
        <v>2500</v>
      </c>
    </row>
    <row r="33" ht="60" spans="2:13">
      <c r="B33" s="44" t="s">
        <v>19</v>
      </c>
      <c r="C33" s="53">
        <v>26</v>
      </c>
      <c r="D33" s="46" t="s">
        <v>72</v>
      </c>
      <c r="E33" s="46" t="s">
        <v>72</v>
      </c>
      <c r="F33" s="55" t="s">
        <v>159</v>
      </c>
      <c r="G33" s="48">
        <v>500</v>
      </c>
      <c r="H33" s="49"/>
      <c r="I33" s="49"/>
      <c r="J33" s="50">
        <f t="shared" si="4"/>
        <v>0</v>
      </c>
      <c r="K33" s="50">
        <f t="shared" si="5"/>
        <v>0</v>
      </c>
      <c r="L33" s="51" t="s">
        <v>158</v>
      </c>
      <c r="M33" s="52">
        <v>5000</v>
      </c>
    </row>
    <row r="34" ht="60" spans="2:13">
      <c r="B34" s="44" t="s">
        <v>19</v>
      </c>
      <c r="C34" s="45">
        <v>27</v>
      </c>
      <c r="D34" s="46" t="s">
        <v>75</v>
      </c>
      <c r="E34" s="46" t="s">
        <v>75</v>
      </c>
      <c r="F34" s="55" t="s">
        <v>159</v>
      </c>
      <c r="G34" s="48">
        <v>3700</v>
      </c>
      <c r="H34" s="49"/>
      <c r="I34" s="49"/>
      <c r="J34" s="50">
        <f t="shared" si="4"/>
        <v>0</v>
      </c>
      <c r="K34" s="50">
        <f t="shared" si="5"/>
        <v>0</v>
      </c>
      <c r="L34" s="51" t="s">
        <v>158</v>
      </c>
      <c r="M34" s="52">
        <v>11100</v>
      </c>
    </row>
    <row r="35" ht="60" spans="2:13">
      <c r="B35" s="44" t="s">
        <v>19</v>
      </c>
      <c r="C35" s="53">
        <v>28</v>
      </c>
      <c r="D35" s="46" t="s">
        <v>77</v>
      </c>
      <c r="E35" s="46" t="s">
        <v>77</v>
      </c>
      <c r="F35" s="47" t="s">
        <v>159</v>
      </c>
      <c r="G35" s="48">
        <v>4</v>
      </c>
      <c r="H35" s="49"/>
      <c r="I35" s="49"/>
      <c r="J35" s="50">
        <f t="shared" si="4"/>
        <v>0</v>
      </c>
      <c r="K35" s="50">
        <f t="shared" si="5"/>
        <v>0</v>
      </c>
      <c r="L35" s="51" t="s">
        <v>158</v>
      </c>
      <c r="M35" s="52">
        <v>5000</v>
      </c>
    </row>
    <row r="36" ht="75" spans="2:13">
      <c r="B36" s="44" t="s">
        <v>19</v>
      </c>
      <c r="C36" s="45">
        <v>29</v>
      </c>
      <c r="D36" s="46" t="s">
        <v>79</v>
      </c>
      <c r="E36" s="46" t="s">
        <v>79</v>
      </c>
      <c r="F36" s="55" t="s">
        <v>159</v>
      </c>
      <c r="G36" s="48">
        <v>2300</v>
      </c>
      <c r="H36" s="49"/>
      <c r="I36" s="49"/>
      <c r="J36" s="50">
        <f t="shared" si="4"/>
        <v>0</v>
      </c>
      <c r="K36" s="50">
        <f t="shared" si="5"/>
        <v>0</v>
      </c>
      <c r="L36" s="51" t="s">
        <v>158</v>
      </c>
      <c r="M36" s="52">
        <v>105416.67</v>
      </c>
    </row>
    <row r="37" ht="75" spans="2:13">
      <c r="B37" s="44" t="s">
        <v>19</v>
      </c>
      <c r="C37" s="53">
        <v>30</v>
      </c>
      <c r="D37" s="46" t="s">
        <v>82</v>
      </c>
      <c r="E37" s="46" t="s">
        <v>82</v>
      </c>
      <c r="F37" s="55" t="s">
        <v>159</v>
      </c>
      <c r="G37" s="48">
        <v>5000</v>
      </c>
      <c r="H37" s="49"/>
      <c r="I37" s="49"/>
      <c r="J37" s="50">
        <f t="shared" si="4"/>
        <v>0</v>
      </c>
      <c r="K37" s="50">
        <f t="shared" si="5"/>
        <v>0</v>
      </c>
      <c r="L37" s="51" t="s">
        <v>158</v>
      </c>
      <c r="M37" s="52">
        <v>229166.67</v>
      </c>
    </row>
    <row r="38" ht="60" spans="2:13">
      <c r="B38" s="44" t="s">
        <v>19</v>
      </c>
      <c r="C38" s="45">
        <v>31</v>
      </c>
      <c r="D38" s="46" t="s">
        <v>84</v>
      </c>
      <c r="E38" s="46" t="s">
        <v>84</v>
      </c>
      <c r="F38" s="56" t="s">
        <v>159</v>
      </c>
      <c r="G38" s="48">
        <v>100</v>
      </c>
      <c r="H38" s="49"/>
      <c r="I38" s="49"/>
      <c r="J38" s="50">
        <f t="shared" si="4"/>
        <v>0</v>
      </c>
      <c r="K38" s="50">
        <f t="shared" si="5"/>
        <v>0</v>
      </c>
      <c r="L38" s="51" t="s">
        <v>158</v>
      </c>
      <c r="M38" s="52">
        <v>66666.67</v>
      </c>
    </row>
    <row r="39" ht="60" spans="2:13">
      <c r="B39" s="44" t="s">
        <v>19</v>
      </c>
      <c r="C39" s="53">
        <v>32</v>
      </c>
      <c r="D39" s="46" t="s">
        <v>86</v>
      </c>
      <c r="E39" s="46" t="s">
        <v>86</v>
      </c>
      <c r="F39" s="54" t="s">
        <v>159</v>
      </c>
      <c r="G39" s="48">
        <v>1</v>
      </c>
      <c r="H39" s="49"/>
      <c r="I39" s="49"/>
      <c r="J39" s="50">
        <f t="shared" si="4"/>
        <v>0</v>
      </c>
      <c r="K39" s="50">
        <f t="shared" si="5"/>
        <v>0</v>
      </c>
      <c r="L39" s="51" t="s">
        <v>158</v>
      </c>
      <c r="M39" s="52">
        <v>250</v>
      </c>
    </row>
    <row r="40" ht="60" spans="2:13">
      <c r="B40" s="44" t="s">
        <v>19</v>
      </c>
      <c r="C40" s="45">
        <v>33</v>
      </c>
      <c r="D40" s="46" t="s">
        <v>88</v>
      </c>
      <c r="E40" s="46" t="s">
        <v>88</v>
      </c>
      <c r="F40" s="47" t="s">
        <v>157</v>
      </c>
      <c r="G40" s="48">
        <v>45</v>
      </c>
      <c r="H40" s="49"/>
      <c r="I40" s="49"/>
      <c r="J40" s="50">
        <f t="shared" si="4"/>
        <v>0</v>
      </c>
      <c r="K40" s="50">
        <f t="shared" si="5"/>
        <v>0</v>
      </c>
      <c r="L40" s="51" t="s">
        <v>158</v>
      </c>
      <c r="M40" s="52">
        <v>187500</v>
      </c>
    </row>
    <row r="41" ht="60" spans="2:13">
      <c r="B41" s="44" t="s">
        <v>19</v>
      </c>
      <c r="C41" s="53">
        <v>34</v>
      </c>
      <c r="D41" s="46" t="s">
        <v>91</v>
      </c>
      <c r="E41" s="46" t="s">
        <v>91</v>
      </c>
      <c r="F41" s="47" t="s">
        <v>157</v>
      </c>
      <c r="G41" s="48">
        <v>40</v>
      </c>
      <c r="H41" s="49"/>
      <c r="I41" s="49"/>
      <c r="J41" s="50">
        <f t="shared" si="4"/>
        <v>0</v>
      </c>
      <c r="K41" s="50">
        <f t="shared" si="5"/>
        <v>0</v>
      </c>
      <c r="L41" s="51" t="s">
        <v>158</v>
      </c>
      <c r="M41" s="52">
        <v>133333.33</v>
      </c>
    </row>
    <row r="42" ht="60" spans="2:13">
      <c r="B42" s="44" t="s">
        <v>19</v>
      </c>
      <c r="C42" s="45">
        <v>35</v>
      </c>
      <c r="D42" s="46" t="s">
        <v>93</v>
      </c>
      <c r="E42" s="46" t="s">
        <v>93</v>
      </c>
      <c r="F42" s="47" t="s">
        <v>159</v>
      </c>
      <c r="G42" s="48">
        <v>75</v>
      </c>
      <c r="H42" s="49"/>
      <c r="I42" s="49"/>
      <c r="J42" s="50">
        <f t="shared" si="4"/>
        <v>0</v>
      </c>
      <c r="K42" s="50">
        <f t="shared" si="5"/>
        <v>0</v>
      </c>
      <c r="L42" s="51" t="s">
        <v>158</v>
      </c>
      <c r="M42" s="52">
        <v>312500</v>
      </c>
    </row>
    <row r="43" ht="60" spans="2:13">
      <c r="B43" s="44" t="s">
        <v>19</v>
      </c>
      <c r="C43" s="53">
        <v>36</v>
      </c>
      <c r="D43" s="46" t="s">
        <v>96</v>
      </c>
      <c r="E43" s="46" t="s">
        <v>96</v>
      </c>
      <c r="F43" s="54" t="s">
        <v>157</v>
      </c>
      <c r="G43" s="48">
        <v>150</v>
      </c>
      <c r="H43" s="49"/>
      <c r="I43" s="49"/>
      <c r="J43" s="50">
        <f t="shared" si="4"/>
        <v>0</v>
      </c>
      <c r="K43" s="50">
        <f t="shared" si="5"/>
        <v>0</v>
      </c>
      <c r="L43" s="51" t="s">
        <v>158</v>
      </c>
      <c r="M43" s="52">
        <v>10500</v>
      </c>
    </row>
    <row r="44" ht="75" spans="2:13">
      <c r="B44" s="44" t="s">
        <v>19</v>
      </c>
      <c r="C44" s="45">
        <v>37</v>
      </c>
      <c r="D44" s="46" t="s">
        <v>99</v>
      </c>
      <c r="E44" s="46" t="s">
        <v>99</v>
      </c>
      <c r="F44" s="56" t="s">
        <v>159</v>
      </c>
      <c r="G44" s="48">
        <v>190</v>
      </c>
      <c r="H44" s="49"/>
      <c r="I44" s="49"/>
      <c r="J44" s="50">
        <f t="shared" si="4"/>
        <v>0</v>
      </c>
      <c r="K44" s="50">
        <f t="shared" si="5"/>
        <v>0</v>
      </c>
      <c r="L44" s="51" t="s">
        <v>158</v>
      </c>
      <c r="M44" s="52">
        <v>47500</v>
      </c>
    </row>
    <row r="45" ht="60" spans="2:13">
      <c r="B45" s="44" t="s">
        <v>19</v>
      </c>
      <c r="C45" s="53">
        <v>38</v>
      </c>
      <c r="D45" s="46" t="s">
        <v>101</v>
      </c>
      <c r="E45" s="46" t="s">
        <v>101</v>
      </c>
      <c r="F45" s="54" t="s">
        <v>161</v>
      </c>
      <c r="G45" s="48">
        <v>250</v>
      </c>
      <c r="H45" s="49"/>
      <c r="I45" s="49"/>
      <c r="J45" s="50">
        <f t="shared" si="4"/>
        <v>0</v>
      </c>
      <c r="K45" s="50">
        <f t="shared" si="5"/>
        <v>0</v>
      </c>
      <c r="L45" s="51" t="s">
        <v>158</v>
      </c>
      <c r="M45" s="52">
        <v>151041.67</v>
      </c>
    </row>
    <row r="46" ht="60" spans="2:13">
      <c r="B46" s="44" t="s">
        <v>19</v>
      </c>
      <c r="C46" s="45">
        <v>39</v>
      </c>
      <c r="D46" s="46" t="s">
        <v>104</v>
      </c>
      <c r="E46" s="46" t="s">
        <v>104</v>
      </c>
      <c r="F46" s="55" t="s">
        <v>162</v>
      </c>
      <c r="G46" s="48">
        <v>50</v>
      </c>
      <c r="H46" s="49"/>
      <c r="I46" s="49"/>
      <c r="J46" s="50">
        <f t="shared" si="4"/>
        <v>0</v>
      </c>
      <c r="K46" s="50">
        <f t="shared" si="5"/>
        <v>0</v>
      </c>
      <c r="L46" s="51" t="s">
        <v>158</v>
      </c>
      <c r="M46" s="52">
        <v>833.34</v>
      </c>
    </row>
    <row r="47" ht="120" spans="2:13">
      <c r="B47" s="44" t="s">
        <v>19</v>
      </c>
      <c r="C47" s="53">
        <v>40</v>
      </c>
      <c r="D47" s="46" t="s">
        <v>107</v>
      </c>
      <c r="E47" s="46" t="s">
        <v>107</v>
      </c>
      <c r="F47" s="54" t="s">
        <v>163</v>
      </c>
      <c r="G47" s="48">
        <v>10000</v>
      </c>
      <c r="H47" s="49"/>
      <c r="I47" s="49"/>
      <c r="J47" s="50">
        <f t="shared" si="4"/>
        <v>0</v>
      </c>
      <c r="K47" s="50">
        <f t="shared" si="5"/>
        <v>0</v>
      </c>
      <c r="L47" s="51" t="s">
        <v>158</v>
      </c>
      <c r="M47" s="52">
        <v>2333.34</v>
      </c>
    </row>
    <row r="48" ht="60" spans="2:13">
      <c r="B48" s="44" t="s">
        <v>19</v>
      </c>
      <c r="C48" s="45">
        <v>40</v>
      </c>
      <c r="D48" s="46" t="s">
        <v>109</v>
      </c>
      <c r="E48" s="46" t="s">
        <v>109</v>
      </c>
      <c r="F48" s="54" t="s">
        <v>159</v>
      </c>
      <c r="G48" s="48">
        <v>10</v>
      </c>
      <c r="H48" s="49"/>
      <c r="I48" s="49"/>
      <c r="J48" s="50">
        <f t="shared" si="4"/>
        <v>0</v>
      </c>
      <c r="K48" s="50">
        <f t="shared" si="5"/>
        <v>0</v>
      </c>
      <c r="L48" s="51" t="s">
        <v>158</v>
      </c>
      <c r="M48" s="52">
        <v>0</v>
      </c>
    </row>
    <row r="49" ht="60" spans="2:13">
      <c r="B49" s="44" t="s">
        <v>19</v>
      </c>
      <c r="C49" s="53">
        <v>41</v>
      </c>
      <c r="D49" s="46" t="s">
        <v>112</v>
      </c>
      <c r="E49" s="46" t="s">
        <v>112</v>
      </c>
      <c r="F49" s="54" t="s">
        <v>159</v>
      </c>
      <c r="G49" s="48">
        <v>10</v>
      </c>
      <c r="H49" s="49"/>
      <c r="I49" s="49"/>
      <c r="J49" s="50">
        <f t="shared" si="4"/>
        <v>0</v>
      </c>
      <c r="K49" s="50">
        <f t="shared" si="5"/>
        <v>0</v>
      </c>
      <c r="L49" s="51" t="s">
        <v>158</v>
      </c>
      <c r="M49" s="52">
        <v>18333.34</v>
      </c>
    </row>
    <row r="50" ht="75" spans="2:13">
      <c r="B50" s="44" t="s">
        <v>19</v>
      </c>
      <c r="C50" s="45">
        <v>42</v>
      </c>
      <c r="D50" s="46" t="s">
        <v>115</v>
      </c>
      <c r="E50" s="46" t="s">
        <v>115</v>
      </c>
      <c r="F50" s="54" t="s">
        <v>159</v>
      </c>
      <c r="G50" s="48">
        <v>1</v>
      </c>
      <c r="H50" s="49"/>
      <c r="I50" s="49"/>
      <c r="J50" s="50">
        <f t="shared" si="4"/>
        <v>0</v>
      </c>
      <c r="K50" s="50">
        <f t="shared" si="5"/>
        <v>0</v>
      </c>
      <c r="L50" s="51" t="s">
        <v>158</v>
      </c>
      <c r="M50" s="52">
        <v>33333</v>
      </c>
    </row>
    <row r="51" ht="75" spans="2:13">
      <c r="B51" s="44" t="s">
        <v>19</v>
      </c>
      <c r="C51" s="53">
        <v>43</v>
      </c>
      <c r="D51" s="46" t="s">
        <v>118</v>
      </c>
      <c r="E51" s="46" t="s">
        <v>118</v>
      </c>
      <c r="F51" s="54" t="s">
        <v>159</v>
      </c>
      <c r="G51" s="48">
        <v>1</v>
      </c>
      <c r="H51" s="49"/>
      <c r="I51" s="49"/>
      <c r="J51" s="50">
        <f t="shared" si="4"/>
        <v>0</v>
      </c>
      <c r="K51" s="50">
        <f t="shared" si="5"/>
        <v>0</v>
      </c>
      <c r="L51" s="51" t="s">
        <v>158</v>
      </c>
      <c r="M51" s="52">
        <v>33333</v>
      </c>
    </row>
    <row r="52" ht="60" spans="2:13">
      <c r="B52" s="44" t="s">
        <v>19</v>
      </c>
      <c r="C52" s="45">
        <v>44</v>
      </c>
      <c r="D52" s="46" t="s">
        <v>121</v>
      </c>
      <c r="E52" s="46" t="s">
        <v>121</v>
      </c>
      <c r="F52" s="54" t="s">
        <v>159</v>
      </c>
      <c r="G52" s="48">
        <v>2500</v>
      </c>
      <c r="H52" s="49"/>
      <c r="I52" s="49"/>
      <c r="J52" s="50">
        <f t="shared" si="4"/>
        <v>0</v>
      </c>
      <c r="K52" s="50">
        <f t="shared" si="5"/>
        <v>0</v>
      </c>
      <c r="L52" s="51" t="s">
        <v>158</v>
      </c>
      <c r="M52" s="52">
        <v>1250000</v>
      </c>
    </row>
    <row r="53" ht="60" spans="2:13">
      <c r="B53" s="44" t="s">
        <v>19</v>
      </c>
      <c r="C53" s="53">
        <v>45</v>
      </c>
      <c r="D53" s="46" t="s">
        <v>124</v>
      </c>
      <c r="E53" s="46" t="s">
        <v>124</v>
      </c>
      <c r="F53" s="54" t="s">
        <v>159</v>
      </c>
      <c r="G53" s="48">
        <v>2450</v>
      </c>
      <c r="H53" s="49"/>
      <c r="I53" s="49"/>
      <c r="J53" s="50">
        <f t="shared" si="4"/>
        <v>0</v>
      </c>
      <c r="K53" s="50">
        <f t="shared" si="5"/>
        <v>0</v>
      </c>
      <c r="L53" s="51" t="s">
        <v>158</v>
      </c>
      <c r="M53" s="52">
        <v>139956.25</v>
      </c>
    </row>
    <row r="54" ht="60" spans="2:13">
      <c r="B54" s="44" t="s">
        <v>19</v>
      </c>
      <c r="C54" s="45">
        <v>46</v>
      </c>
      <c r="D54" s="46" t="s">
        <v>127</v>
      </c>
      <c r="E54" s="46" t="s">
        <v>127</v>
      </c>
      <c r="F54" s="54" t="s">
        <v>159</v>
      </c>
      <c r="G54" s="48">
        <v>53</v>
      </c>
      <c r="H54" s="49"/>
      <c r="I54" s="49"/>
      <c r="J54" s="50">
        <f t="shared" si="4"/>
        <v>0</v>
      </c>
      <c r="K54" s="50">
        <f t="shared" si="5"/>
        <v>0</v>
      </c>
      <c r="L54" s="51" t="s">
        <v>158</v>
      </c>
      <c r="M54" s="52">
        <v>31532.35</v>
      </c>
    </row>
    <row r="55" ht="60" spans="2:13">
      <c r="B55" s="44" t="s">
        <v>19</v>
      </c>
      <c r="C55" s="53">
        <v>47</v>
      </c>
      <c r="D55" s="46" t="s">
        <v>129</v>
      </c>
      <c r="E55" s="46" t="s">
        <v>129</v>
      </c>
      <c r="F55" s="54" t="s">
        <v>159</v>
      </c>
      <c r="G55" s="48">
        <v>351</v>
      </c>
      <c r="H55" s="49"/>
      <c r="I55" s="49"/>
      <c r="J55" s="50">
        <f t="shared" si="4"/>
        <v>0</v>
      </c>
      <c r="K55" s="50">
        <f t="shared" si="5"/>
        <v>0</v>
      </c>
      <c r="L55" s="51" t="s">
        <v>158</v>
      </c>
      <c r="M55" s="52">
        <v>157405.95</v>
      </c>
    </row>
    <row r="56" ht="90" spans="2:13">
      <c r="B56" s="44" t="s">
        <v>19</v>
      </c>
      <c r="C56" s="45">
        <v>48</v>
      </c>
      <c r="D56" s="46" t="s">
        <v>132</v>
      </c>
      <c r="E56" s="46" t="s">
        <v>132</v>
      </c>
      <c r="F56" s="54" t="s">
        <v>159</v>
      </c>
      <c r="G56" s="48">
        <v>610</v>
      </c>
      <c r="H56" s="49"/>
      <c r="I56" s="49"/>
      <c r="J56" s="50">
        <f t="shared" si="4"/>
        <v>0</v>
      </c>
      <c r="K56" s="50">
        <f t="shared" si="5"/>
        <v>0</v>
      </c>
      <c r="L56" s="51" t="s">
        <v>158</v>
      </c>
      <c r="M56" s="52">
        <v>55052.5</v>
      </c>
    </row>
    <row r="57" ht="105" spans="2:13">
      <c r="B57" s="44" t="s">
        <v>19</v>
      </c>
      <c r="C57" s="53">
        <v>49</v>
      </c>
      <c r="D57" s="46" t="s">
        <v>135</v>
      </c>
      <c r="E57" s="46" t="s">
        <v>135</v>
      </c>
      <c r="F57" s="54" t="s">
        <v>159</v>
      </c>
      <c r="G57" s="48">
        <v>30</v>
      </c>
      <c r="H57" s="49"/>
      <c r="I57" s="49"/>
      <c r="J57" s="50">
        <f t="shared" si="4"/>
        <v>0</v>
      </c>
      <c r="K57" s="50">
        <f t="shared" si="5"/>
        <v>0</v>
      </c>
      <c r="L57" s="51" t="s">
        <v>158</v>
      </c>
      <c r="M57" s="52">
        <v>1440</v>
      </c>
    </row>
    <row r="58" ht="105" spans="2:13">
      <c r="B58" s="44" t="s">
        <v>19</v>
      </c>
      <c r="C58" s="45">
        <v>50</v>
      </c>
      <c r="D58" s="46" t="s">
        <v>138</v>
      </c>
      <c r="E58" s="46" t="s">
        <v>138</v>
      </c>
      <c r="F58" s="54" t="s">
        <v>159</v>
      </c>
      <c r="G58" s="48">
        <v>20</v>
      </c>
      <c r="H58" s="49"/>
      <c r="I58" s="49"/>
      <c r="J58" s="50">
        <f t="shared" si="4"/>
        <v>0</v>
      </c>
      <c r="K58" s="50">
        <f t="shared" si="5"/>
        <v>0</v>
      </c>
      <c r="L58" s="51" t="s">
        <v>158</v>
      </c>
      <c r="M58" s="52">
        <v>960</v>
      </c>
    </row>
    <row r="59" ht="105" spans="2:13">
      <c r="B59" s="44" t="s">
        <v>19</v>
      </c>
      <c r="C59" s="53">
        <v>51</v>
      </c>
      <c r="D59" s="46" t="s">
        <v>141</v>
      </c>
      <c r="E59" s="46" t="s">
        <v>141</v>
      </c>
      <c r="F59" s="54" t="s">
        <v>159</v>
      </c>
      <c r="G59" s="48">
        <v>20</v>
      </c>
      <c r="H59" s="49"/>
      <c r="I59" s="49"/>
      <c r="J59" s="50">
        <f t="shared" si="4"/>
        <v>0</v>
      </c>
      <c r="K59" s="50">
        <f t="shared" si="5"/>
        <v>0</v>
      </c>
      <c r="L59" s="51" t="s">
        <v>158</v>
      </c>
      <c r="M59" s="52">
        <v>960</v>
      </c>
    </row>
    <row r="60" s="11" customFormat="1" spans="2:13">
      <c r="C60" s="57"/>
      <c r="E60" s="58"/>
      <c r="F60" s="59"/>
      <c r="G60" s="60" t="s">
        <v>164</v>
      </c>
      <c r="J60" s="61">
        <f>SUM(J8:J59)</f>
        <v>0</v>
      </c>
      <c r="K60" s="61">
        <f>SUM(K8:K59)</f>
        <v>0</v>
      </c>
      <c r="M60" s="62">
        <f>SUM(M8:M59)</f>
        <v>3662003.54</v>
      </c>
    </row>
    <row r="63" spans="2:13">
      <c r="D63" s="63"/>
      <c r="E63" s="63"/>
      <c r="F63" s="64"/>
      <c r="G63" s="63"/>
      <c r="H63" s="65" t="s">
        <v>165</v>
      </c>
      <c r="I63" s="65"/>
      <c r="J63" s="66" t="e">
        <f>SUM(#REF!)</f>
        <v>#REF!</v>
      </c>
      <c r="K63" s="66" t="e">
        <f>SUM(#REF!)</f>
        <v>#REF!</v>
      </c>
      <c r="L63" s="63"/>
      <c r="M63" s="12"/>
    </row>
    <row r="64" spans="2:13">
      <c r="E64" s="12"/>
      <c r="G64" s="12"/>
      <c r="M64" s="12"/>
    </row>
    <row r="65" spans="4:18">
      <c r="E65" s="12"/>
      <c r="G65" s="12"/>
      <c r="M65" s="12"/>
    </row>
    <row r="66" ht="20.25" spans="4:18">
      <c r="D66" s="67" t="s">
        <v>144</v>
      </c>
      <c r="E66" s="67"/>
      <c r="F66" s="68"/>
      <c r="G66" s="67"/>
      <c r="H66" s="67"/>
      <c r="I66" s="67"/>
      <c r="J66" s="67"/>
      <c r="K66" s="67"/>
      <c r="L66" s="67"/>
      <c r="M66" s="67"/>
      <c r="N66" s="67"/>
      <c r="O66" s="67"/>
      <c r="P66" s="67"/>
      <c r="Q66" s="67"/>
      <c r="R66" s="67"/>
    </row>
    <row r="67" ht="20.25" spans="4:18">
      <c r="D67" s="67"/>
      <c r="E67" s="67"/>
      <c r="F67" s="68"/>
      <c r="G67" s="67"/>
      <c r="H67" s="67"/>
      <c r="I67" s="67"/>
      <c r="J67" s="67"/>
      <c r="K67" s="67"/>
      <c r="L67" s="67"/>
      <c r="M67" s="67"/>
      <c r="N67" s="67"/>
      <c r="O67" s="67"/>
      <c r="P67" s="67"/>
      <c r="Q67" s="67"/>
      <c r="R67" s="67"/>
    </row>
    <row r="68" ht="20.25" spans="4:18">
      <c r="D68" s="67" t="s">
        <v>145</v>
      </c>
      <c r="E68" s="67"/>
      <c r="F68" s="68"/>
      <c r="G68" s="67"/>
      <c r="H68" s="67"/>
      <c r="I68" s="67"/>
      <c r="J68" s="67"/>
      <c r="K68" s="67"/>
      <c r="L68" s="67"/>
      <c r="M68" s="67"/>
      <c r="N68" s="67"/>
      <c r="O68" s="67"/>
      <c r="P68" s="67"/>
      <c r="Q68" s="67"/>
      <c r="R68" s="67"/>
    </row>
    <row r="69" spans="4:18">
      <c r="D69" s="69"/>
      <c r="E69" s="69"/>
      <c r="F69" s="70"/>
      <c r="G69" s="69"/>
      <c r="H69" s="69"/>
      <c r="I69" s="69"/>
      <c r="J69" s="69"/>
      <c r="K69" s="69"/>
      <c r="L69" s="69"/>
      <c r="M69" s="69"/>
      <c r="N69" s="69"/>
      <c r="O69" s="69"/>
      <c r="P69" s="69"/>
      <c r="Q69" s="69"/>
      <c r="R69" s="69"/>
    </row>
    <row r="70" spans="4:18">
      <c r="D70" s="69"/>
      <c r="E70" s="69"/>
      <c r="F70" s="70"/>
      <c r="G70" s="69"/>
      <c r="H70" s="69"/>
      <c r="I70" s="69"/>
      <c r="J70" s="69"/>
      <c r="K70" s="69"/>
      <c r="L70" s="69"/>
      <c r="M70" s="69"/>
      <c r="N70" s="69"/>
      <c r="O70" s="69"/>
      <c r="P70" s="69"/>
      <c r="Q70" s="69"/>
      <c r="R70" s="69"/>
    </row>
  </sheetData>
  <mergeCells count="9">
    <mergeCell ref="D1:L1"/>
    <mergeCell ref="D2:J2"/>
    <mergeCell ref="B3:D3"/>
    <mergeCell ref="E3:I3"/>
    <mergeCell ref="B4:D4"/>
    <mergeCell ref="E4:J4"/>
    <mergeCell ref="E5:I5"/>
    <mergeCell ref="C7:E7"/>
    <mergeCell ref="H63:I63"/>
  </mergeCells>
  <pageMargins left="0.7" right="0.7" top="0.75" bottom="0.75" header="0.3" footer="0.3"/>
  <pageSetup paperSize="9" orientation="portrait" horizontalDpi="3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1:L17"/>
  <sheetViews>
    <sheetView workbookViewId="0">
      <selection activeCell="D12" sqref="D12:R19"/>
    </sheetView>
  </sheetViews>
  <sheetFormatPr defaultColWidth="9" defaultRowHeight="12.75"/>
  <sheetData>
    <row r="11" s="1" customFormat="1" ht="15.75" spans="2:12">
      <c r="B11" s="3"/>
      <c r="C11" s="3"/>
      <c r="D11" s="3"/>
      <c r="E11" s="3"/>
      <c r="F11" s="4"/>
      <c r="G11" s="3"/>
      <c r="H11" s="5"/>
      <c r="I11" s="5"/>
      <c r="J11" s="3"/>
      <c r="K11" s="3"/>
      <c r="L11" s="3"/>
    </row>
    <row r="12" s="1" customFormat="1" ht="15.75" spans="2:12">
      <c r="B12" s="3"/>
      <c r="C12" s="3"/>
      <c r="D12" s="3"/>
      <c r="E12" s="3"/>
      <c r="F12" s="4"/>
      <c r="G12" s="3"/>
      <c r="H12" s="6" t="s">
        <v>165</v>
      </c>
      <c r="I12" s="6"/>
      <c r="J12" s="7" t="e">
        <f>SUM(#REF!)</f>
        <v>#REF!</v>
      </c>
      <c r="K12" s="7" t="e">
        <f>SUM(#REF!)</f>
        <v>#REF!</v>
      </c>
      <c r="L12" s="3"/>
    </row>
    <row r="13" s="1" customFormat="1" ht="15.75" spans="2:12">
      <c r="F13" s="8"/>
    </row>
    <row r="14" s="1" customFormat="1" ht="15.75" spans="2:12">
      <c r="F14" s="8"/>
    </row>
    <row r="15" s="2" customFormat="1" ht="20.25" spans="2:12">
      <c r="D15" s="2" t="s">
        <v>144</v>
      </c>
    </row>
    <row r="16" s="2" customFormat="1" ht="20.25"/>
    <row r="17" s="2" customFormat="1" ht="20.25" spans="4:4">
      <c r="D17" s="2" t="s">
        <v>145</v>
      </c>
    </row>
  </sheetData>
  <mergeCells count="1">
    <mergeCell ref="H12:I12"/>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Specificaţii tehnice         </vt:lpstr>
      <vt:lpstr>Specificaţii de preț        </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dcterms:created xsi:type="dcterms:W3CDTF">2017-08-17T12:48:00Z</dcterms:created>
  <cp:lastPrinted>2017-06-21T13:37:00Z</cp:lastPrinted>
  <dcterms:modified xsi:type="dcterms:W3CDTF">2026-05-12T08:48:23Z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A674D77386AF43A1A7AD48B4413DC7FB_12</vt:lpwstr>
  </property>
  <property fmtid="{D5CDD505-2E9C-101B-9397-08002B2CF9AE}" pid="3" name="KSOProductBuildVer">
    <vt:lpwstr>1033-12.1.0.25862</vt:lpwstr>
  </property>
  <property fmtid="{D5CDD505-2E9C-101B-9397-08002B2CF9AE}" pid="4" name="CalculationRule">
    <vt:i4>0</vt:i4>
  </property>
</Properties>
</file>