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20" yWindow="-120" windowWidth="29040" windowHeight="15840"/>
  </bookViews>
  <sheets>
    <sheet name="337- F23" sheetId="2" r:id="rId1"/>
    <sheet name="337 F22" sheetId="3" r:id="rId2"/>
  </sheets>
  <calcPr calcId="162913"/>
</workbook>
</file>

<file path=xl/calcChain.xml><?xml version="1.0" encoding="utf-8"?>
<calcChain xmlns="http://schemas.openxmlformats.org/spreadsheetml/2006/main">
  <c r="G37" i="2" l="1"/>
  <c r="H37" i="2" s="1"/>
  <c r="F37" i="2"/>
  <c r="G36" i="2"/>
  <c r="H36" i="2" s="1"/>
  <c r="F36" i="2"/>
  <c r="G35" i="2"/>
  <c r="H35" i="2" s="1"/>
  <c r="F35" i="2"/>
  <c r="G34" i="2"/>
  <c r="H34" i="2" s="1"/>
  <c r="F34" i="2"/>
  <c r="G33" i="2"/>
  <c r="H33" i="2" s="1"/>
  <c r="F33" i="2"/>
  <c r="G32" i="2"/>
  <c r="H32" i="2" s="1"/>
  <c r="F32" i="2"/>
  <c r="G31" i="2"/>
  <c r="H31" i="2" s="1"/>
  <c r="F31" i="2"/>
  <c r="G30" i="2"/>
  <c r="H30" i="2" s="1"/>
  <c r="F30" i="2"/>
  <c r="G29" i="2"/>
  <c r="H29" i="2" s="1"/>
  <c r="F29" i="2"/>
  <c r="G28" i="2"/>
  <c r="H28" i="2" s="1"/>
  <c r="F28" i="2"/>
  <c r="G27" i="2"/>
  <c r="H27" i="2" s="1"/>
  <c r="F27" i="2"/>
  <c r="G26" i="2"/>
  <c r="H26" i="2" s="1"/>
  <c r="F26" i="2"/>
  <c r="G25" i="2"/>
  <c r="H25" i="2" s="1"/>
  <c r="F25" i="2"/>
  <c r="G24" i="2"/>
  <c r="H24" i="2" s="1"/>
  <c r="F24" i="2"/>
  <c r="G23" i="2"/>
  <c r="H23" i="2" s="1"/>
  <c r="F23" i="2"/>
  <c r="G22" i="2"/>
  <c r="H22" i="2" s="1"/>
  <c r="F22" i="2"/>
  <c r="G21" i="2"/>
  <c r="H21" i="2" s="1"/>
  <c r="F21" i="2"/>
  <c r="G20" i="2"/>
  <c r="H20" i="2" s="1"/>
  <c r="F20" i="2"/>
  <c r="G19" i="2"/>
  <c r="H19" i="2" s="1"/>
  <c r="F19" i="2"/>
  <c r="G18" i="2"/>
  <c r="H18" i="2" s="1"/>
  <c r="F18" i="2"/>
  <c r="G17" i="2"/>
  <c r="H17" i="2" s="1"/>
  <c r="F17" i="2"/>
  <c r="G16" i="2"/>
  <c r="H16" i="2" s="1"/>
  <c r="F16" i="2"/>
  <c r="G15" i="2"/>
  <c r="H15" i="2" s="1"/>
  <c r="F15" i="2"/>
  <c r="G14" i="2"/>
  <c r="H14" i="2" s="1"/>
  <c r="F14" i="2"/>
  <c r="F42" i="2"/>
  <c r="G42" i="2"/>
  <c r="H42" i="2" s="1"/>
  <c r="G41" i="2"/>
  <c r="H41" i="2" s="1"/>
  <c r="F41" i="2"/>
  <c r="G43" i="2"/>
  <c r="H43" i="2" s="1"/>
  <c r="F43" i="2"/>
  <c r="G48" i="2"/>
  <c r="H48" i="2" s="1"/>
  <c r="G47" i="2"/>
  <c r="H47" i="2" s="1"/>
  <c r="F48" i="2"/>
  <c r="F47" i="2"/>
  <c r="G44" i="2" l="1"/>
  <c r="H44" i="2" s="1"/>
  <c r="G38" i="2"/>
  <c r="G49" i="2"/>
  <c r="H49" i="2"/>
  <c r="G51" i="2" l="1"/>
  <c r="H51" i="2" s="1"/>
  <c r="H38" i="2"/>
</calcChain>
</file>

<file path=xl/sharedStrings.xml><?xml version="1.0" encoding="utf-8"?>
<sst xmlns="http://schemas.openxmlformats.org/spreadsheetml/2006/main" count="161" uniqueCount="117">
  <si>
    <t>Nr. d/o</t>
  </si>
  <si>
    <t xml:space="preserve">  Anexa nr.23</t>
  </si>
  <si>
    <t xml:space="preserve">  la Documentația standard nr._____</t>
  </si>
  <si>
    <t>din “____” ________ 20___</t>
  </si>
  <si>
    <t>[Acest tabel va fi completat de către ofertant în coloanele 5,6,7,8 și 11 la necesitate, iar de către autoritatea contractantă – în coloanele 1,2,3,4,9,10]</t>
  </si>
  <si>
    <t>Numărul  procedurii de achiziție______________din_________</t>
  </si>
  <si>
    <t>Obiectul de achiziției:______________</t>
  </si>
  <si>
    <t>Denumirea bunurilor/serviciilor</t>
  </si>
  <si>
    <t>Canti-tatea</t>
  </si>
  <si>
    <t>Preţ unitar (fără TVA)</t>
  </si>
  <si>
    <t>Preţ unitar (cu TVA)</t>
  </si>
  <si>
    <t>Suma fără TVA</t>
  </si>
  <si>
    <t>Suma cu TVA</t>
  </si>
  <si>
    <t>Clasificație bugetară (IBAN)</t>
  </si>
  <si>
    <t>Discount %</t>
  </si>
  <si>
    <t>Specificații de preț</t>
  </si>
  <si>
    <t>U/M</t>
  </si>
  <si>
    <t>TOTAL</t>
  </si>
  <si>
    <t>kg</t>
  </si>
  <si>
    <t>buc</t>
  </si>
  <si>
    <t>tone</t>
  </si>
  <si>
    <t>Total Lotul 1</t>
  </si>
  <si>
    <t>Total Lotul 2</t>
  </si>
  <si>
    <t>[Acest tabel va fi completat de către ofertant în coloanele 2, 3, 4, 6, 7, iar de către autoritatea contractantă – în coloanele 1, 5,]</t>
  </si>
  <si>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</si>
  <si>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</si>
  <si>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</si>
  <si>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</si>
  <si>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</si>
  <si>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</si>
  <si>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</si>
  <si>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Semnat:_______________ Numele, Prenumele:_____________________________ În calitate de: ________________</t>
  </si>
  <si>
    <t>Ofertantul: _______________________ Adresa: __________________________</t>
  </si>
  <si>
    <t xml:space="preserve">  Anexa nr.22</t>
  </si>
  <si>
    <t>Specificația tehnică</t>
  </si>
  <si>
    <t>Nisip pentru construcții</t>
  </si>
  <si>
    <t>Piatră spartă din pietriș</t>
  </si>
  <si>
    <t>30 zile lucrătoare din data semnării contractului</t>
  </si>
  <si>
    <t>Agregat grosier (concasat) 7-15mm (Pietriș ciuruit nespalat)</t>
  </si>
  <si>
    <t>Agregat fin (natural) 0,3-0,7mm (nisip pentru construcții)</t>
  </si>
  <si>
    <t>Adeziv "Ideal Universal"</t>
  </si>
  <si>
    <t>Adeziv "Ideal Fasad"</t>
  </si>
  <si>
    <t>Polistiren extrudat grosimea 50</t>
  </si>
  <si>
    <t>Beton M200</t>
  </si>
  <si>
    <t>Beton marfa clasa C 20/25</t>
  </si>
  <si>
    <t>Adeziv pentru placarea placilor de gresie</t>
  </si>
  <si>
    <t>Placi vata minerala termoiz. cladiri grosimea 50 mm, 135kg/m3</t>
  </si>
  <si>
    <t>Profil sina de soclu din aluminiu 10 cm/2,5 m</t>
  </si>
  <si>
    <t>Profil de inchidere la sina de soclu 2,5 m (Profil picurator cu plasa pentru profil de soclu)</t>
  </si>
  <si>
    <t>Glaf "cu lacramar", cu desfasurata 500mm, tabla zincata cu gr=0.5 mm.</t>
  </si>
  <si>
    <t xml:space="preserve">Plase sudate </t>
  </si>
  <si>
    <t>Suruburi cu cap inecat crestat 6 x 30 mm</t>
  </si>
  <si>
    <t>m2</t>
  </si>
  <si>
    <t>Distantieri de rost 3mm</t>
  </si>
  <si>
    <t>Beton M200 Livrat cu pompa</t>
  </si>
  <si>
    <t>m3</t>
  </si>
  <si>
    <t>Beton marfa clasa C 20/25 Livrat cu pompa</t>
  </si>
  <si>
    <t>m</t>
  </si>
  <si>
    <t>Grund cu cuart "Betohgpuht" sau analogic</t>
  </si>
  <si>
    <t>Adeziv "Ideal Universal" sau analogic</t>
  </si>
  <si>
    <t>Adeziv "Ideal Fasad" sau analogic</t>
  </si>
  <si>
    <t>Tencuială decorativă - Tink sau analogic</t>
  </si>
  <si>
    <t>Ciment Marca M400</t>
  </si>
  <si>
    <t>Ciment Tip 42,5R M400 40 kg</t>
  </si>
  <si>
    <t>Pentru lipirea materialelor termoizolante (polistiren, poliuretan expandat, vată minerală etc.); la armarea plăcilor termoizolante cu plasă din fibră de sticlă; la lipirea placajelor ceramice, artificiale sau a celor din piatră naturală.</t>
  </si>
  <si>
    <t>Pentru lipirea și armarea plăcilor de polistiren expandat și de vată minerală pe suprafețe suport minerale.</t>
  </si>
  <si>
    <t>Pe bază de ciment. Pentru gresie si faianta ceramica, Pentru gresie si faianta portelanata</t>
  </si>
  <si>
    <t>Chita pentru astuparea rosturi Fuga culoare sură</t>
  </si>
  <si>
    <t>Culoare sură</t>
  </si>
  <si>
    <t>160 gr/m2</t>
  </si>
  <si>
    <t>1250 x 600 x 50mm</t>
  </si>
  <si>
    <t>grosimea 50 mm, 135kg/m3</t>
  </si>
  <si>
    <t xml:space="preserve">grosime 40 mm, 220 kg/m3 </t>
  </si>
  <si>
    <t>Plăci de pavaj grosime 4 cm</t>
  </si>
  <si>
    <t xml:space="preserve">Plăci vata minerala termoiz. cladiri </t>
  </si>
  <si>
    <t xml:space="preserve">Plăci ignifudate din vata minerala termoiz. cladiri </t>
  </si>
  <si>
    <t xml:space="preserve">Placi de portelanat rezistente la trafic intens, </t>
  </si>
  <si>
    <t xml:space="preserve">Plăci de pavaj </t>
  </si>
  <si>
    <t>grosime 4 cm</t>
  </si>
  <si>
    <t>grosimea plăcii - 20mm</t>
  </si>
  <si>
    <t>Placi din gresie portelanata la soclu</t>
  </si>
  <si>
    <t>aluminiu</t>
  </si>
  <si>
    <t>PVC pentru gresie și faianță</t>
  </si>
  <si>
    <t>Confecționat la uzina de fabricare a betoanelor cu livrare pe adrsa: mun. Chișinău str. Pietrarilor nr.3</t>
  </si>
  <si>
    <t>Lot 3 Betoane</t>
  </si>
  <si>
    <t>Lot 1 Materiale agregate</t>
  </si>
  <si>
    <t>Tink material decorativ cu aspect mat gata de utilizare pentru finisaje interioare și exterioare. Conține polimer acrilic, umpluturi minerale, granule de marmură, aditivi hidrofobi, modificatori și pigmenți. Alb. Se poate nuanța cu vopsea concentrată COLER prin amestecare cu malaxorul de turație mică sau cu ajutorul sistemului de nuanțare computerizat SupratenColor. PROPRIETĂȚI: Calități ergonomice deosebite; Elasticitate și plasticitate înaltă; Rezistentă la intemperii și razele UV; Termen lung de exploatare; Rezistență înaltă la uzură; Suprafața vopsită este permeabilă la vapori de apă; Pentru lucrări la interior şi exterior. Recomandat pentru utilizare la interior și la exterior pentru aplicarea pe toate tipurile de suprafețe suport de origine minerală: beton, pietre, cărămizi, tencuieli din ipsos sau ciment, plăci din gips-carton și altele. CONSUM NORMAT: 2,6 kg/m2, 3,3 kg/m2.</t>
  </si>
  <si>
    <t>zincat</t>
  </si>
  <si>
    <t>Plăci de portelanat rezistente la trafic intens, grosimea placii - 20mm</t>
  </si>
  <si>
    <t>Cornier din aluminiu cu plasă l = 3m</t>
  </si>
  <si>
    <t>dimensiunea 600x600mm</t>
  </si>
  <si>
    <t>Diblu din material plastic pentru Termoizolare</t>
  </si>
  <si>
    <t xml:space="preserve">Suruburi cu cap inecat crestat </t>
  </si>
  <si>
    <t>6 x 30 mm</t>
  </si>
  <si>
    <t>Diblu din material plastic pentru Termoizolare 10x90mm</t>
  </si>
  <si>
    <t>200 microni. Lungimea - 50 m, Lățimea 3m.</t>
  </si>
  <si>
    <t>Folie poilitilenă</t>
  </si>
  <si>
    <t>Folie poilitilena 200 microni</t>
  </si>
  <si>
    <t>Împaslitura din fibra de sticla tip 160gr/m2</t>
  </si>
  <si>
    <t>Grund cu cuart "Gleta" sau analogic</t>
  </si>
  <si>
    <t>Grund gata de utilizare pentru amorsarea suprafețelor slab absorbante. Conține hidroemulsie acrilică cu nisip de cuarț, umpluturi minerale și aditivi. Aderență deosebită la suport; Suprafața amorsată este permeabilă la vapori de apă; Aplicare ușoară; Pentru lucrări la interior și exterior.Pentru utilizare în interiorul și exteriorul clădirilor în scopul creării punților de aderență înainte de tencuire, acoperirea cu plăci ceramice, nivelare. Se recomandă pentru amorsarea suprafețelor dense, slab absorbante: suprafețe din beton, plăci de marmură și piatră, elemente decorative din materiale artificiale, plăci din polistiren etc. Valoarea limită maximă pentru conținutul de  COV (g/l) (1): 30 g/l. Consumul în cazul unui strat constituie — 0,15-0,27 kg/m2. Găleţi din plastic. Timpul uscarii complete (ore) 24.</t>
  </si>
  <si>
    <t>Lotul nr.2 Materiale de construcție (Amorse-grund, grunduri)</t>
  </si>
  <si>
    <t>Total Lotul 3</t>
  </si>
  <si>
    <t>Termen de livrare</t>
  </si>
  <si>
    <t>Plăci din gresie portelanata la soclu (minim 600x600mm)</t>
  </si>
  <si>
    <t>Bordura beton pentru trotuare dimensiuni 8x20x100 cm</t>
  </si>
  <si>
    <t>dimensiunea 8x20x100cm</t>
  </si>
  <si>
    <t>Bordura beton pentru trotuare</t>
  </si>
  <si>
    <t>Împaslitura din fibra de sticla</t>
  </si>
  <si>
    <t>Aluminiu. Profil picurator cu plasa pentru profil de soclu.</t>
  </si>
  <si>
    <t>Profil de inchidere la sina de soclu 2,5 m</t>
  </si>
  <si>
    <t>Pvc pentru plăci de termoizolante. 10x90mm</t>
  </si>
  <si>
    <t>Plasă sudată. Oțel. VR-1 D5,5 mm 150x150 (2 x 6m)</t>
  </si>
  <si>
    <t>Oțel. VR-1 D5,5 mm 150x150 (2 x 6m)</t>
  </si>
  <si>
    <t>Adeziv pentru placarea placilor de gresie Fuga</t>
  </si>
  <si>
    <t>Plăci ignifudate din vata minerala termoiz. cladiri 135 kg/m3* - grosime 20 mm</t>
  </si>
  <si>
    <t xml:space="preserve">Grund gata de utilizare pentru pregătirea suprafețelor înainte de aplicarea materialelor decorative. Conține hidroemulsie acrilică cu siloxan activ, făină de cuarț și aditivi.Alb. Se poate nuanța cu vopsea concentrată COLER prin amestecare cu malaxorul de turație mică sau cu ajutorul sistemului de nuanțare computerizat. PROPRIETĂȚI: Aderenţă excelentă la suporturi minerale; Suprafața amorsată este permeabilă la vapori de apă; Putere mare de acoperire; Rezistentă la factorii atmosferici; Pentru lucrări la interior și exterior.Pentru utilizare în interiorul și exteriorul clădirilor în mod obligatoriu înainte de aplicarea tencuielilor decorative și a vopselelor structurate. Recomandat pentru amorsarea suprafețelor minerale: cărămidă, beton, beton celular, amestecuri uscate, plăci de gips-carton și alte suprafețe tencuite. Consumul în cazul unui strat constituie 0,33-0,50 kg/m2. Timpul de uscare depinde de absorbția substratului, temperatură, umiditatea aerului și constituie maxim 12 ore. Valoarea limită maximă pentru conținutul de  COV (g/l) (1): 30 g/l. Găleţi din plastic.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</si>
</sst>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1"/>
      <color theme="1"/>
      <name val="Calibri"/>
      <family val="2"/>
      <scheme val="minor"/>
    </font>
    <font>
      <sz val="12"/>
      <color theme="1"/>
      <name val="Times New Roman"/>
      <family val="1"/>
      <charset val="204"/>
    </font>
    <font>
      <b/>
      <sz val="12"/>
      <color theme="1"/>
      <name val="Times New Roman"/>
      <family val="1"/>
      <charset val="204"/>
    </font>
    <font>
      <u/>
      <sz val="11"/>
      <color theme="10"/>
      <name val="Calibri"/>
      <family val="2"/>
      <scheme val="minor"/>
    </font>
    <font>
      <sz val="12"/>
      <color theme="1"/>
      <name val="Calibri"/>
      <family val="2"/>
      <scheme val="minor"/>
    </font>
    <font>
      <i/>
      <sz val="12"/>
      <color theme="1"/>
      <name val="Times New Roman"/>
      <family val="1"/>
      <charset val="204"/>
    </font>
    <font>
      <b/>
      <sz val="11"/>
      <color theme="1"/>
      <name val="Calibri"/>
      <family val="2"/>
      <charset val="204"/>
      <scheme val="minor"/>
    </font>
    <font>
      <i/>
      <sz val="11"/>
      <color theme="1"/>
      <name val="Times New Roman"/>
      <family val="1"/>
      <charset val="204"/>
    </font>
    <font>
      <b/>
      <sz val="10"/>
      <color theme="1"/>
      <name val="Times New Roman"/>
      <family val="1"/>
      <charset val="204"/>
    </font>
    <font>
      <sz val="10"/>
      <color theme="1"/>
      <name val="Times New Roman"/>
      <family val="1"/>
      <charset val="204"/>
    </font>
    <font>
      <sz val="14"/>
      <color theme="1"/>
      <name val="Times New Roman"/>
      <family val="1"/>
      <charset val="204"/>
    </font>
    <font>
      <sz val="9"/>
      <color rgb="FF43484D"/>
      <name val="Verdana"/>
      <family val="2"/>
      <charset val="204"/>
    </font>
    <font>
      <sz val="9"/>
      <color rgb="FF43484D"/>
      <name val="Inherit"/>
    </font>
    <font>
      <sz val="9"/>
      <color theme="1"/>
      <name val="Times New Roman"/>
      <family val="1"/>
      <charset val="204"/>
    </font>
    <font>
      <i/>
      <sz val="9"/>
      <color theme="1"/>
      <name val="Times New Roman"/>
      <family val="1"/>
      <charset val="204"/>
    </font>
    <font>
      <b/>
      <sz val="9"/>
      <color theme="1"/>
      <name val="Times New Roman"/>
      <family val="1"/>
      <charset val="204"/>
    </font>
    <font>
      <sz val="9"/>
      <color theme="1"/>
      <name val="Calibri"/>
      <family val="2"/>
      <scheme val="minor"/>
    </font>
    <font>
      <sz val="8"/>
      <color theme="1"/>
      <name val="Times New Roman"/>
      <family val="1"/>
      <charset val="204"/>
    </font>
    <font>
      <sz val="12"/>
      <name val="Times New Roman"/>
      <family val="1"/>
      <charset val="204"/>
    </font>
    <font>
      <sz val="11"/>
      <color theme="1"/>
      <name val="Times New Roman"/>
      <family val="1"/>
      <charset val="204"/>
    </font>
    <font>
      <sz val="12"/>
      <color rgb="FF000000"/>
      <name val="Times New Roman"/>
      <family val="1"/>
      <charset val="204"/>
    </font>
    <font>
      <sz val="12"/>
      <color rgb="FF212529"/>
      <name val="Times New Roman"/>
      <family val="1"/>
      <charset val="204"/>
    </font>
    <font>
      <sz val="8"/>
      <name val="Times New Roman"/>
      <family val="1"/>
      <charset val="204"/>
    </font>
    <font>
      <sz val="12"/>
      <color rgb="FFFF0000"/>
      <name val="Times New Roman"/>
      <family val="1"/>
      <charset val="204"/>
    </font>
    <font>
      <b/>
      <sz val="12"/>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2">
    <xf numFmtId="0" fontId="0" fillId="0" borderId="0"/>
    <xf numFmtId="0" fontId="3" fillId="0" borderId="0" applyNumberFormat="0" applyFill="0" applyBorder="0" applyAlignment="0" applyProtection="0"/>
  </cellStyleXfs>
  <cellXfs count="78">
    <xf numFmtId="0" fontId="0" fillId="0" borderId="0" xfId="0"/>
    <xf numFmtId="4" fontId="1"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0" fontId="1" fillId="0" borderId="0" xfId="0" applyFont="1"/>
    <xf numFmtId="0" fontId="1" fillId="0" borderId="1" xfId="0" applyFont="1" applyBorder="1" applyAlignment="1">
      <alignment horizontal="center" vertical="center" wrapText="1"/>
    </xf>
    <xf numFmtId="0" fontId="2" fillId="0" borderId="0" xfId="0" applyFont="1"/>
    <xf numFmtId="0" fontId="1" fillId="0" borderId="1" xfId="0" applyFont="1" applyBorder="1" applyAlignment="1">
      <alignment vertical="center" wrapText="1"/>
    </xf>
    <xf numFmtId="3" fontId="1" fillId="0" borderId="1" xfId="0" applyNumberFormat="1" applyFont="1" applyBorder="1" applyAlignment="1">
      <alignment horizontal="center" vertical="center" wrapText="1"/>
    </xf>
    <xf numFmtId="0" fontId="1" fillId="2" borderId="1" xfId="0" applyFont="1" applyFill="1" applyBorder="1" applyAlignment="1">
      <alignmen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5" xfId="0" applyFont="1" applyBorder="1" applyAlignment="1">
      <alignment vertical="center" wrapText="1"/>
    </xf>
    <xf numFmtId="0" fontId="2" fillId="0" borderId="1" xfId="0" applyFont="1" applyBorder="1" applyAlignment="1">
      <alignment vertical="center" wrapText="1"/>
    </xf>
    <xf numFmtId="0" fontId="1" fillId="0" borderId="0" xfId="0" applyFont="1" applyAlignment="1">
      <alignment horizontal="center" vertical="center"/>
    </xf>
    <xf numFmtId="0" fontId="4" fillId="0" borderId="0" xfId="0" applyFont="1"/>
    <xf numFmtId="0" fontId="5" fillId="0" borderId="0" xfId="0" applyFont="1" applyAlignment="1">
      <alignment horizontal="left" vertical="center" wrapText="1"/>
    </xf>
    <xf numFmtId="0" fontId="2" fillId="0" borderId="1" xfId="0" applyFont="1" applyBorder="1" applyAlignment="1">
      <alignment horizontal="left" vertical="center" wrapText="1"/>
    </xf>
    <xf numFmtId="0" fontId="7" fillId="0" borderId="0" xfId="0" applyFont="1" applyAlignment="1">
      <alignment horizontal="left" vertical="center" wrapText="1"/>
    </xf>
    <xf numFmtId="0" fontId="8" fillId="0" borderId="1" xfId="0" applyFont="1" applyBorder="1" applyAlignment="1">
      <alignment horizontal="center" vertical="center" wrapText="1"/>
    </xf>
    <xf numFmtId="0" fontId="0" fillId="0" borderId="1" xfId="0" applyBorder="1"/>
    <xf numFmtId="0" fontId="3" fillId="0" borderId="1" xfId="1" applyBorder="1"/>
    <xf numFmtId="0" fontId="10" fillId="0" borderId="0" xfId="0" applyFont="1"/>
    <xf numFmtId="1" fontId="1" fillId="0" borderId="0" xfId="0" applyNumberFormat="1" applyFont="1" applyAlignment="1">
      <alignment horizontal="center" vertical="center" wrapText="1"/>
    </xf>
    <xf numFmtId="4" fontId="1" fillId="0" borderId="0" xfId="0" applyNumberFormat="1" applyFont="1" applyAlignment="1">
      <alignment horizontal="center" vertical="center" wrapText="1"/>
    </xf>
    <xf numFmtId="0" fontId="6" fillId="0" borderId="0" xfId="0" applyFont="1"/>
    <xf numFmtId="0" fontId="11" fillId="0" borderId="0" xfId="0" applyFont="1" applyAlignment="1">
      <alignment vertical="center" wrapText="1"/>
    </xf>
    <xf numFmtId="0" fontId="12" fillId="0" borderId="0" xfId="0" applyFont="1" applyAlignment="1">
      <alignment vertical="center" wrapText="1"/>
    </xf>
    <xf numFmtId="0" fontId="13" fillId="0" borderId="0" xfId="0" applyFont="1" applyAlignment="1">
      <alignment horizontal="center" vertical="center" wrapText="1"/>
    </xf>
    <xf numFmtId="0" fontId="14" fillId="0" borderId="0" xfId="0" applyFont="1" applyAlignment="1">
      <alignment horizontal="left" vertical="center" wrapText="1"/>
    </xf>
    <xf numFmtId="0" fontId="13" fillId="0" borderId="0" xfId="0" applyFont="1" applyAlignment="1">
      <alignment horizontal="left"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0" xfId="0" applyFont="1" applyAlignment="1">
      <alignment wrapText="1"/>
    </xf>
    <xf numFmtId="0" fontId="16" fillId="0" borderId="0" xfId="0" applyFont="1"/>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4" fillId="0" borderId="0" xfId="0" applyFont="1" applyBorder="1"/>
    <xf numFmtId="4" fontId="1" fillId="0" borderId="0" xfId="0" applyNumberFormat="1" applyFont="1" applyBorder="1" applyAlignment="1">
      <alignment horizontal="center" vertical="center"/>
    </xf>
    <xf numFmtId="0" fontId="2" fillId="0" borderId="1" xfId="0" applyFont="1" applyBorder="1" applyAlignment="1">
      <alignment horizontal="center" vertical="center" wrapText="1"/>
    </xf>
    <xf numFmtId="0" fontId="1" fillId="0" borderId="6" xfId="0" applyFont="1" applyBorder="1" applyAlignment="1">
      <alignment horizontal="center" vertical="center" textRotation="90"/>
    </xf>
    <xf numFmtId="0" fontId="1" fillId="0" borderId="3" xfId="0" applyFont="1" applyBorder="1" applyAlignment="1">
      <alignment horizontal="center" vertical="center" wrapText="1"/>
    </xf>
    <xf numFmtId="0" fontId="2" fillId="0" borderId="6" xfId="0" applyFont="1" applyBorder="1" applyAlignment="1">
      <alignment vertical="center" wrapText="1"/>
    </xf>
    <xf numFmtId="0" fontId="19" fillId="0" borderId="1" xfId="0" applyFont="1" applyBorder="1" applyAlignment="1">
      <alignment vertical="center" wrapText="1"/>
    </xf>
    <xf numFmtId="0" fontId="20" fillId="0" borderId="1" xfId="0" applyFont="1" applyBorder="1" applyAlignment="1">
      <alignment vertical="center" wrapText="1"/>
    </xf>
    <xf numFmtId="0" fontId="9" fillId="0" borderId="1" xfId="0" applyFont="1" applyBorder="1" applyAlignment="1">
      <alignment horizontal="center" vertical="center" wrapText="1"/>
    </xf>
    <xf numFmtId="0" fontId="10" fillId="0" borderId="1" xfId="0" applyFont="1" applyBorder="1"/>
    <xf numFmtId="0" fontId="18" fillId="0" borderId="1" xfId="0" applyFont="1" applyBorder="1" applyAlignment="1">
      <alignment vertical="center" wrapText="1"/>
    </xf>
    <xf numFmtId="0" fontId="18" fillId="0" borderId="1" xfId="0" applyFont="1" applyBorder="1" applyAlignment="1">
      <alignment wrapText="1"/>
    </xf>
    <xf numFmtId="0" fontId="18" fillId="0" borderId="1" xfId="0" applyFont="1" applyBorder="1" applyAlignment="1">
      <alignment horizontal="left" vertical="center" wrapText="1"/>
    </xf>
    <xf numFmtId="0" fontId="21" fillId="0" borderId="0" xfId="0" applyFont="1" applyAlignment="1">
      <alignment wrapText="1"/>
    </xf>
    <xf numFmtId="0" fontId="1" fillId="0" borderId="1" xfId="0" applyFont="1" applyBorder="1" applyAlignment="1">
      <alignment wrapText="1"/>
    </xf>
    <xf numFmtId="0" fontId="17" fillId="0" borderId="1" xfId="0" applyFont="1" applyBorder="1" applyAlignment="1">
      <alignment vertical="center" wrapText="1"/>
    </xf>
    <xf numFmtId="0" fontId="22" fillId="0" borderId="1" xfId="0" applyFont="1" applyBorder="1" applyAlignment="1">
      <alignment wrapText="1"/>
    </xf>
    <xf numFmtId="0" fontId="20" fillId="2" borderId="1" xfId="0" applyFont="1" applyFill="1" applyBorder="1" applyAlignment="1">
      <alignment vertical="center" wrapText="1"/>
    </xf>
    <xf numFmtId="4" fontId="18" fillId="0" borderId="1" xfId="0" applyNumberFormat="1" applyFont="1" applyBorder="1" applyAlignment="1">
      <alignment horizontal="center" vertical="center" wrapText="1"/>
    </xf>
    <xf numFmtId="4" fontId="18" fillId="0" borderId="1" xfId="0" applyNumberFormat="1" applyFont="1" applyBorder="1" applyAlignment="1">
      <alignment horizontal="center" vertical="center"/>
    </xf>
    <xf numFmtId="0" fontId="1" fillId="0" borderId="1" xfId="0" applyFont="1" applyBorder="1"/>
    <xf numFmtId="0" fontId="23" fillId="0" borderId="6" xfId="0" applyFont="1" applyBorder="1" applyAlignment="1">
      <alignment horizontal="center" vertical="center" textRotation="90"/>
    </xf>
    <xf numFmtId="4" fontId="18" fillId="0" borderId="1" xfId="0" applyNumberFormat="1" applyFont="1" applyBorder="1" applyAlignment="1">
      <alignment horizontal="center"/>
    </xf>
    <xf numFmtId="4" fontId="24"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24" fillId="0" borderId="6" xfId="0" applyFont="1" applyBorder="1" applyAlignment="1">
      <alignment vertical="center" wrapText="1"/>
    </xf>
    <xf numFmtId="3" fontId="18" fillId="0" borderId="1" xfId="0" applyNumberFormat="1" applyFont="1" applyBorder="1" applyAlignment="1">
      <alignment horizontal="center" vertical="center" wrapText="1"/>
    </xf>
    <xf numFmtId="4" fontId="24" fillId="0" borderId="1" xfId="0" applyNumberFormat="1" applyFont="1" applyBorder="1" applyAlignment="1">
      <alignment horizontal="center"/>
    </xf>
    <xf numFmtId="4" fontId="18" fillId="0" borderId="1" xfId="0" applyNumberFormat="1" applyFont="1" applyFill="1" applyBorder="1" applyAlignment="1">
      <alignment horizontal="center" vertical="center" wrapText="1"/>
    </xf>
    <xf numFmtId="4" fontId="1" fillId="0" borderId="1" xfId="0" applyNumberFormat="1" applyFont="1" applyBorder="1"/>
    <xf numFmtId="0" fontId="24" fillId="0" borderId="1" xfId="0" applyFont="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left" vertical="center" wrapText="1"/>
    </xf>
    <xf numFmtId="0" fontId="1" fillId="0" borderId="2" xfId="0" applyFont="1" applyBorder="1" applyAlignment="1">
      <alignment horizontal="left" vertical="center" wrapText="1"/>
    </xf>
    <xf numFmtId="0" fontId="1" fillId="0" borderId="0" xfId="0" applyFont="1" applyAlignment="1">
      <alignment horizontal="left" vertical="center" wrapText="1"/>
    </xf>
    <xf numFmtId="0" fontId="1" fillId="0" borderId="5" xfId="0" applyFont="1" applyBorder="1" applyAlignment="1">
      <alignment horizontal="center" vertical="center" textRotation="90"/>
    </xf>
    <xf numFmtId="0" fontId="1" fillId="0" borderId="4" xfId="0" applyFont="1" applyBorder="1" applyAlignment="1">
      <alignment horizontal="center" vertical="center" textRotation="90"/>
    </xf>
    <xf numFmtId="0" fontId="1" fillId="0" borderId="6" xfId="0" applyFont="1" applyBorder="1" applyAlignment="1">
      <alignment horizontal="center" vertical="center" textRotation="90"/>
    </xf>
    <xf numFmtId="0" fontId="23" fillId="0" borderId="5" xfId="0" applyFont="1" applyBorder="1" applyAlignment="1">
      <alignment horizontal="center" vertical="center" textRotation="90"/>
    </xf>
    <xf numFmtId="0" fontId="23" fillId="0" borderId="4" xfId="0" applyFont="1" applyBorder="1" applyAlignment="1">
      <alignment horizontal="center" vertical="center" textRotation="90"/>
    </xf>
    <xf numFmtId="0" fontId="23" fillId="0" borderId="6" xfId="0" applyFont="1" applyBorder="1" applyAlignment="1">
      <alignment horizontal="center" vertical="center" textRotation="90"/>
    </xf>
    <xf numFmtId="0" fontId="7"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tabSelected="1" view="pageBreakPreview" topLeftCell="A7" zoomScaleNormal="115" zoomScaleSheetLayoutView="100" workbookViewId="0">
      <selection activeCell="H14" sqref="H14"/>
    </sheetView>
  </sheetViews>
  <sheetFormatPr defaultRowHeight="15.75"/>
  <cols>
    <col min="1" max="1" width="4.28515625" style="14" customWidth="1"/>
    <col min="2" max="2" width="45.7109375" style="14" bestFit="1" customWidth="1"/>
    <col min="3" max="3" width="5.42578125" style="14" bestFit="1" customWidth="1"/>
    <col min="4" max="4" width="7.7109375" style="14" bestFit="1" customWidth="1"/>
    <col min="5" max="6" width="12.5703125" style="14" bestFit="1" customWidth="1"/>
    <col min="7" max="7" width="11.85546875" style="14" bestFit="1" customWidth="1"/>
    <col min="8" max="8" width="13.85546875" style="14" bestFit="1" customWidth="1"/>
    <col min="9" max="9" width="11.28515625" style="14" bestFit="1" customWidth="1"/>
    <col min="10" max="10" width="12.7109375" style="14" bestFit="1" customWidth="1"/>
    <col min="11" max="11" width="11.85546875" style="14" bestFit="1" customWidth="1"/>
    <col min="12" max="12" width="56.5703125" style="14" customWidth="1"/>
    <col min="13" max="16384" width="9.140625" style="14"/>
  </cols>
  <sheetData>
    <row r="1" spans="1:12">
      <c r="A1" s="13"/>
      <c r="I1" s="67" t="s">
        <v>1</v>
      </c>
      <c r="J1" s="67"/>
      <c r="K1" s="67"/>
    </row>
    <row r="2" spans="1:12">
      <c r="A2" s="13"/>
      <c r="I2" s="67" t="s">
        <v>2</v>
      </c>
      <c r="J2" s="67"/>
      <c r="K2" s="67"/>
    </row>
    <row r="3" spans="1:12">
      <c r="A3" s="3"/>
      <c r="I3" s="67" t="s">
        <v>3</v>
      </c>
      <c r="J3" s="67"/>
      <c r="K3" s="67"/>
    </row>
    <row r="4" spans="1:12">
      <c r="A4" s="3"/>
      <c r="E4" s="10"/>
      <c r="F4" s="10"/>
    </row>
    <row r="5" spans="1:12">
      <c r="A5" s="3"/>
      <c r="B5" s="5" t="s">
        <v>15</v>
      </c>
      <c r="E5" s="10"/>
      <c r="F5" s="10"/>
    </row>
    <row r="6" spans="1:12">
      <c r="A6" s="68" t="s">
        <v>4</v>
      </c>
      <c r="B6" s="68"/>
      <c r="C6" s="68"/>
      <c r="D6" s="68"/>
      <c r="E6" s="68"/>
      <c r="F6" s="68"/>
      <c r="G6" s="68"/>
      <c r="H6" s="68"/>
      <c r="I6" s="68"/>
      <c r="J6" s="68"/>
      <c r="K6" s="68"/>
    </row>
    <row r="7" spans="1:12">
      <c r="A7" s="15"/>
      <c r="B7" s="15"/>
      <c r="C7" s="15"/>
      <c r="D7" s="15"/>
      <c r="E7" s="15"/>
      <c r="F7" s="15"/>
    </row>
    <row r="8" spans="1:12">
      <c r="A8" s="69" t="s">
        <v>5</v>
      </c>
      <c r="B8" s="70"/>
      <c r="C8" s="70"/>
      <c r="D8" s="70"/>
      <c r="E8" s="70"/>
      <c r="F8" s="70"/>
      <c r="G8" s="70"/>
      <c r="H8" s="70"/>
      <c r="I8" s="70"/>
      <c r="J8" s="70"/>
      <c r="K8" s="70"/>
    </row>
    <row r="9" spans="1:12">
      <c r="A9" s="69" t="s">
        <v>6</v>
      </c>
      <c r="B9" s="70"/>
      <c r="C9" s="70"/>
      <c r="D9" s="70"/>
      <c r="E9" s="70"/>
      <c r="F9" s="70"/>
      <c r="G9" s="70"/>
      <c r="H9" s="70"/>
      <c r="I9" s="70"/>
      <c r="J9" s="70"/>
      <c r="K9" s="70"/>
    </row>
    <row r="10" spans="1:12">
      <c r="A10" s="9"/>
      <c r="B10" s="9"/>
      <c r="C10" s="9"/>
      <c r="D10" s="9"/>
      <c r="E10" s="9"/>
      <c r="F10" s="9"/>
      <c r="G10" s="9"/>
      <c r="H10" s="9"/>
      <c r="I10" s="9"/>
      <c r="J10" s="9"/>
      <c r="K10" s="9"/>
    </row>
    <row r="11" spans="1:12" ht="69.75" customHeight="1">
      <c r="A11" s="38" t="s">
        <v>0</v>
      </c>
      <c r="B11" s="38" t="s">
        <v>7</v>
      </c>
      <c r="C11" s="38" t="s">
        <v>16</v>
      </c>
      <c r="D11" s="38" t="s">
        <v>8</v>
      </c>
      <c r="E11" s="38" t="s">
        <v>9</v>
      </c>
      <c r="F11" s="38" t="s">
        <v>10</v>
      </c>
      <c r="G11" s="38" t="s">
        <v>11</v>
      </c>
      <c r="H11" s="38" t="s">
        <v>12</v>
      </c>
      <c r="I11" s="38" t="s">
        <v>103</v>
      </c>
      <c r="J11" s="38" t="s">
        <v>13</v>
      </c>
      <c r="K11" s="38" t="s">
        <v>14</v>
      </c>
    </row>
    <row r="12" spans="1:12">
      <c r="A12" s="34">
        <v>1</v>
      </c>
      <c r="B12" s="34">
        <v>2</v>
      </c>
      <c r="C12" s="34">
        <v>3</v>
      </c>
      <c r="D12" s="34">
        <v>4</v>
      </c>
      <c r="E12" s="34">
        <v>5</v>
      </c>
      <c r="F12" s="34">
        <v>6</v>
      </c>
      <c r="G12" s="34">
        <v>7</v>
      </c>
      <c r="H12" s="34">
        <v>8</v>
      </c>
      <c r="I12" s="34">
        <v>9</v>
      </c>
      <c r="J12" s="34">
        <v>10</v>
      </c>
      <c r="K12" s="35">
        <v>11</v>
      </c>
      <c r="L12" s="36"/>
    </row>
    <row r="13" spans="1:12">
      <c r="A13" s="4"/>
      <c r="B13" s="16" t="s">
        <v>85</v>
      </c>
      <c r="C13" s="4"/>
      <c r="D13" s="2"/>
      <c r="E13" s="54"/>
      <c r="F13" s="54"/>
      <c r="G13" s="58"/>
      <c r="H13" s="58"/>
      <c r="I13" s="56"/>
      <c r="J13" s="56"/>
      <c r="K13" s="56"/>
      <c r="L13" s="36"/>
    </row>
    <row r="14" spans="1:12" ht="16.5" customHeight="1">
      <c r="A14" s="4">
        <v>1</v>
      </c>
      <c r="B14" s="6" t="s">
        <v>62</v>
      </c>
      <c r="C14" s="4" t="s">
        <v>18</v>
      </c>
      <c r="D14" s="7">
        <v>4000</v>
      </c>
      <c r="E14" s="54"/>
      <c r="F14" s="54">
        <f t="shared" ref="F14:F37" si="0">E14*1.2</f>
        <v>0</v>
      </c>
      <c r="G14" s="55">
        <f t="shared" ref="G14:G37" si="1">D14*E14</f>
        <v>0</v>
      </c>
      <c r="H14" s="55">
        <f t="shared" ref="H14:H38" si="2">G14*1.2</f>
        <v>0</v>
      </c>
      <c r="I14" s="71" t="s">
        <v>37</v>
      </c>
      <c r="J14" s="74"/>
      <c r="K14" s="56"/>
      <c r="L14" s="36"/>
    </row>
    <row r="15" spans="1:12" ht="20.25" customHeight="1">
      <c r="A15" s="4">
        <v>2</v>
      </c>
      <c r="B15" s="6" t="s">
        <v>36</v>
      </c>
      <c r="C15" s="4" t="s">
        <v>20</v>
      </c>
      <c r="D15" s="7">
        <v>60</v>
      </c>
      <c r="E15" s="54"/>
      <c r="F15" s="54">
        <f t="shared" si="0"/>
        <v>0</v>
      </c>
      <c r="G15" s="55">
        <f t="shared" si="1"/>
        <v>0</v>
      </c>
      <c r="H15" s="55">
        <f t="shared" si="2"/>
        <v>0</v>
      </c>
      <c r="I15" s="72"/>
      <c r="J15" s="75"/>
      <c r="K15" s="56"/>
      <c r="L15" s="36"/>
    </row>
    <row r="16" spans="1:12">
      <c r="A16" s="4">
        <v>3</v>
      </c>
      <c r="B16" s="11" t="s">
        <v>35</v>
      </c>
      <c r="C16" s="4" t="s">
        <v>20</v>
      </c>
      <c r="D16" s="7">
        <v>100</v>
      </c>
      <c r="E16" s="54"/>
      <c r="F16" s="54">
        <f t="shared" si="0"/>
        <v>0</v>
      </c>
      <c r="G16" s="55">
        <f t="shared" si="1"/>
        <v>0</v>
      </c>
      <c r="H16" s="55">
        <f t="shared" si="2"/>
        <v>0</v>
      </c>
      <c r="I16" s="72"/>
      <c r="J16" s="75"/>
      <c r="K16" s="56"/>
      <c r="L16" s="36"/>
    </row>
    <row r="17" spans="1:12">
      <c r="A17" s="4">
        <v>4</v>
      </c>
      <c r="B17" s="6" t="s">
        <v>40</v>
      </c>
      <c r="C17" s="40" t="s">
        <v>18</v>
      </c>
      <c r="D17" s="7">
        <v>11625</v>
      </c>
      <c r="E17" s="54"/>
      <c r="F17" s="54">
        <f t="shared" si="0"/>
        <v>0</v>
      </c>
      <c r="G17" s="55">
        <f t="shared" si="1"/>
        <v>0</v>
      </c>
      <c r="H17" s="55">
        <f t="shared" si="2"/>
        <v>0</v>
      </c>
      <c r="I17" s="72"/>
      <c r="J17" s="75"/>
      <c r="K17" s="56"/>
      <c r="L17" s="36"/>
    </row>
    <row r="18" spans="1:12">
      <c r="A18" s="4">
        <v>5</v>
      </c>
      <c r="B18" s="6" t="s">
        <v>41</v>
      </c>
      <c r="C18" s="40" t="s">
        <v>18</v>
      </c>
      <c r="D18" s="7">
        <v>13750</v>
      </c>
      <c r="E18" s="54"/>
      <c r="F18" s="54">
        <f t="shared" si="0"/>
        <v>0</v>
      </c>
      <c r="G18" s="55">
        <f t="shared" si="1"/>
        <v>0</v>
      </c>
      <c r="H18" s="55">
        <f t="shared" si="2"/>
        <v>0</v>
      </c>
      <c r="I18" s="72"/>
      <c r="J18" s="75"/>
      <c r="K18" s="56"/>
      <c r="L18" s="36"/>
    </row>
    <row r="19" spans="1:12">
      <c r="A19" s="4">
        <v>6</v>
      </c>
      <c r="B19" s="6" t="s">
        <v>114</v>
      </c>
      <c r="C19" s="40" t="s">
        <v>18</v>
      </c>
      <c r="D19" s="7">
        <v>1800</v>
      </c>
      <c r="E19" s="54"/>
      <c r="F19" s="54">
        <f t="shared" si="0"/>
        <v>0</v>
      </c>
      <c r="G19" s="55">
        <f t="shared" si="1"/>
        <v>0</v>
      </c>
      <c r="H19" s="55">
        <f t="shared" si="2"/>
        <v>0</v>
      </c>
      <c r="I19" s="72"/>
      <c r="J19" s="75"/>
      <c r="K19" s="56"/>
      <c r="L19" s="36"/>
    </row>
    <row r="20" spans="1:12">
      <c r="A20" s="4">
        <v>7</v>
      </c>
      <c r="B20" s="42" t="s">
        <v>67</v>
      </c>
      <c r="C20" s="40" t="s">
        <v>18</v>
      </c>
      <c r="D20" s="7">
        <v>175</v>
      </c>
      <c r="E20" s="54"/>
      <c r="F20" s="54">
        <f t="shared" si="0"/>
        <v>0</v>
      </c>
      <c r="G20" s="55">
        <f t="shared" si="1"/>
        <v>0</v>
      </c>
      <c r="H20" s="55">
        <f t="shared" si="2"/>
        <v>0</v>
      </c>
      <c r="I20" s="72"/>
      <c r="J20" s="75"/>
      <c r="K20" s="56"/>
      <c r="L20" s="36"/>
    </row>
    <row r="21" spans="1:12">
      <c r="A21" s="4">
        <v>8</v>
      </c>
      <c r="B21" s="6" t="s">
        <v>97</v>
      </c>
      <c r="C21" s="40" t="s">
        <v>19</v>
      </c>
      <c r="D21" s="7">
        <v>2</v>
      </c>
      <c r="E21" s="54"/>
      <c r="F21" s="54">
        <f t="shared" si="0"/>
        <v>0</v>
      </c>
      <c r="G21" s="55">
        <f t="shared" si="1"/>
        <v>0</v>
      </c>
      <c r="H21" s="55">
        <f t="shared" si="2"/>
        <v>0</v>
      </c>
      <c r="I21" s="72"/>
      <c r="J21" s="75"/>
      <c r="K21" s="56"/>
      <c r="L21" s="36"/>
    </row>
    <row r="22" spans="1:12">
      <c r="A22" s="4">
        <v>9</v>
      </c>
      <c r="B22" s="6" t="s">
        <v>98</v>
      </c>
      <c r="C22" s="40" t="s">
        <v>52</v>
      </c>
      <c r="D22" s="7">
        <v>2000</v>
      </c>
      <c r="E22" s="54"/>
      <c r="F22" s="54">
        <f t="shared" si="0"/>
        <v>0</v>
      </c>
      <c r="G22" s="55">
        <f t="shared" si="1"/>
        <v>0</v>
      </c>
      <c r="H22" s="55">
        <f t="shared" si="2"/>
        <v>0</v>
      </c>
      <c r="I22" s="72"/>
      <c r="J22" s="75"/>
      <c r="K22" s="56"/>
      <c r="L22" s="36"/>
    </row>
    <row r="23" spans="1:12">
      <c r="A23" s="4">
        <v>10</v>
      </c>
      <c r="B23" s="6" t="s">
        <v>42</v>
      </c>
      <c r="C23" s="40" t="s">
        <v>52</v>
      </c>
      <c r="D23" s="7">
        <v>400</v>
      </c>
      <c r="E23" s="54"/>
      <c r="F23" s="54">
        <f t="shared" si="0"/>
        <v>0</v>
      </c>
      <c r="G23" s="55">
        <f t="shared" si="1"/>
        <v>0</v>
      </c>
      <c r="H23" s="55">
        <f t="shared" si="2"/>
        <v>0</v>
      </c>
      <c r="I23" s="72"/>
      <c r="J23" s="75"/>
      <c r="K23" s="56"/>
      <c r="L23" s="36"/>
    </row>
    <row r="24" spans="1:12" ht="31.5">
      <c r="A24" s="4">
        <v>11</v>
      </c>
      <c r="B24" s="6" t="s">
        <v>115</v>
      </c>
      <c r="C24" s="40" t="s">
        <v>52</v>
      </c>
      <c r="D24" s="7">
        <v>130</v>
      </c>
      <c r="E24" s="64"/>
      <c r="F24" s="54">
        <f t="shared" si="0"/>
        <v>0</v>
      </c>
      <c r="G24" s="55">
        <f t="shared" si="1"/>
        <v>0</v>
      </c>
      <c r="H24" s="55">
        <f t="shared" si="2"/>
        <v>0</v>
      </c>
      <c r="I24" s="72"/>
      <c r="J24" s="75"/>
      <c r="K24" s="56"/>
      <c r="L24" s="36"/>
    </row>
    <row r="25" spans="1:12" ht="32.25" customHeight="1">
      <c r="A25" s="4">
        <v>12</v>
      </c>
      <c r="B25" s="6" t="s">
        <v>46</v>
      </c>
      <c r="C25" s="40" t="s">
        <v>52</v>
      </c>
      <c r="D25" s="7">
        <v>1400</v>
      </c>
      <c r="E25" s="64"/>
      <c r="F25" s="54">
        <f t="shared" si="0"/>
        <v>0</v>
      </c>
      <c r="G25" s="55">
        <f t="shared" si="1"/>
        <v>0</v>
      </c>
      <c r="H25" s="55">
        <f t="shared" si="2"/>
        <v>0</v>
      </c>
      <c r="I25" s="72"/>
      <c r="J25" s="75"/>
      <c r="K25" s="56"/>
      <c r="L25" s="36"/>
    </row>
    <row r="26" spans="1:12">
      <c r="A26" s="4">
        <v>13</v>
      </c>
      <c r="B26" s="6" t="s">
        <v>73</v>
      </c>
      <c r="C26" s="40" t="s">
        <v>52</v>
      </c>
      <c r="D26" s="7">
        <v>400</v>
      </c>
      <c r="E26" s="64"/>
      <c r="F26" s="54">
        <f t="shared" si="0"/>
        <v>0</v>
      </c>
      <c r="G26" s="55">
        <f t="shared" si="1"/>
        <v>0</v>
      </c>
      <c r="H26" s="55">
        <f t="shared" si="2"/>
        <v>0</v>
      </c>
      <c r="I26" s="72"/>
      <c r="J26" s="75"/>
      <c r="K26" s="56"/>
      <c r="L26" s="36"/>
    </row>
    <row r="27" spans="1:12" ht="32.25" customHeight="1">
      <c r="A27" s="4">
        <v>14</v>
      </c>
      <c r="B27" s="6" t="s">
        <v>88</v>
      </c>
      <c r="C27" s="40" t="s">
        <v>52</v>
      </c>
      <c r="D27" s="7">
        <v>60</v>
      </c>
      <c r="E27" s="64"/>
      <c r="F27" s="54">
        <f t="shared" si="0"/>
        <v>0</v>
      </c>
      <c r="G27" s="55">
        <f t="shared" si="1"/>
        <v>0</v>
      </c>
      <c r="H27" s="55">
        <f t="shared" si="2"/>
        <v>0</v>
      </c>
      <c r="I27" s="72"/>
      <c r="J27" s="75"/>
      <c r="K27" s="56"/>
      <c r="L27" s="36"/>
    </row>
    <row r="28" spans="1:12" ht="32.25" customHeight="1">
      <c r="A28" s="4">
        <v>15</v>
      </c>
      <c r="B28" s="6" t="s">
        <v>104</v>
      </c>
      <c r="C28" s="40" t="s">
        <v>52</v>
      </c>
      <c r="D28" s="7">
        <v>360</v>
      </c>
      <c r="E28" s="64"/>
      <c r="F28" s="54">
        <f t="shared" si="0"/>
        <v>0</v>
      </c>
      <c r="G28" s="55">
        <f t="shared" si="1"/>
        <v>0</v>
      </c>
      <c r="H28" s="55">
        <f t="shared" si="2"/>
        <v>0</v>
      </c>
      <c r="I28" s="72"/>
      <c r="J28" s="75"/>
      <c r="K28" s="56"/>
      <c r="L28" s="36"/>
    </row>
    <row r="29" spans="1:12" ht="32.25" customHeight="1">
      <c r="A29" s="4">
        <v>16</v>
      </c>
      <c r="B29" s="6" t="s">
        <v>105</v>
      </c>
      <c r="C29" s="40" t="s">
        <v>57</v>
      </c>
      <c r="D29" s="7">
        <v>50</v>
      </c>
      <c r="E29" s="54"/>
      <c r="F29" s="54">
        <f t="shared" si="0"/>
        <v>0</v>
      </c>
      <c r="G29" s="55">
        <f t="shared" si="1"/>
        <v>0</v>
      </c>
      <c r="H29" s="55">
        <f t="shared" si="2"/>
        <v>0</v>
      </c>
      <c r="I29" s="72"/>
      <c r="J29" s="75"/>
      <c r="K29" s="56"/>
      <c r="L29" s="36"/>
    </row>
    <row r="30" spans="1:12">
      <c r="A30" s="4">
        <v>17</v>
      </c>
      <c r="B30" s="8" t="s">
        <v>89</v>
      </c>
      <c r="C30" s="40" t="s">
        <v>19</v>
      </c>
      <c r="D30" s="7">
        <v>280</v>
      </c>
      <c r="E30" s="54"/>
      <c r="F30" s="54">
        <f t="shared" si="0"/>
        <v>0</v>
      </c>
      <c r="G30" s="55">
        <f t="shared" si="1"/>
        <v>0</v>
      </c>
      <c r="H30" s="55">
        <f t="shared" si="2"/>
        <v>0</v>
      </c>
      <c r="I30" s="72"/>
      <c r="J30" s="75"/>
      <c r="K30" s="56"/>
      <c r="L30" s="36"/>
    </row>
    <row r="31" spans="1:12">
      <c r="A31" s="4">
        <v>18</v>
      </c>
      <c r="B31" s="6" t="s">
        <v>47</v>
      </c>
      <c r="C31" s="40" t="s">
        <v>19</v>
      </c>
      <c r="D31" s="7">
        <v>85</v>
      </c>
      <c r="E31" s="54"/>
      <c r="F31" s="54">
        <f t="shared" si="0"/>
        <v>0</v>
      </c>
      <c r="G31" s="55">
        <f t="shared" si="1"/>
        <v>0</v>
      </c>
      <c r="H31" s="55">
        <f t="shared" si="2"/>
        <v>0</v>
      </c>
      <c r="I31" s="72"/>
      <c r="J31" s="75"/>
      <c r="K31" s="56"/>
      <c r="L31" s="36"/>
    </row>
    <row r="32" spans="1:12" ht="31.5">
      <c r="A32" s="4">
        <v>19</v>
      </c>
      <c r="B32" s="6" t="s">
        <v>48</v>
      </c>
      <c r="C32" s="40" t="s">
        <v>19</v>
      </c>
      <c r="D32" s="7">
        <v>65</v>
      </c>
      <c r="E32" s="54"/>
      <c r="F32" s="54">
        <f t="shared" si="0"/>
        <v>0</v>
      </c>
      <c r="G32" s="55">
        <f t="shared" si="1"/>
        <v>0</v>
      </c>
      <c r="H32" s="55">
        <f t="shared" si="2"/>
        <v>0</v>
      </c>
      <c r="I32" s="72"/>
      <c r="J32" s="75"/>
      <c r="K32" s="56"/>
      <c r="L32" s="36"/>
    </row>
    <row r="33" spans="1:12" ht="32.25" customHeight="1">
      <c r="A33" s="4">
        <v>20</v>
      </c>
      <c r="B33" s="6" t="s">
        <v>49</v>
      </c>
      <c r="C33" s="40" t="s">
        <v>57</v>
      </c>
      <c r="D33" s="7">
        <v>335</v>
      </c>
      <c r="E33" s="54"/>
      <c r="F33" s="54">
        <f t="shared" si="0"/>
        <v>0</v>
      </c>
      <c r="G33" s="55">
        <f t="shared" si="1"/>
        <v>0</v>
      </c>
      <c r="H33" s="55">
        <f t="shared" si="2"/>
        <v>0</v>
      </c>
      <c r="I33" s="72"/>
      <c r="J33" s="75"/>
      <c r="K33" s="56"/>
      <c r="L33" s="36"/>
    </row>
    <row r="34" spans="1:12" ht="32.25" customHeight="1">
      <c r="A34" s="4">
        <v>21</v>
      </c>
      <c r="B34" s="6" t="s">
        <v>112</v>
      </c>
      <c r="C34" s="40" t="s">
        <v>19</v>
      </c>
      <c r="D34" s="7">
        <v>35</v>
      </c>
      <c r="E34" s="54"/>
      <c r="F34" s="54">
        <f t="shared" si="0"/>
        <v>0</v>
      </c>
      <c r="G34" s="55">
        <f t="shared" si="1"/>
        <v>0</v>
      </c>
      <c r="H34" s="55">
        <f t="shared" si="2"/>
        <v>0</v>
      </c>
      <c r="I34" s="72"/>
      <c r="J34" s="75"/>
      <c r="K34" s="56"/>
      <c r="L34" s="36"/>
    </row>
    <row r="35" spans="1:12">
      <c r="A35" s="4">
        <v>22</v>
      </c>
      <c r="B35" s="6" t="s">
        <v>51</v>
      </c>
      <c r="C35" s="40" t="s">
        <v>19</v>
      </c>
      <c r="D35" s="7">
        <v>2850</v>
      </c>
      <c r="E35" s="54"/>
      <c r="F35" s="54">
        <f t="shared" si="0"/>
        <v>0</v>
      </c>
      <c r="G35" s="55">
        <f t="shared" si="1"/>
        <v>0</v>
      </c>
      <c r="H35" s="55">
        <f t="shared" si="2"/>
        <v>0</v>
      </c>
      <c r="I35" s="72"/>
      <c r="J35" s="75"/>
      <c r="K35" s="56"/>
      <c r="L35" s="36"/>
    </row>
    <row r="36" spans="1:12" ht="32.25" customHeight="1">
      <c r="A36" s="4">
        <v>23</v>
      </c>
      <c r="B36" s="6" t="s">
        <v>94</v>
      </c>
      <c r="C36" s="40" t="s">
        <v>19</v>
      </c>
      <c r="D36" s="7">
        <v>13500</v>
      </c>
      <c r="E36" s="54"/>
      <c r="F36" s="54">
        <f t="shared" si="0"/>
        <v>0</v>
      </c>
      <c r="G36" s="55">
        <f t="shared" si="1"/>
        <v>0</v>
      </c>
      <c r="H36" s="55">
        <f t="shared" si="2"/>
        <v>0</v>
      </c>
      <c r="I36" s="72"/>
      <c r="J36" s="75"/>
      <c r="K36" s="56"/>
      <c r="L36" s="36"/>
    </row>
    <row r="37" spans="1:12">
      <c r="A37" s="4">
        <v>24</v>
      </c>
      <c r="B37" s="6" t="s">
        <v>53</v>
      </c>
      <c r="C37" s="40" t="s">
        <v>19</v>
      </c>
      <c r="D37" s="7">
        <v>1500</v>
      </c>
      <c r="E37" s="54"/>
      <c r="F37" s="54">
        <f t="shared" si="0"/>
        <v>0</v>
      </c>
      <c r="G37" s="55">
        <f t="shared" si="1"/>
        <v>0</v>
      </c>
      <c r="H37" s="55">
        <f t="shared" si="2"/>
        <v>0</v>
      </c>
      <c r="I37" s="72"/>
      <c r="J37" s="75"/>
      <c r="K37" s="56"/>
      <c r="L37" s="36"/>
    </row>
    <row r="38" spans="1:12" ht="32.25" customHeight="1">
      <c r="A38" s="4"/>
      <c r="B38" s="41" t="s">
        <v>21</v>
      </c>
      <c r="C38" s="40"/>
      <c r="D38" s="7"/>
      <c r="E38" s="54"/>
      <c r="F38" s="54"/>
      <c r="G38" s="59">
        <f>SUM(G14:G37)</f>
        <v>0</v>
      </c>
      <c r="H38" s="59">
        <f t="shared" si="2"/>
        <v>0</v>
      </c>
      <c r="I38" s="72"/>
      <c r="J38" s="75"/>
      <c r="K38" s="56"/>
      <c r="L38" s="36"/>
    </row>
    <row r="39" spans="1:12" ht="32.25" customHeight="1">
      <c r="A39" s="4"/>
      <c r="B39" s="6"/>
      <c r="C39" s="40"/>
      <c r="D39" s="7"/>
      <c r="E39" s="54"/>
      <c r="F39" s="54"/>
      <c r="G39" s="55"/>
      <c r="H39" s="55"/>
      <c r="I39" s="72"/>
      <c r="J39" s="75"/>
      <c r="K39" s="56"/>
      <c r="L39" s="36"/>
    </row>
    <row r="40" spans="1:12" ht="32.25" customHeight="1">
      <c r="A40" s="4"/>
      <c r="B40" s="16" t="s">
        <v>101</v>
      </c>
      <c r="C40" s="40"/>
      <c r="D40" s="7"/>
      <c r="E40" s="54"/>
      <c r="F40" s="54"/>
      <c r="G40" s="55"/>
      <c r="H40" s="55"/>
      <c r="I40" s="72"/>
      <c r="J40" s="75"/>
      <c r="K40" s="56"/>
      <c r="L40" s="36"/>
    </row>
    <row r="41" spans="1:12">
      <c r="A41" s="4">
        <v>1</v>
      </c>
      <c r="B41" s="6" t="s">
        <v>58</v>
      </c>
      <c r="C41" s="40" t="s">
        <v>18</v>
      </c>
      <c r="D41" s="7">
        <v>690</v>
      </c>
      <c r="E41" s="54"/>
      <c r="F41" s="54">
        <f>E41*1.2</f>
        <v>0</v>
      </c>
      <c r="G41" s="55">
        <f>D41*E41</f>
        <v>0</v>
      </c>
      <c r="H41" s="55">
        <f>G41*1.2</f>
        <v>0</v>
      </c>
      <c r="I41" s="72"/>
      <c r="J41" s="75"/>
      <c r="K41" s="56"/>
      <c r="L41" s="36"/>
    </row>
    <row r="42" spans="1:12">
      <c r="A42" s="4">
        <v>2</v>
      </c>
      <c r="B42" s="6" t="s">
        <v>99</v>
      </c>
      <c r="C42" s="40" t="s">
        <v>18</v>
      </c>
      <c r="D42" s="7">
        <v>748</v>
      </c>
      <c r="E42" s="54"/>
      <c r="F42" s="54">
        <f>E42*1.2</f>
        <v>0</v>
      </c>
      <c r="G42" s="55">
        <f>D42*E42</f>
        <v>0</v>
      </c>
      <c r="H42" s="55">
        <f>G42*1.2</f>
        <v>0</v>
      </c>
      <c r="I42" s="72"/>
      <c r="J42" s="75"/>
      <c r="K42" s="56"/>
      <c r="L42" s="36"/>
    </row>
    <row r="43" spans="1:12">
      <c r="A43" s="4">
        <v>3</v>
      </c>
      <c r="B43" s="6" t="s">
        <v>61</v>
      </c>
      <c r="C43" s="40" t="s">
        <v>18</v>
      </c>
      <c r="D43" s="7">
        <v>3250</v>
      </c>
      <c r="E43" s="54"/>
      <c r="F43" s="54">
        <f>E43*1.2</f>
        <v>0</v>
      </c>
      <c r="G43" s="55">
        <f>D43*E43</f>
        <v>0</v>
      </c>
      <c r="H43" s="55">
        <f>G43*1.2</f>
        <v>0</v>
      </c>
      <c r="I43" s="72"/>
      <c r="J43" s="75"/>
      <c r="K43" s="56"/>
      <c r="L43" s="36"/>
    </row>
    <row r="44" spans="1:12" ht="32.25" customHeight="1">
      <c r="A44" s="4"/>
      <c r="B44" s="41" t="s">
        <v>22</v>
      </c>
      <c r="C44" s="40"/>
      <c r="D44" s="7"/>
      <c r="E44" s="54"/>
      <c r="F44" s="54"/>
      <c r="G44" s="59">
        <f>SUM(G41:G43)</f>
        <v>0</v>
      </c>
      <c r="H44" s="59">
        <f>G44*1.2</f>
        <v>0</v>
      </c>
      <c r="I44" s="72"/>
      <c r="J44" s="75"/>
      <c r="K44" s="65"/>
      <c r="L44" s="36"/>
    </row>
    <row r="45" spans="1:12" ht="32.25" customHeight="1">
      <c r="A45" s="4"/>
      <c r="B45" s="6"/>
      <c r="C45" s="40"/>
      <c r="D45" s="7"/>
      <c r="E45" s="54"/>
      <c r="F45" s="54"/>
      <c r="G45" s="55"/>
      <c r="H45" s="55"/>
      <c r="I45" s="72"/>
      <c r="J45" s="75"/>
      <c r="K45" s="65"/>
      <c r="L45" s="36"/>
    </row>
    <row r="46" spans="1:12" ht="32.25" customHeight="1">
      <c r="A46" s="4"/>
      <c r="B46" s="12" t="s">
        <v>84</v>
      </c>
      <c r="C46" s="40"/>
      <c r="D46" s="7"/>
      <c r="E46" s="54"/>
      <c r="F46" s="54"/>
      <c r="G46" s="55"/>
      <c r="H46" s="55"/>
      <c r="I46" s="72"/>
      <c r="J46" s="75"/>
      <c r="K46" s="65"/>
      <c r="L46" s="36"/>
    </row>
    <row r="47" spans="1:12" ht="32.25" customHeight="1">
      <c r="A47" s="4">
        <v>1</v>
      </c>
      <c r="B47" s="6" t="s">
        <v>54</v>
      </c>
      <c r="C47" s="40" t="s">
        <v>55</v>
      </c>
      <c r="D47" s="7">
        <v>6</v>
      </c>
      <c r="E47" s="54"/>
      <c r="F47" s="54">
        <f>E47*1.2</f>
        <v>0</v>
      </c>
      <c r="G47" s="55">
        <f>D47*E47</f>
        <v>0</v>
      </c>
      <c r="H47" s="55">
        <f>G47*1.2</f>
        <v>0</v>
      </c>
      <c r="I47" s="72"/>
      <c r="J47" s="75"/>
      <c r="K47" s="65"/>
      <c r="L47" s="36"/>
    </row>
    <row r="48" spans="1:12" ht="32.25" customHeight="1">
      <c r="A48" s="4">
        <v>2</v>
      </c>
      <c r="B48" s="6" t="s">
        <v>56</v>
      </c>
      <c r="C48" s="40" t="s">
        <v>55</v>
      </c>
      <c r="D48" s="7">
        <v>40</v>
      </c>
      <c r="E48" s="54"/>
      <c r="F48" s="54">
        <f>E48*1.2</f>
        <v>0</v>
      </c>
      <c r="G48" s="55">
        <f>D48*E48</f>
        <v>0</v>
      </c>
      <c r="H48" s="55">
        <f>G48*1.2</f>
        <v>0</v>
      </c>
      <c r="I48" s="72"/>
      <c r="J48" s="75"/>
      <c r="K48" s="56"/>
      <c r="L48" s="36"/>
    </row>
    <row r="49" spans="1:12" ht="14.25" customHeight="1">
      <c r="A49" s="4"/>
      <c r="B49" s="41" t="s">
        <v>102</v>
      </c>
      <c r="C49" s="4"/>
      <c r="D49" s="7"/>
      <c r="E49" s="54"/>
      <c r="F49" s="54"/>
      <c r="G49" s="59">
        <f>SUM(G47:G48)</f>
        <v>0</v>
      </c>
      <c r="H49" s="59">
        <f>G49*1.2</f>
        <v>0</v>
      </c>
      <c r="I49" s="73"/>
      <c r="J49" s="76"/>
      <c r="K49" s="56"/>
      <c r="L49" s="36"/>
    </row>
    <row r="50" spans="1:12" ht="14.25" customHeight="1">
      <c r="A50" s="60"/>
      <c r="B50" s="61"/>
      <c r="C50" s="60"/>
      <c r="D50" s="62"/>
      <c r="E50" s="54"/>
      <c r="F50" s="54"/>
      <c r="G50" s="59"/>
      <c r="H50" s="59"/>
      <c r="I50" s="39"/>
      <c r="J50" s="57"/>
      <c r="K50" s="56"/>
      <c r="L50" s="36"/>
    </row>
    <row r="51" spans="1:12">
      <c r="A51" s="66" t="s">
        <v>17</v>
      </c>
      <c r="B51" s="66"/>
      <c r="C51" s="66"/>
      <c r="D51" s="66"/>
      <c r="E51" s="66"/>
      <c r="F51" s="66"/>
      <c r="G51" s="59">
        <f>G38+G44+G49</f>
        <v>0</v>
      </c>
      <c r="H51" s="63">
        <f>G51*1.2</f>
        <v>0</v>
      </c>
      <c r="I51" s="56"/>
      <c r="J51" s="56"/>
      <c r="K51" s="56"/>
      <c r="L51" s="36"/>
    </row>
    <row r="52" spans="1:12">
      <c r="A52" s="13"/>
      <c r="G52" s="37"/>
    </row>
  </sheetData>
  <mergeCells count="9">
    <mergeCell ref="A51:F51"/>
    <mergeCell ref="I1:K1"/>
    <mergeCell ref="I2:K2"/>
    <mergeCell ref="I3:K3"/>
    <mergeCell ref="A6:K6"/>
    <mergeCell ref="A8:K8"/>
    <mergeCell ref="A9:K9"/>
    <mergeCell ref="I14:I49"/>
    <mergeCell ref="J14:J49"/>
  </mergeCells>
  <pageMargins left="0.7" right="0.7" top="0.75" bottom="0.75" header="0.3" footer="0.3"/>
  <pageSetup paperSize="9" scale="68" orientation="landscape" r:id="rId1"/>
  <rowBreaks count="1" manualBreakCount="1">
    <brk id="31" max="16383" man="1"/>
  </rowBreaks>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view="pageBreakPreview" zoomScaleNormal="85" zoomScaleSheetLayoutView="100" workbookViewId="0">
      <selection activeCell="F41" sqref="F41"/>
    </sheetView>
  </sheetViews>
  <sheetFormatPr defaultRowHeight="15"/>
  <cols>
    <col min="1" max="1" width="35" customWidth="1"/>
    <col min="2" max="2" width="18.7109375" customWidth="1"/>
    <col min="3" max="3" width="9.7109375" customWidth="1"/>
    <col min="5" max="5" width="31.140625" style="33" customWidth="1"/>
    <col min="6" max="6" width="16.7109375" customWidth="1"/>
    <col min="7" max="7" width="11.140625" customWidth="1"/>
    <col min="8" max="8" width="25" customWidth="1"/>
  </cols>
  <sheetData>
    <row r="1" spans="1:7" ht="15.75" customHeight="1">
      <c r="E1" s="67" t="s">
        <v>33</v>
      </c>
      <c r="F1" s="67"/>
      <c r="G1" s="67"/>
    </row>
    <row r="2" spans="1:7" ht="15.75" customHeight="1">
      <c r="E2" s="67" t="s">
        <v>2</v>
      </c>
      <c r="F2" s="67"/>
      <c r="G2" s="67"/>
    </row>
    <row r="3" spans="1:7" ht="15.75" customHeight="1">
      <c r="E3" s="67" t="s">
        <v>3</v>
      </c>
      <c r="F3" s="67"/>
      <c r="G3" s="67"/>
    </row>
    <row r="4" spans="1:7" ht="15.75">
      <c r="A4" s="24" t="s">
        <v>34</v>
      </c>
      <c r="D4" s="10"/>
      <c r="E4" s="27"/>
    </row>
    <row r="5" spans="1:7" ht="15" customHeight="1">
      <c r="A5" s="77" t="s">
        <v>23</v>
      </c>
      <c r="B5" s="77"/>
      <c r="C5" s="77"/>
      <c r="D5" s="77"/>
      <c r="E5" s="77"/>
      <c r="F5" s="77"/>
      <c r="G5" s="77"/>
    </row>
    <row r="6" spans="1:7">
      <c r="A6" s="17"/>
      <c r="B6" s="17"/>
      <c r="C6" s="17"/>
      <c r="D6" s="17"/>
      <c r="E6" s="28"/>
    </row>
    <row r="7" spans="1:7" ht="15.75" customHeight="1">
      <c r="A7" s="69" t="s">
        <v>5</v>
      </c>
      <c r="B7" s="70"/>
      <c r="C7" s="70"/>
      <c r="D7" s="70"/>
      <c r="E7" s="70"/>
      <c r="F7" s="70"/>
      <c r="G7" s="70"/>
    </row>
    <row r="8" spans="1:7" ht="15.75" customHeight="1">
      <c r="A8" s="69" t="s">
        <v>6</v>
      </c>
      <c r="B8" s="70"/>
      <c r="C8" s="70"/>
      <c r="D8" s="70"/>
      <c r="E8" s="70"/>
      <c r="F8" s="70"/>
      <c r="G8" s="70"/>
    </row>
    <row r="9" spans="1:7" ht="15.75">
      <c r="A9" s="9"/>
      <c r="B9" s="9"/>
      <c r="C9" s="9"/>
      <c r="D9" s="9"/>
      <c r="E9" s="29"/>
      <c r="F9" s="9"/>
      <c r="G9" s="9"/>
    </row>
    <row r="10" spans="1:7" ht="49.5" customHeight="1">
      <c r="A10" s="18" t="s">
        <v>24</v>
      </c>
      <c r="B10" s="18" t="s">
        <v>25</v>
      </c>
      <c r="C10" s="18" t="s">
        <v>26</v>
      </c>
      <c r="D10" s="18" t="s">
        <v>27</v>
      </c>
      <c r="E10" s="30" t="s">
        <v>28</v>
      </c>
      <c r="F10" s="18" t="s">
        <v>29</v>
      </c>
      <c r="G10" s="18" t="s">
        <v>30</v>
      </c>
    </row>
    <row r="11" spans="1:7" ht="15.75">
      <c r="A11" s="4">
        <v>1</v>
      </c>
      <c r="B11" s="4">
        <v>2</v>
      </c>
      <c r="C11" s="4">
        <v>3</v>
      </c>
      <c r="D11" s="4">
        <v>4</v>
      </c>
      <c r="E11" s="31">
        <v>5</v>
      </c>
      <c r="F11" s="4">
        <v>6</v>
      </c>
      <c r="G11" s="4">
        <v>7</v>
      </c>
    </row>
    <row r="12" spans="1:7" ht="15.75">
      <c r="A12" s="16" t="s">
        <v>85</v>
      </c>
      <c r="B12" s="4"/>
      <c r="C12" s="4"/>
      <c r="D12" s="4"/>
      <c r="E12" s="31"/>
      <c r="F12" s="4"/>
      <c r="G12" s="4"/>
    </row>
    <row r="13" spans="1:7" ht="15.75">
      <c r="A13" s="6" t="s">
        <v>62</v>
      </c>
      <c r="B13" s="44"/>
      <c r="C13" s="44"/>
      <c r="D13" s="44"/>
      <c r="E13" s="46" t="s">
        <v>63</v>
      </c>
      <c r="F13" s="44"/>
      <c r="G13" s="44"/>
    </row>
    <row r="14" spans="1:7" ht="31.5">
      <c r="A14" s="6" t="s">
        <v>36</v>
      </c>
      <c r="B14" s="38"/>
      <c r="C14" s="38"/>
      <c r="D14" s="38"/>
      <c r="E14" s="46" t="s">
        <v>38</v>
      </c>
      <c r="F14" s="19"/>
      <c r="G14" s="19"/>
    </row>
    <row r="15" spans="1:7" ht="31.5">
      <c r="A15" s="6" t="s">
        <v>35</v>
      </c>
      <c r="B15" s="6"/>
      <c r="C15" s="6"/>
      <c r="D15" s="6"/>
      <c r="E15" s="46" t="s">
        <v>39</v>
      </c>
      <c r="F15" s="19"/>
      <c r="G15" s="20"/>
    </row>
    <row r="16" spans="1:7" ht="63">
      <c r="A16" s="6" t="s">
        <v>59</v>
      </c>
      <c r="B16" s="6"/>
      <c r="C16" s="6"/>
      <c r="D16" s="6"/>
      <c r="E16" s="47" t="s">
        <v>65</v>
      </c>
      <c r="F16" s="19"/>
      <c r="G16" s="20"/>
    </row>
    <row r="17" spans="1:7" ht="126">
      <c r="A17" s="6" t="s">
        <v>60</v>
      </c>
      <c r="B17" s="6"/>
      <c r="C17" s="6"/>
      <c r="D17" s="6"/>
      <c r="E17" s="48" t="s">
        <v>64</v>
      </c>
      <c r="F17" s="19"/>
      <c r="G17" s="20"/>
    </row>
    <row r="18" spans="1:7" ht="47.25">
      <c r="A18" s="6" t="s">
        <v>45</v>
      </c>
      <c r="B18" s="6"/>
      <c r="C18" s="6"/>
      <c r="D18" s="6"/>
      <c r="E18" s="49" t="s">
        <v>66</v>
      </c>
      <c r="F18" s="19"/>
      <c r="G18" s="20"/>
    </row>
    <row r="19" spans="1:7" ht="31.5">
      <c r="A19" s="6" t="s">
        <v>67</v>
      </c>
      <c r="B19" s="6"/>
      <c r="C19" s="6"/>
      <c r="D19" s="6"/>
      <c r="E19" s="43" t="s">
        <v>68</v>
      </c>
      <c r="F19" s="19"/>
      <c r="G19" s="20"/>
    </row>
    <row r="20" spans="1:7" ht="31.5">
      <c r="A20" s="8" t="s">
        <v>96</v>
      </c>
      <c r="B20" s="8"/>
      <c r="C20" s="8"/>
      <c r="D20" s="8"/>
      <c r="E20" s="53" t="s">
        <v>95</v>
      </c>
      <c r="F20" s="19"/>
      <c r="G20" s="20"/>
    </row>
    <row r="21" spans="1:7" ht="15.75">
      <c r="A21" s="6" t="s">
        <v>108</v>
      </c>
      <c r="B21" s="6"/>
      <c r="C21" s="6"/>
      <c r="D21" s="6"/>
      <c r="E21" s="43" t="s">
        <v>69</v>
      </c>
      <c r="F21" s="19"/>
      <c r="G21" s="20"/>
    </row>
    <row r="22" spans="1:7" ht="15.75">
      <c r="A22" s="6" t="s">
        <v>42</v>
      </c>
      <c r="B22" s="6"/>
      <c r="C22" s="6"/>
      <c r="D22" s="6"/>
      <c r="E22" s="43" t="s">
        <v>70</v>
      </c>
      <c r="F22" s="19"/>
      <c r="G22" s="20"/>
    </row>
    <row r="23" spans="1:7" ht="31.5">
      <c r="A23" s="6" t="s">
        <v>75</v>
      </c>
      <c r="B23" s="6"/>
      <c r="C23" s="6"/>
      <c r="D23" s="6"/>
      <c r="E23" s="43" t="s">
        <v>72</v>
      </c>
      <c r="F23" s="19"/>
      <c r="G23" s="20"/>
    </row>
    <row r="24" spans="1:7" ht="15.75">
      <c r="A24" s="6" t="s">
        <v>74</v>
      </c>
      <c r="B24" s="6"/>
      <c r="C24" s="6"/>
      <c r="D24" s="6"/>
      <c r="E24" s="43" t="s">
        <v>71</v>
      </c>
      <c r="F24" s="19"/>
      <c r="G24" s="20"/>
    </row>
    <row r="25" spans="1:7" ht="15.75">
      <c r="A25" s="6" t="s">
        <v>77</v>
      </c>
      <c r="B25" s="6"/>
      <c r="C25" s="6"/>
      <c r="D25" s="6"/>
      <c r="E25" s="43" t="s">
        <v>78</v>
      </c>
      <c r="F25" s="19"/>
      <c r="G25" s="20"/>
    </row>
    <row r="26" spans="1:7" ht="31.5">
      <c r="A26" s="6" t="s">
        <v>76</v>
      </c>
      <c r="B26" s="6"/>
      <c r="C26" s="6"/>
      <c r="D26" s="6"/>
      <c r="E26" s="43" t="s">
        <v>79</v>
      </c>
      <c r="F26" s="19"/>
      <c r="G26" s="20"/>
    </row>
    <row r="27" spans="1:7" ht="15.75">
      <c r="A27" s="8" t="s">
        <v>80</v>
      </c>
      <c r="B27" s="8"/>
      <c r="C27" s="8"/>
      <c r="D27" s="8"/>
      <c r="E27" s="53" t="s">
        <v>90</v>
      </c>
      <c r="F27" s="19"/>
      <c r="G27" s="20"/>
    </row>
    <row r="28" spans="1:7" ht="15.75">
      <c r="A28" s="6" t="s">
        <v>107</v>
      </c>
      <c r="B28" s="6"/>
      <c r="C28" s="6"/>
      <c r="D28" s="6"/>
      <c r="E28" s="43" t="s">
        <v>106</v>
      </c>
      <c r="F28" s="19"/>
      <c r="G28" s="20"/>
    </row>
    <row r="29" spans="1:7" ht="15.75">
      <c r="A29" s="8" t="s">
        <v>89</v>
      </c>
      <c r="B29" s="8"/>
      <c r="C29" s="8"/>
      <c r="D29" s="8"/>
      <c r="E29" s="53" t="s">
        <v>81</v>
      </c>
      <c r="F29" s="19"/>
      <c r="G29" s="20"/>
    </row>
    <row r="30" spans="1:7" ht="31.5">
      <c r="A30" s="6" t="s">
        <v>47</v>
      </c>
      <c r="B30" s="6"/>
      <c r="C30" s="6"/>
      <c r="D30" s="6"/>
      <c r="E30" s="43" t="s">
        <v>81</v>
      </c>
      <c r="F30" s="19"/>
      <c r="G30" s="20"/>
    </row>
    <row r="31" spans="1:7" ht="31.5">
      <c r="A31" s="6" t="s">
        <v>110</v>
      </c>
      <c r="B31" s="6"/>
      <c r="C31" s="6"/>
      <c r="D31" s="6"/>
      <c r="E31" s="43" t="s">
        <v>109</v>
      </c>
      <c r="F31" s="19"/>
      <c r="G31" s="20"/>
    </row>
    <row r="32" spans="1:7" ht="31.5">
      <c r="A32" s="6" t="s">
        <v>49</v>
      </c>
      <c r="B32" s="6"/>
      <c r="C32" s="6"/>
      <c r="D32" s="6"/>
      <c r="E32" s="43" t="s">
        <v>87</v>
      </c>
      <c r="F32" s="19"/>
      <c r="G32" s="20"/>
    </row>
    <row r="33" spans="1:15" ht="31.5">
      <c r="A33" s="6" t="s">
        <v>50</v>
      </c>
      <c r="B33" s="6"/>
      <c r="C33" s="6"/>
      <c r="D33" s="6"/>
      <c r="E33" s="43" t="s">
        <v>113</v>
      </c>
      <c r="F33" s="19"/>
      <c r="G33" s="20"/>
    </row>
    <row r="34" spans="1:15" ht="15.75">
      <c r="A34" s="6" t="s">
        <v>92</v>
      </c>
      <c r="B34" s="6"/>
      <c r="C34" s="6"/>
      <c r="D34" s="6"/>
      <c r="E34" s="43" t="s">
        <v>93</v>
      </c>
      <c r="F34" s="19"/>
      <c r="G34" s="20"/>
    </row>
    <row r="35" spans="1:15" ht="31.5">
      <c r="A35" s="6" t="s">
        <v>91</v>
      </c>
      <c r="B35" s="6"/>
      <c r="C35" s="6"/>
      <c r="D35" s="6"/>
      <c r="E35" s="43" t="s">
        <v>111</v>
      </c>
      <c r="F35" s="19"/>
      <c r="G35" s="20"/>
    </row>
    <row r="36" spans="1:15" ht="15.75">
      <c r="A36" s="6" t="s">
        <v>53</v>
      </c>
      <c r="B36" s="6"/>
      <c r="C36" s="6"/>
      <c r="D36" s="6"/>
      <c r="E36" s="43" t="s">
        <v>82</v>
      </c>
      <c r="F36" s="19"/>
      <c r="G36" s="20"/>
    </row>
    <row r="37" spans="1:15" ht="15.75">
      <c r="A37" s="6"/>
      <c r="B37" s="6"/>
      <c r="C37" s="6"/>
      <c r="D37" s="6"/>
      <c r="E37" s="43"/>
      <c r="F37" s="19"/>
      <c r="G37" s="20"/>
    </row>
    <row r="38" spans="1:15" ht="47.25">
      <c r="A38" s="16" t="s">
        <v>101</v>
      </c>
      <c r="B38" s="6"/>
      <c r="C38" s="6"/>
      <c r="D38" s="6"/>
      <c r="E38" s="43"/>
      <c r="F38" s="19"/>
      <c r="G38" s="20"/>
    </row>
    <row r="39" spans="1:15" ht="214.5">
      <c r="A39" s="6" t="s">
        <v>58</v>
      </c>
      <c r="B39" s="6"/>
      <c r="C39" s="6"/>
      <c r="D39" s="6"/>
      <c r="E39" s="52" t="s">
        <v>100</v>
      </c>
      <c r="F39" s="19"/>
      <c r="G39" s="20"/>
    </row>
    <row r="40" spans="1:15" ht="293.25">
      <c r="A40" s="6" t="s">
        <v>99</v>
      </c>
      <c r="B40" s="6"/>
      <c r="C40" s="6"/>
      <c r="D40" s="6"/>
      <c r="E40" s="52" t="s">
        <v>116</v>
      </c>
      <c r="F40" s="19"/>
      <c r="G40" s="20"/>
    </row>
    <row r="41" spans="1:15" ht="247.5">
      <c r="A41" s="6" t="s">
        <v>61</v>
      </c>
      <c r="B41" s="6"/>
      <c r="C41" s="6"/>
      <c r="D41" s="6"/>
      <c r="E41" s="51" t="s">
        <v>86</v>
      </c>
      <c r="F41" s="19"/>
      <c r="G41" s="20"/>
    </row>
    <row r="42" spans="1:15" ht="15.75">
      <c r="A42" s="6"/>
      <c r="B42" s="6"/>
      <c r="C42" s="6"/>
      <c r="D42" s="6"/>
      <c r="E42" s="46"/>
      <c r="F42" s="19"/>
      <c r="G42" s="20"/>
    </row>
    <row r="43" spans="1:15" ht="15.75">
      <c r="A43" s="12" t="s">
        <v>84</v>
      </c>
      <c r="B43" s="6"/>
      <c r="C43" s="6"/>
      <c r="D43" s="6"/>
      <c r="E43" s="43"/>
      <c r="F43" s="19"/>
      <c r="G43" s="20"/>
    </row>
    <row r="44" spans="1:15" ht="47.25">
      <c r="A44" s="6" t="s">
        <v>43</v>
      </c>
      <c r="B44" s="6"/>
      <c r="C44" s="6"/>
      <c r="D44" s="6"/>
      <c r="E44" s="43" t="s">
        <v>83</v>
      </c>
      <c r="F44" s="19"/>
      <c r="G44" s="20"/>
    </row>
    <row r="45" spans="1:15" ht="47.25">
      <c r="A45" s="6" t="s">
        <v>44</v>
      </c>
      <c r="B45" s="6"/>
      <c r="C45" s="6"/>
      <c r="D45" s="6"/>
      <c r="E45" s="43" t="s">
        <v>83</v>
      </c>
      <c r="F45" s="19"/>
      <c r="G45" s="20"/>
    </row>
    <row r="46" spans="1:15" ht="18.75">
      <c r="A46" s="45"/>
      <c r="B46" s="4"/>
      <c r="C46" s="2"/>
      <c r="D46" s="1"/>
      <c r="E46" s="50"/>
      <c r="F46" s="19"/>
      <c r="G46" s="19"/>
      <c r="K46" s="25"/>
      <c r="O46" s="26"/>
    </row>
    <row r="47" spans="1:15" ht="18.75">
      <c r="A47" s="21"/>
      <c r="B47" s="10"/>
      <c r="C47" s="22"/>
      <c r="D47" s="23"/>
      <c r="E47" s="32"/>
    </row>
    <row r="50" spans="1:7" ht="15.75" customHeight="1">
      <c r="A50" s="70" t="s">
        <v>31</v>
      </c>
      <c r="B50" s="70"/>
      <c r="C50" s="70"/>
      <c r="D50" s="70"/>
      <c r="E50" s="70"/>
      <c r="F50" s="70"/>
      <c r="G50" s="70"/>
    </row>
    <row r="51" spans="1:7" ht="15.75" customHeight="1">
      <c r="A51" s="70" t="s">
        <v>32</v>
      </c>
      <c r="B51" s="70"/>
      <c r="C51" s="70"/>
      <c r="D51" s="70"/>
      <c r="E51" s="70"/>
      <c r="F51" s="70"/>
      <c r="G51" s="70"/>
    </row>
  </sheetData>
  <mergeCells count="8">
    <mergeCell ref="A8:G8"/>
    <mergeCell ref="A50:G50"/>
    <mergeCell ref="A51:G51"/>
    <mergeCell ref="E1:G1"/>
    <mergeCell ref="E2:G2"/>
    <mergeCell ref="E3:G3"/>
    <mergeCell ref="A5:G5"/>
    <mergeCell ref="A7:G7"/>
  </mergeCells>
  <pageMargins left="0.31496062992125984" right="0.31496062992125984" top="0.74803149606299213" bottom="0.74803149606299213" header="0.31496062992125984" footer="0.31496062992125984"/>
  <pageSetup paperSize="9" scale="88" orientation="landscape" verticalDpi="0" r:id="rId1"/>
  <rowBreaks count="2" manualBreakCount="2">
    <brk id="19" max="16383" man="1"/>
    <brk id="3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337- F23</vt:lpstr>
      <vt:lpstr>337 F22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2026-05-19T11:36:39Z</dcterms:modified>
</cp:coreProperties>
</file>