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implante spinale repetat 3\"/>
    </mc:Choice>
  </mc:AlternateContent>
  <xr:revisionPtr revIDLastSave="0" documentId="13_ncr:1_{357549AA-D077-48BC-A07A-77AA6CD666A1}" xr6:coauthVersionLast="47" xr6:coauthVersionMax="47" xr10:uidLastSave="{00000000-0000-0000-0000-000000000000}"/>
  <bookViews>
    <workbookView xWindow="28680" yWindow="-120" windowWidth="29040" windowHeight="15840" activeTab="5" xr2:uid="{9D4653F7-85CB-4EE0-9B8B-EAD7498C0244}"/>
  </bookViews>
  <sheets>
    <sheet name="neurologia col. vert. (spinale " sheetId="1" r:id="rId1"/>
    <sheet name="Sheet1" sheetId="2" r:id="rId2"/>
    <sheet name="Sheet3" sheetId="4" r:id="rId3"/>
    <sheet name="Sheet4" sheetId="5" r:id="rId4"/>
    <sheet name="Sheet2" sheetId="3" r:id="rId5"/>
    <sheet name="lisat de distributie" sheetId="6" r:id="rId6"/>
  </sheets>
  <definedNames>
    <definedName name="_xlnm._FilterDatabase" localSheetId="5" hidden="1">'lisat de distributie'!$A$2:$R$45</definedName>
    <definedName name="_xlnm._FilterDatabase" localSheetId="0" hidden="1">'neurologia col. vert. (spinale '!$A$2:$O$204</definedName>
    <definedName name="_xlnm._FilterDatabase" localSheetId="1" hidden="1">Sheet1!$A$2:$Q$155</definedName>
    <definedName name="_xlnm._FilterDatabase" localSheetId="2" hidden="1">Sheet3!$N$1:$AD$15</definedName>
    <definedName name="_xlnm._FilterDatabase" localSheetId="3" hidden="1">Sheet4!$A$2:$AD$16</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6" l="1"/>
  <c r="R45" i="6" s="1"/>
  <c r="Q44" i="6"/>
  <c r="R44" i="6" s="1"/>
  <c r="Q43" i="6"/>
  <c r="R43" i="6" s="1"/>
  <c r="Q42" i="6"/>
  <c r="R42" i="6" s="1"/>
  <c r="Q41" i="6"/>
  <c r="R41" i="6" s="1"/>
  <c r="Q40" i="6"/>
  <c r="R40" i="6" s="1"/>
  <c r="Q39" i="6"/>
  <c r="R39" i="6" s="1"/>
  <c r="Q38" i="6"/>
  <c r="R38" i="6" s="1"/>
  <c r="Q37" i="6"/>
  <c r="R37" i="6" s="1"/>
  <c r="Q36" i="6"/>
  <c r="R36" i="6" s="1"/>
  <c r="Q35" i="6"/>
  <c r="R35" i="6" s="1"/>
  <c r="Q34" i="6"/>
  <c r="R34" i="6" s="1"/>
  <c r="Q33" i="6"/>
  <c r="R33" i="6" s="1"/>
  <c r="Q32" i="6"/>
  <c r="R32" i="6" s="1"/>
  <c r="Q31" i="6"/>
  <c r="R31" i="6" s="1"/>
  <c r="Q30" i="6"/>
  <c r="R30" i="6" s="1"/>
  <c r="Q29" i="6"/>
  <c r="R29" i="6" s="1"/>
  <c r="Q28" i="6"/>
  <c r="R28" i="6" s="1"/>
  <c r="Q27" i="6"/>
  <c r="R27" i="6" s="1"/>
  <c r="Q26" i="6"/>
  <c r="R26" i="6" s="1"/>
  <c r="Q25" i="6"/>
  <c r="R25" i="6" s="1"/>
  <c r="Q24" i="6"/>
  <c r="R24" i="6" s="1"/>
  <c r="Q23" i="6"/>
  <c r="R23" i="6" s="1"/>
  <c r="Q22" i="6"/>
  <c r="R22" i="6" s="1"/>
  <c r="Q21" i="6"/>
  <c r="R21" i="6" s="1"/>
  <c r="Q20" i="6"/>
  <c r="R20" i="6" s="1"/>
  <c r="Q19" i="6"/>
  <c r="R19" i="6" s="1"/>
  <c r="Q18" i="6"/>
  <c r="R18" i="6" s="1"/>
  <c r="Q17" i="6"/>
  <c r="R17" i="6" s="1"/>
  <c r="Q16" i="6"/>
  <c r="R16" i="6" s="1"/>
  <c r="Q15" i="6"/>
  <c r="R15" i="6" s="1"/>
  <c r="Q14" i="6"/>
  <c r="R14" i="6" s="1"/>
  <c r="Q13" i="6"/>
  <c r="R13" i="6" s="1"/>
  <c r="Q12" i="6"/>
  <c r="R12" i="6" s="1"/>
  <c r="Q11" i="6"/>
  <c r="R11" i="6" s="1"/>
  <c r="Q10" i="6"/>
  <c r="R10" i="6" s="1"/>
  <c r="Q9" i="6"/>
  <c r="R9" i="6" s="1"/>
  <c r="Q8" i="6"/>
  <c r="R8" i="6" s="1"/>
  <c r="Q7" i="6"/>
  <c r="R7" i="6" s="1"/>
  <c r="Q6" i="6"/>
  <c r="R6" i="6" s="1"/>
  <c r="Q5" i="6"/>
  <c r="R5" i="6" s="1"/>
  <c r="Q4" i="6"/>
  <c r="R4" i="6" s="1"/>
  <c r="Q3" i="6"/>
  <c r="R3" i="6" s="1"/>
  <c r="H59" i="3"/>
  <c r="P4" i="2"/>
  <c r="P5" i="2"/>
  <c r="P6" i="2"/>
  <c r="Q6" i="2" s="1"/>
  <c r="P7" i="2"/>
  <c r="Q7" i="2" s="1"/>
  <c r="P8" i="2"/>
  <c r="Q8" i="2" s="1"/>
  <c r="P9" i="2"/>
  <c r="Q9" i="2" s="1"/>
  <c r="P10" i="2"/>
  <c r="Q10" i="2" s="1"/>
  <c r="P11" i="2"/>
  <c r="Q11" i="2" s="1"/>
  <c r="P12" i="2"/>
  <c r="Q12" i="2" s="1"/>
  <c r="P13" i="2"/>
  <c r="Q13" i="2" s="1"/>
  <c r="P14" i="2"/>
  <c r="Q14" i="2" s="1"/>
  <c r="P15" i="2"/>
  <c r="Q15" i="2" s="1"/>
  <c r="P16" i="2"/>
  <c r="Q16" i="2" s="1"/>
  <c r="P17" i="2"/>
  <c r="Q17" i="2" s="1"/>
  <c r="P18" i="2"/>
  <c r="Q18" i="2" s="1"/>
  <c r="P19" i="2"/>
  <c r="Q19" i="2" s="1"/>
  <c r="P20" i="2"/>
  <c r="Q20" i="2" s="1"/>
  <c r="P21" i="2"/>
  <c r="Q21" i="2" s="1"/>
  <c r="P22" i="2"/>
  <c r="Q22" i="2" s="1"/>
  <c r="P23" i="2"/>
  <c r="Q23" i="2" s="1"/>
  <c r="P24" i="2"/>
  <c r="Q24" i="2" s="1"/>
  <c r="P25" i="2"/>
  <c r="Q25" i="2" s="1"/>
  <c r="P26" i="2"/>
  <c r="Q26"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P42" i="2"/>
  <c r="Q42" i="2" s="1"/>
  <c r="P43" i="2"/>
  <c r="P44" i="2"/>
  <c r="Q44" i="2" s="1"/>
  <c r="P45" i="2"/>
  <c r="Q45" i="2" s="1"/>
  <c r="P46" i="2"/>
  <c r="Q46" i="2" s="1"/>
  <c r="P47" i="2"/>
  <c r="Q47" i="2" s="1"/>
  <c r="P48" i="2"/>
  <c r="Q48" i="2" s="1"/>
  <c r="P49" i="2"/>
  <c r="Q49" i="2" s="1"/>
  <c r="P50" i="2"/>
  <c r="Q50" i="2" s="1"/>
  <c r="P51" i="2"/>
  <c r="Q51" i="2" s="1"/>
  <c r="P52" i="2"/>
  <c r="P53" i="2"/>
  <c r="Q53" i="2" s="1"/>
  <c r="P54" i="2"/>
  <c r="P55" i="2"/>
  <c r="P56" i="2"/>
  <c r="Q56" i="2" s="1"/>
  <c r="P57" i="2"/>
  <c r="P58" i="2"/>
  <c r="Q58" i="2" s="1"/>
  <c r="P59" i="2"/>
  <c r="Q59" i="2" s="1"/>
  <c r="P60" i="2"/>
  <c r="Q60" i="2" s="1"/>
  <c r="P61" i="2"/>
  <c r="Q61" i="2" s="1"/>
  <c r="P62" i="2"/>
  <c r="Q62" i="2" s="1"/>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Q90" i="2" s="1"/>
  <c r="P91" i="2"/>
  <c r="Q91" i="2" s="1"/>
  <c r="P92" i="2"/>
  <c r="Q92" i="2" s="1"/>
  <c r="P93" i="2"/>
  <c r="Q93" i="2" s="1"/>
  <c r="P94" i="2"/>
  <c r="Q94" i="2" s="1"/>
  <c r="P95" i="2"/>
  <c r="Q95" i="2" s="1"/>
  <c r="P96" i="2"/>
  <c r="Q96" i="2" s="1"/>
  <c r="P97" i="2"/>
  <c r="Q97" i="2" s="1"/>
  <c r="P98" i="2"/>
  <c r="Q98" i="2" s="1"/>
  <c r="P99" i="2"/>
  <c r="Q99" i="2" s="1"/>
  <c r="P100" i="2"/>
  <c r="Q100" i="2" s="1"/>
  <c r="P101" i="2"/>
  <c r="Q101" i="2" s="1"/>
  <c r="P102" i="2"/>
  <c r="Q102" i="2" s="1"/>
  <c r="P103" i="2"/>
  <c r="Q103" i="2" s="1"/>
  <c r="P104" i="2"/>
  <c r="Q104" i="2" s="1"/>
  <c r="P105" i="2"/>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P154" i="2"/>
  <c r="Q154" i="2" s="1"/>
  <c r="P3" i="2"/>
  <c r="Q3" i="2" s="1"/>
  <c r="Q153" i="2"/>
  <c r="Q105" i="2"/>
  <c r="Q57" i="2"/>
  <c r="Q55" i="2"/>
  <c r="Q54" i="2"/>
  <c r="Q52" i="2"/>
  <c r="Q41" i="2"/>
  <c r="Q5" i="2"/>
  <c r="Q4" i="2"/>
  <c r="N196" i="1"/>
  <c r="O196" i="1" s="1"/>
  <c r="N197" i="1"/>
  <c r="O197" i="1" s="1"/>
  <c r="N198" i="1"/>
  <c r="O198" i="1" s="1"/>
  <c r="N199" i="1"/>
  <c r="O199" i="1" s="1"/>
  <c r="N200" i="1"/>
  <c r="O200" i="1" s="1"/>
  <c r="N201" i="1"/>
  <c r="O201" i="1" s="1"/>
  <c r="N202" i="1"/>
  <c r="O202" i="1" s="1"/>
  <c r="N203" i="1"/>
  <c r="O203" i="1" s="1"/>
  <c r="N204" i="1"/>
  <c r="O204" i="1" s="1"/>
  <c r="N4" i="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N18" i="1"/>
  <c r="O18" i="1" s="1"/>
  <c r="N19" i="1"/>
  <c r="O19" i="1" s="1"/>
  <c r="N20" i="1"/>
  <c r="N21" i="1"/>
  <c r="N22" i="1"/>
  <c r="N23" i="1"/>
  <c r="O23" i="1" s="1"/>
  <c r="N24" i="1"/>
  <c r="O24" i="1" s="1"/>
  <c r="N25" i="1"/>
  <c r="O25" i="1" s="1"/>
  <c r="N26" i="1"/>
  <c r="O26" i="1" s="1"/>
  <c r="N27" i="1"/>
  <c r="O27" i="1" s="1"/>
  <c r="N28" i="1"/>
  <c r="N29" i="1"/>
  <c r="N30" i="1"/>
  <c r="O30" i="1" s="1"/>
  <c r="N31" i="1"/>
  <c r="O31" i="1" s="1"/>
  <c r="N32" i="1"/>
  <c r="O32" i="1" s="1"/>
  <c r="N33" i="1"/>
  <c r="O33" i="1" s="1"/>
  <c r="N34" i="1"/>
  <c r="O34" i="1" s="1"/>
  <c r="N35" i="1"/>
  <c r="O35" i="1" s="1"/>
  <c r="N36" i="1"/>
  <c r="O36" i="1" s="1"/>
  <c r="N37" i="1"/>
  <c r="O37" i="1" s="1"/>
  <c r="N38" i="1"/>
  <c r="O38" i="1" s="1"/>
  <c r="N39" i="1"/>
  <c r="O39" i="1" s="1"/>
  <c r="N40" i="1"/>
  <c r="N41" i="1"/>
  <c r="O41" i="1" s="1"/>
  <c r="N42" i="1"/>
  <c r="O42" i="1" s="1"/>
  <c r="N43" i="1"/>
  <c r="O43" i="1" s="1"/>
  <c r="N44" i="1"/>
  <c r="O44" i="1" s="1"/>
  <c r="N45" i="1"/>
  <c r="O45" i="1" s="1"/>
  <c r="N46" i="1"/>
  <c r="O46" i="1" s="1"/>
  <c r="N47" i="1"/>
  <c r="O47" i="1" s="1"/>
  <c r="N48" i="1"/>
  <c r="O48" i="1" s="1"/>
  <c r="N49" i="1"/>
  <c r="O49" i="1" s="1"/>
  <c r="N50" i="1"/>
  <c r="O50" i="1" s="1"/>
  <c r="N51" i="1"/>
  <c r="O51" i="1" s="1"/>
  <c r="N52" i="1"/>
  <c r="N53" i="1"/>
  <c r="O53" i="1" s="1"/>
  <c r="N54" i="1"/>
  <c r="O54" i="1" s="1"/>
  <c r="N55" i="1"/>
  <c r="O55" i="1" s="1"/>
  <c r="N56" i="1"/>
  <c r="O56" i="1" s="1"/>
  <c r="N57" i="1"/>
  <c r="O57" i="1" s="1"/>
  <c r="N58" i="1"/>
  <c r="O58" i="1" s="1"/>
  <c r="N59" i="1"/>
  <c r="O59" i="1" s="1"/>
  <c r="N60" i="1"/>
  <c r="O60" i="1" s="1"/>
  <c r="N61" i="1"/>
  <c r="O61" i="1" s="1"/>
  <c r="N62" i="1"/>
  <c r="O62" i="1" s="1"/>
  <c r="N63" i="1"/>
  <c r="O63" i="1" s="1"/>
  <c r="N64" i="1"/>
  <c r="N65" i="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N90" i="1"/>
  <c r="O90" i="1" s="1"/>
  <c r="N91" i="1"/>
  <c r="O91" i="1" s="1"/>
  <c r="N92" i="1"/>
  <c r="O92" i="1" s="1"/>
  <c r="N93" i="1"/>
  <c r="O93" i="1" s="1"/>
  <c r="N94" i="1"/>
  <c r="O94" i="1" s="1"/>
  <c r="N95" i="1"/>
  <c r="O95" i="1" s="1"/>
  <c r="N96" i="1"/>
  <c r="O96" i="1" s="1"/>
  <c r="N97" i="1"/>
  <c r="O97" i="1" s="1"/>
  <c r="N98" i="1"/>
  <c r="O98" i="1" s="1"/>
  <c r="N99" i="1"/>
  <c r="O99" i="1" s="1"/>
  <c r="N100" i="1"/>
  <c r="N101" i="1"/>
  <c r="N102" i="1"/>
  <c r="O102" i="1" s="1"/>
  <c r="N103" i="1"/>
  <c r="O103" i="1" s="1"/>
  <c r="N104" i="1"/>
  <c r="O104" i="1" s="1"/>
  <c r="N105" i="1"/>
  <c r="O105" i="1" s="1"/>
  <c r="N106" i="1"/>
  <c r="O106" i="1" s="1"/>
  <c r="N107" i="1"/>
  <c r="O107" i="1" s="1"/>
  <c r="N108" i="1"/>
  <c r="O108" i="1" s="1"/>
  <c r="N109" i="1"/>
  <c r="O109" i="1" s="1"/>
  <c r="N110" i="1"/>
  <c r="O110" i="1" s="1"/>
  <c r="N111" i="1"/>
  <c r="O111" i="1" s="1"/>
  <c r="N112" i="1"/>
  <c r="N113" i="1"/>
  <c r="O113" i="1" s="1"/>
  <c r="N114" i="1"/>
  <c r="O114" i="1" s="1"/>
  <c r="N115" i="1"/>
  <c r="O115" i="1" s="1"/>
  <c r="N116" i="1"/>
  <c r="O116" i="1" s="1"/>
  <c r="N117" i="1"/>
  <c r="O117" i="1" s="1"/>
  <c r="N118" i="1"/>
  <c r="O118" i="1" s="1"/>
  <c r="N119" i="1"/>
  <c r="O119" i="1" s="1"/>
  <c r="N120" i="1"/>
  <c r="O120" i="1" s="1"/>
  <c r="N121" i="1"/>
  <c r="O121" i="1" s="1"/>
  <c r="N122" i="1"/>
  <c r="O122" i="1" s="1"/>
  <c r="N123" i="1"/>
  <c r="O123" i="1" s="1"/>
  <c r="N124" i="1"/>
  <c r="N125" i="1"/>
  <c r="O125" i="1" s="1"/>
  <c r="N126" i="1"/>
  <c r="O126" i="1" s="1"/>
  <c r="N127" i="1"/>
  <c r="O127" i="1" s="1"/>
  <c r="N128" i="1"/>
  <c r="O128" i="1" s="1"/>
  <c r="N129" i="1"/>
  <c r="O129" i="1" s="1"/>
  <c r="N130" i="1"/>
  <c r="O130" i="1" s="1"/>
  <c r="N131" i="1"/>
  <c r="O131" i="1" s="1"/>
  <c r="N132" i="1"/>
  <c r="O132" i="1" s="1"/>
  <c r="N133" i="1"/>
  <c r="O133" i="1" s="1"/>
  <c r="N134" i="1"/>
  <c r="O134" i="1" s="1"/>
  <c r="N135" i="1"/>
  <c r="O135" i="1" s="1"/>
  <c r="N136" i="1"/>
  <c r="N137" i="1"/>
  <c r="O137" i="1" s="1"/>
  <c r="N138" i="1"/>
  <c r="O138" i="1" s="1"/>
  <c r="N139" i="1"/>
  <c r="O139" i="1" s="1"/>
  <c r="N140" i="1"/>
  <c r="O140" i="1" s="1"/>
  <c r="N141" i="1"/>
  <c r="O141" i="1" s="1"/>
  <c r="N142" i="1"/>
  <c r="O142" i="1" s="1"/>
  <c r="N143" i="1"/>
  <c r="O143" i="1" s="1"/>
  <c r="N144" i="1"/>
  <c r="O144" i="1" s="1"/>
  <c r="N145" i="1"/>
  <c r="O145" i="1" s="1"/>
  <c r="N146" i="1"/>
  <c r="O146" i="1" s="1"/>
  <c r="N147" i="1"/>
  <c r="O147" i="1" s="1"/>
  <c r="N148" i="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N173" i="1"/>
  <c r="O173" i="1" s="1"/>
  <c r="N174" i="1"/>
  <c r="O174" i="1" s="1"/>
  <c r="N175" i="1"/>
  <c r="O175" i="1" s="1"/>
  <c r="N176" i="1"/>
  <c r="O176" i="1" s="1"/>
  <c r="N177" i="1"/>
  <c r="O177" i="1" s="1"/>
  <c r="N178" i="1"/>
  <c r="O178" i="1" s="1"/>
  <c r="N179" i="1"/>
  <c r="O179" i="1" s="1"/>
  <c r="N180" i="1"/>
  <c r="O180" i="1" s="1"/>
  <c r="N181" i="1"/>
  <c r="O181" i="1" s="1"/>
  <c r="N182" i="1"/>
  <c r="O182" i="1" s="1"/>
  <c r="N183" i="1"/>
  <c r="O183" i="1" s="1"/>
  <c r="N184" i="1"/>
  <c r="O184" i="1" s="1"/>
  <c r="N185" i="1"/>
  <c r="O185" i="1" s="1"/>
  <c r="N186" i="1"/>
  <c r="O186" i="1" s="1"/>
  <c r="N187" i="1"/>
  <c r="O187" i="1" s="1"/>
  <c r="N188" i="1"/>
  <c r="O188" i="1" s="1"/>
  <c r="N189" i="1"/>
  <c r="O189" i="1" s="1"/>
  <c r="N190" i="1"/>
  <c r="O190" i="1" s="1"/>
  <c r="N191" i="1"/>
  <c r="O191" i="1" s="1"/>
  <c r="N192" i="1"/>
  <c r="O192" i="1" s="1"/>
  <c r="N193" i="1"/>
  <c r="O193" i="1" s="1"/>
  <c r="N194" i="1"/>
  <c r="O194" i="1" s="1"/>
  <c r="N195" i="1"/>
  <c r="O195" i="1" s="1"/>
  <c r="N3" i="1"/>
  <c r="O3" i="1" s="1"/>
  <c r="O28" i="1"/>
  <c r="O40" i="1"/>
  <c r="O52" i="1"/>
  <c r="O64" i="1"/>
  <c r="O100" i="1"/>
  <c r="O112" i="1"/>
  <c r="O124" i="1"/>
  <c r="O136" i="1"/>
  <c r="O148" i="1"/>
  <c r="O172" i="1"/>
  <c r="O4" i="1"/>
  <c r="O17" i="1"/>
  <c r="O20" i="1"/>
  <c r="O21" i="1"/>
  <c r="O22" i="1"/>
  <c r="O29" i="1"/>
  <c r="O65" i="1"/>
  <c r="O89" i="1"/>
  <c r="O101" i="1"/>
  <c r="Q155" i="2" l="1"/>
</calcChain>
</file>

<file path=xl/sharedStrings.xml><?xml version="1.0" encoding="utf-8"?>
<sst xmlns="http://schemas.openxmlformats.org/spreadsheetml/2006/main" count="2589" uniqueCount="531">
  <si>
    <t>Nr. Lot</t>
  </si>
  <si>
    <t>Denumire Lot</t>
  </si>
  <si>
    <t>Denumire Poziție</t>
  </si>
  <si>
    <t>Specificarea tehnică deplină solicitată de către autoritatea contractantă</t>
  </si>
  <si>
    <t>Unitatea de măsură</t>
  </si>
  <si>
    <t>Preț estimat fără TVA PENTRU 2025</t>
  </si>
  <si>
    <t>Tube mesh (cilindru din plasa pentru protezarea corpului vertebral)</t>
  </si>
  <si>
    <t xml:space="preserve">Rotund Lungime 40-100mm Diametru 10-28mm Grosimea de la 1.0mm compatibil CT сi RMN; Material: aliaj din titan </t>
  </si>
  <si>
    <t>buc</t>
  </si>
  <si>
    <t>Implante spinale. Instrumentație pediculară toraco-lombară minim invazivă</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</si>
  <si>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</si>
  <si>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</si>
  <si>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</si>
  <si>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</si>
  <si>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</si>
  <si>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Ace pentru biopsie osoasă vertebrală</t>
  </si>
  <si>
    <t xml:space="preserve">Sistem pentru prelevarea intraoperatorie a biopsiei vertebrale - Diametru 8G, 11G. Lungimea de la 150mm. Ac cu gradare. Stilet solid. Canula pentru biopsie. Set steril.
</t>
  </si>
  <si>
    <t>Set pentru kyphoplastie/vertebroplastie</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</si>
  <si>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</si>
  <si>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Ciment osos/spinal radio-opac de viscozitate inaltă</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</si>
  <si>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</si>
  <si>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Implante spinale. Instrumentatie pediculară toraco-lombara</t>
  </si>
  <si>
    <t>Conector lateral pentru 2 tije in plan paralel.</t>
  </si>
  <si>
    <t>P/u conectarea tijelor 6.0-7.0mm,. in plan paralel, cu fixarea fiecarei tije cu 2 suruburi interne. Material: titan Ti - 6Al- 4V ELI ,</t>
  </si>
  <si>
    <t>Conector lateral iliac</t>
  </si>
  <si>
    <t>P/u conectarea surubului sacro-iliac pe tija 6.0-7.0mm,. Minim 4 marimi diferite. Material: titan Ti - 6Al- 4V ELI.</t>
  </si>
  <si>
    <t>Cross-link ajustabil poliaxial toraco-lombar</t>
  </si>
  <si>
    <t>Poliaxiale, cu 3 suruburi de fixare; 40-80 mm fixare pe tija 6.0-7.0mm Colorate diferit; Material: aliaj din titan Ti - 6Al- 4V ELI.</t>
  </si>
  <si>
    <t>Tija longitudinala toraco-lombara 200mm Ti</t>
  </si>
  <si>
    <t xml:space="preserve"> Diametrul 6.0-7.0mm, lungimea 200mm un capăt hexagonal compatibil CT si RMN culoare nereflectoare la lumină . Material: titan Ti - 6Al- 4V ELI. </t>
  </si>
  <si>
    <t>Tija longitudinala toraco-lombara 400mm Ti</t>
  </si>
  <si>
    <t xml:space="preserve">Diametrul 6.0-7.0mm, lungimea 400mm un capăt hexagonal compatibil CT si RMN culoare nereflectoare la lumină . Material: titan Ti - 6Al- 4V ELI. </t>
  </si>
  <si>
    <t>Tija longitudinala toraco-lombara 120mm Ti</t>
  </si>
  <si>
    <t xml:space="preserve">Diametrul 6.0-7.0mm, lungimea 120mm un capăt hexagonal compatibil CT si RMN culoare nereflectoare la lumină . Material: titan Ti - 6Al- 4V ELI. </t>
  </si>
  <si>
    <t>Tija longitudinala toraco-lombara 400mm CoCr</t>
  </si>
  <si>
    <t xml:space="preserve">Diametrul 6.0-7.0mm, lungimea 400mm un capăt hexagonal compatibil CT si RMN culoare nereflectoare la lumină; Material:aliaj din 65%,cobalt,30% chromiu,5% molybdenum. Consistenta tare p/u diformitati. </t>
  </si>
  <si>
    <t>Surub pedicular monoaxial  preasamblat cu piulita de blocare</t>
  </si>
  <si>
    <t>Diametru 3.5mm, 4.5mm, 5.5mm, 6.5mm, 7.5mm, 8.0mm lungimea 25-55mm, fixare pe tija 6.0-7.0mm, vârf rotund filet dublu; partea filetata a corpului surubului cu 2 diametre; colorate diferit; compatibil CT сi RMN; Material: aliaj din titan Ti - 6Al- 4V ELI.</t>
  </si>
  <si>
    <t>Surub pedicular poliaxial  preasamblat cu piulita de blocare</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</si>
  <si>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</si>
  <si>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Surub pedicular poliaxial tip cimentat preasamblat cu piulita de blocare si conector pentru introducerea cimentului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</si>
  <si>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</si>
  <si>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Surub pedicular monoaxial tip cimentat preasamblat cu piulita de blocare si conector pentru introducerea cimentului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</si>
  <si>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</si>
  <si>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Surub sacro-iliac poliaxial preasamblat cu piulita de blocare</t>
  </si>
  <si>
    <t xml:space="preserve"> Diametru 8.0mm lungimea 60-100mm fixare pe tija 6.0-7.0mm vârf rotund filet dublu ; partea filetata a corpului surubului cu 2 diametre; colorate diferit; compatibil CT сi RMN; Material: aliaj din titan Ti - 6Al- 4V ELI </t>
  </si>
  <si>
    <t>Surub sacral poliaxial preasamblat cu piulita de blocare</t>
  </si>
  <si>
    <t xml:space="preserve"> Diametru 6.0mm lungimea 35-55mm fixare pe tija 6.0-7.0mm vârf rotund filet dublu; partea filetata a corpului surubului cu 2 diametre; colorate diferit; compatibil CT сi RMN; Material: aliaj din titan Ti - 6Al- 4V ELI </t>
  </si>
  <si>
    <t>Carlig laminar preasamblat cu piulita de blocare</t>
  </si>
  <si>
    <t>Drept si offset, minimum 6 marimi diferite, fixare pe tija 6.0-7.0mm,compatibil CT сi RMN; Material: aliaj din titan Ti - 6Al- 4V ELI..</t>
  </si>
  <si>
    <t>Carlig pedicular preasamblat cu piulita de blocare</t>
  </si>
  <si>
    <t>Minimum 6 marimi diferite, fixare pe tija 6.0-7.0mm,compatibil CT сi RMN; Material: aliaj din titan Ti - 6Al- 4V ELI.</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</si>
  <si>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</si>
  <si>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</si>
  <si>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set</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</si>
  <si>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</si>
  <si>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</si>
  <si>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Set pentru taierea tijei</t>
  </si>
  <si>
    <t>Gratuit în folosință. Dispozitiv se fixeaza stabil pe masa. Are orificii separate pentru taierea tijelor din Titan si Vitallium cu diametru 3.5mm-4.0mm si 6.0-7.0mm .</t>
  </si>
  <si>
    <t>Set pentru osteotomie vertebrala</t>
  </si>
  <si>
    <t>Implante spinale. Instrumentatie pediculară occipito-cervicala</t>
  </si>
  <si>
    <t>Surub pedicular cervical poliaxial preasamblat cu piulita de blocare</t>
  </si>
  <si>
    <t>diametru 3.5-4.0mm, lungimea 10-40mm vârf rotund filet dublu (tip conical in treimea superioara si spongios in rest); partea filetata a corpului surubului cu 2 diametre; compatibil CT сi RMN; Material: aliaj din titan Ti - 6Al- 4V ELI.</t>
  </si>
  <si>
    <t>Conector hibrid lateral pentru 2 tije in plan paralel</t>
  </si>
  <si>
    <t>P/u conectarea tijelor 6.0-7.0mm cu tija 3.5-4.0mm. in plan paralel, cu fixarea fiecarei tije cu 2 suruburi interne.Material: titan Ti - 6Al- 4V ELI.</t>
  </si>
  <si>
    <t>Cross-link ajustabil poliaxial cervical</t>
  </si>
  <si>
    <t xml:space="preserve"> Fixare pe tija 3.5-4.0mm Colorate diferit; Material: aliaj din titan Ti - 6Al- 4V ELI. </t>
  </si>
  <si>
    <t>Tija longitudinala cervicala 160mm Ti</t>
  </si>
  <si>
    <t>Diametrul 3.5-4.0mm, lungimea 160mm compatibil CT si RMN culoare nereflectoare la lumină . Material: titan Ti - 6Al- 4V ELI.</t>
  </si>
  <si>
    <t>Tija longitudinala cervicala 80mm Ti</t>
  </si>
  <si>
    <t>Diametrul 3.5-4.0mm, lungimea 80mm compatibil CT si RMN culoare nereflectoare la lumină . Material: titan Ti - 6Al- 4V ELI.</t>
  </si>
  <si>
    <t>Tija longitudinala cervicala 160mm CoCr</t>
  </si>
  <si>
    <t>Diametrul 3.5-4.0mm, lungimea 160mm un capăt hexagonal compatibil CT si RMN culoare nereflectoare la lumină; Material:aliaj din 65%,cobalt,30% chromiu,5% molybdenum.. Consistenta tare p/u diformitati.</t>
  </si>
  <si>
    <t>Tija longitudinala hibrid 240mm Ti</t>
  </si>
  <si>
    <t>Diametrul hibrid, cervicala 3.5-4.0mm, toracala -6.0-7.0mm,L lungimea 240mm, compatibil CT si RMN culoare nereflectoare la lumină; Material: titan Ti - 6Al- 4V ELI.</t>
  </si>
  <si>
    <t>Implante spinale. Instrumentatie pediculară occipito-cervico-toracala</t>
  </si>
  <si>
    <t>Set de instrumente.
Instrumentatie occipito-cervico-toracalaSet de instrumente.
Instrumentatie occipito-cervico-toracalaSet de instrumente.
Instrumentatie occipito-cervico-toracala</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</si>
  <si>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</si>
  <si>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Implante spinale. Cusca pentru fuziunea intersomatică cervicală ACIF</t>
  </si>
  <si>
    <t>Cusca ACIF</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</si>
  <si>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</si>
  <si>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Set de instrumente</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</si>
  <si>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</si>
  <si>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Implante spinale. Cusca pentru fuziunea intersomatică lombară transforaminala TLIF</t>
  </si>
  <si>
    <t>Cusca TLIF</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</si>
  <si>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</si>
  <si>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 xml:space="preserve">Ciment radiopac de viscozitate medie sau înaltă PMMA.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</si>
  <si>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</si>
  <si>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Ciment radiopac de viscozitate inalta PMMA.
</t>
  </si>
  <si>
    <t xml:space="preserve">Ciment radiopac de viscozitate inalta PMMA.
</t>
  </si>
  <si>
    <t xml:space="preserve">Ciment radiopac de viscozitate inalta PMMA. PMMA radiopac, Viscozitate inalta, special pentru proceduri spinale 1 Doză = 1 bucată, 1 Doză= minim 10 g- maxim 12 g. Evaluarea va fi per gram. </t>
  </si>
  <si>
    <t>Set de biopsie si vertebroplastie</t>
  </si>
  <si>
    <t>Sistem pentru vertebroplastie si prelevarea intraoperatorie a biopsiei vertebrale</t>
  </si>
  <si>
    <t xml:space="preserve"> Set steril. Componenta minima setului: Diametru 8G, 11G, 13G, Lungimea de la 150mm Ac cu gradare Stilet solid Canula pentru biopsie. </t>
  </si>
  <si>
    <t>Implante spinale. Instrumentatie cervicala anterioara</t>
  </si>
  <si>
    <t>Placa cervicala anterioara</t>
  </si>
  <si>
    <t>Lungime 20-100mm Latime 15-20mm compatibil CT сi RMN; Material: aliaj din titan .</t>
  </si>
  <si>
    <t>Suruburi cervicale anteriore</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</si>
  <si>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</si>
  <si>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</si>
  <si>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Implante spinale. Cusca pentru fuziunea intersomatică lombară anterioara ALIF</t>
  </si>
  <si>
    <t>Cusca ALIF</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</si>
  <si>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</si>
  <si>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</si>
  <si>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Set retractor bazat pe un cerc</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</si>
  <si>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</si>
  <si>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Implante spinale. Instrumentatie posterioara pentru corectia diformitatilor adolescentilor</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</si>
  <si>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</si>
  <si>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poliaxial preasamblat cu piulita de blocare</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</si>
  <si>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</si>
  <si>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uniplanar in plan sagital preasamblat cu piulita de blocare</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</si>
  <si>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</si>
  <si>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Surub pedicular uniplanar in plan coronar preasamblat cu piulita de blocare</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</si>
  <si>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</si>
  <si>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Surub iliac poliaxial preasamblat cu piulita de blocare</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</si>
  <si>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</si>
  <si>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Conector pentru surub iliac</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</si>
  <si>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</si>
  <si>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</si>
  <si>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Conector lateral paralel</t>
  </si>
  <si>
    <t xml:space="preserve"> Ambalat steril cu temen minim de sterilitate 12 luni Conector de tip deschis lateral monobloc minim 3 marimi. P/u conectarea paralela tijelor 5.0-5.5mm; Material: titan Ti - 6Al- 4V ELI. </t>
  </si>
  <si>
    <t>Tija longitudinala toraco-lombara 500mm Ti</t>
  </si>
  <si>
    <t>Ambalat steril cu temen minim de sterilitate 12 luni Diametrul 5.0-5.5mm, lungimea 500mm; Un capăt hexagonal; Compatibil CT si RMN; Material: titan Ti - 6Al- 4V ELI.</t>
  </si>
  <si>
    <t>Tija longitudinala toraco-lombara precurbata 500mm CoCr</t>
  </si>
  <si>
    <t xml:space="preserve">Ambalat steril cu temen minim de sterilitate 12 luni Tija precurbata anatomic lombar; Diametrul 5.0-5.5mm, lungimea 500mm; Un capăt hexagonal; Compatibil CT si RMN; Material:aliaj din 65%,cobalt,30% chromiu,5% molybdenum.. Consistenta tare p/u diformitati. </t>
  </si>
  <si>
    <t>Tija longitudinala toraco-lombara 500mm CoCr</t>
  </si>
  <si>
    <t>Ambalat steril cu temen minim de sterilitate 12 luni Diametrul 5.0-5.5mm, lungimea 500mm; Un capăt hexagonal; Compatibil CT si RMN; Material:aliaj din 65%,cobalt,30% chromiu,5% molybdenum.. Consistenta tare p/u diformitati.</t>
  </si>
  <si>
    <t>Set de instrumente.
Instrumentatie pediculara toraco-lombara pentru corectia deformitatilor prin derotatie vertebrala directa</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</si>
  <si>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</si>
  <si>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Implante spinale. Instrumentatie pediculară occipito-cervico-toraco-lombara</t>
  </si>
  <si>
    <t>Proteza artificiala de disc cervical</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</si>
  <si>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</si>
  <si>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 instrumente.
 Pentru proteza artificiala de disc cervical</t>
  </si>
  <si>
    <t>Set  deinstrumente pentru aplicatia protezei artificiale de disc cervical gratuit in custodie</t>
  </si>
  <si>
    <t>Substituent osos artificial cu posibilitatea imbibitiei cu antibiotic</t>
  </si>
  <si>
    <t>Substituent osos artificial special cu posibilitatea imbibitiei cu antibiotic pentru tratamentul infectiilor postoperatorice. Componenta substituentului (hidroxiapatita cu tricalcium sulfat). Forma - pelete. Volum 50 pelete.</t>
  </si>
  <si>
    <t>Surub miniinvasiv pedicular monoaxial cu brat lung preasamblat cu piulita de blocare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</si>
  <si>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</si>
  <si>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Surub miniinvasiv pedicular poliaxial cu brat lung preasamblat cu piulita de blocare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</si>
  <si>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</si>
  <si>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Surub miniinvasiv pedicular monoplanar in plan sagital cu brat lung preasamblat cu piulita de blocare</t>
  </si>
  <si>
    <t>Surub miniinvasiv pedicular monoplanar in plan coronal cu brat lung preasamblat cu piulita de blocare</t>
  </si>
  <si>
    <t>Tija longitudinala toraco-lombara</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</si>
  <si>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</si>
  <si>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Set de instrumente.
Instrumentatie pediculara toraco-lombara miniinvasiva</t>
  </si>
  <si>
    <t xml:space="preserve">Poliaxiale, cu 3 suruburi de fixare; 30-70 mm fixare pe tija 6.0-7.0mm Colorate diferit;
Material: aliaj din titan Ti - 6Al- 4V ELI
</t>
  </si>
  <si>
    <t>bucată</t>
  </si>
  <si>
    <t xml:space="preserve">Diametrul 6.0-7.0mm, lungimea 400mm un capăt hexagonal  compatibil CT si RMN 
culoare nereflectoare la lumină .
Material:  titan Ti - 6Al- 4V ELI.
</t>
  </si>
  <si>
    <t>Implante spinale.Instrumentație pedicularăoccipito-cervico-toraco-lombară</t>
  </si>
  <si>
    <t>Conector Cros -linK</t>
  </si>
  <si>
    <t>Surub pedicular poliaxial cu brat lung preasamblat cu piulita de blocare</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</si>
  <si>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</si>
  <si>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</si>
  <si>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</si>
  <si>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</si>
  <si>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</si>
  <si>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Pectus Bar Stabilizer Universal, Lățimea 12-20mm. Lungimea 240-340mm</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</si>
  <si>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</si>
  <si>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SETUL DE INSTRUMENTE</t>
  </si>
  <si>
    <t xml:space="preserve">SET de instrumente.
</t>
  </si>
  <si>
    <t>1.Pectus Introducer de 48 cm; 2.Pectus intodicer  de 51 cm; 3. Pectu intoducer  de 54 cm;  4.Pectus Fipper;  5.Pectus BenderGătuit în folosință</t>
  </si>
  <si>
    <t xml:space="preserve">Seturi de stabilizare transpediculară </t>
  </si>
  <si>
    <t>Compus din 2 bare, dimensiuni - lungimea 170 mm, diametru 6,5 mm, 4 șuruburi transpediculare poliaxiale - lungimea 45 mm, diametru 6,5 mm). Cu  set de instrumente</t>
  </si>
  <si>
    <t xml:space="preserve">Set vertebroplastie </t>
  </si>
  <si>
    <t>Compus din 2 troacare spinale și cimentul cu dizolvant</t>
  </si>
  <si>
    <t xml:space="preserve">Set cranioplastie </t>
  </si>
  <si>
    <t>Ciment și dizolvant p/u cranioplastie</t>
  </si>
  <si>
    <t>Drenaje ventriculare celebrale</t>
  </si>
  <si>
    <t xml:space="preserve">Cage cervical pentru corpectomie anterioară </t>
  </si>
  <si>
    <t>Diametru10 mm, înălțimea 10 mm, lățimea 13 mm. Cu  set de instrumente</t>
  </si>
  <si>
    <t>Diametru 10 mm, înălțimea 13 mm, lățimea 16 mm. Cu  set de instrumente</t>
  </si>
  <si>
    <t>Diametru 12 mm, înălțimea 10 mm, lățimea 13 mm). Cu  set de instrumente</t>
  </si>
  <si>
    <t>Diametru12 mm, înălțimea 13 mm, lățimea 17 mm. Cu  set de instrumente</t>
  </si>
  <si>
    <t xml:space="preserve">Cage cervical trabecular </t>
  </si>
  <si>
    <t>Dimensiuni:  H-4 mm, L-12 mm, W-14 mm . Cu  set de instrumente</t>
  </si>
  <si>
    <t>Dimensiuni:  H-5 mm, L-12 mm, W-14 mm. Cu  set de instrumente</t>
  </si>
  <si>
    <t xml:space="preserve">Cage cervical trabecular  </t>
  </si>
  <si>
    <t>Dimensiuni: H-6 mm, L-12 mm, W-14 mm. Cu  set de instrumente</t>
  </si>
  <si>
    <t>Cage cervical trabecular</t>
  </si>
  <si>
    <t>Dimensiuni: H-7 mm, L-12 mm, W-14 mm. Cu  set de instrumente</t>
  </si>
  <si>
    <t>Connector occipito-cervical precurbat pentru modelarea anatomiei regiunii occipito-cervicale</t>
  </si>
  <si>
    <t>Lungime - 200 mm. Diametru - 3.2 mm</t>
  </si>
  <si>
    <t>Proteză intervertebrală mobilă pentru păstrarea mobilității în segmentul cervical</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</si>
  <si>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</si>
  <si>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 xml:space="preserve">Sistem de drenaj continuu a cavității toracale </t>
  </si>
  <si>
    <t>Sistem de aspirație uscată pentru drenajul cavității pleurale. Sistemul trebuie sa conțină 4 camere pentru mnitorizarea volumului, exudatului, supapa, manometru. Steril. Jetabil.</t>
  </si>
  <si>
    <t>Set pentru kyphoplastie/vertebroplastie în caz de fracturi, tumori, hemangioame vertebrale sau augmentarea combinată a construcțiilor din titan</t>
  </si>
  <si>
    <t>2 bucăți ac acces cu mâner special ergonomic, din oțel inov AISI 302 ȘI 304 de uz medical și policarbonat, diametru de 11 G și lungimea de 15 cm și 2 canule;
1 bucată burghiu metalic de mare precizie;
2 bucată baloane gomflabile disponibile în 3 mărimi 10/15/20 mm;
2 bucăâi sistem digital de umflare balon kyphoplastie.</t>
  </si>
  <si>
    <t>Kit pentru accesul osos minim invaziv (canulat) prin pediculul vertebral în cadrul kyphoplastiei şi vertebroplastiei</t>
  </si>
  <si>
    <t>Diametrul acului de acces - 9G. În set trebuie sa fie cel puțin 2 tipuri de vîrf al acului. Lungimi: 100 - 150mm</t>
  </si>
  <si>
    <t>Dispozitiv pentru introducerea manuală sau semi-automată a cimentului vertebral radioopac, compatibil cu sistemele și seturile pentru accesul osos transpedicular</t>
  </si>
  <si>
    <t>Compatibil cu sistemul Luer-lock</t>
  </si>
  <si>
    <t>Ac pentru acces osos transpendicular</t>
  </si>
  <si>
    <t>Dimesiuni - 9-11G. Lungime - 150 mm</t>
  </si>
  <si>
    <t>Cartuş jetabil pentru aplicarea lentă, manuală a cimentului vertebral semi-vîscos</t>
  </si>
  <si>
    <t xml:space="preserve">Volum – 8-10ml. </t>
  </si>
  <si>
    <t>Sistem semi-automat de livrare a cimentului prin troacarele vertebrale</t>
  </si>
  <si>
    <t xml:space="preserve">Sistemul trebuie să permită o livrare stepată a cimentului, operatorul trebuie să poată să se îndepărteze de la sursa de radiație ionizantă. Sistemul trebuie să aibă mecanism de reducere rapidă a presiunii intravertebrale. </t>
  </si>
  <si>
    <t>Tijă hexagonală 5,5 D, titan</t>
  </si>
  <si>
    <t>Diametrul tijei - 5,5mm. La unul din capete tija trebuie sa aibă profil hexagonal pentru facilitarea aplicării rotației intraoperatorii. Oferirea instrumentariului cu titlu gratuit pe perioada utilizării tijei.</t>
  </si>
  <si>
    <t>Implant din colagen pentru reparaţia învelişului dural în cadrul operaţiilor cerebrale şi spinale</t>
  </si>
  <si>
    <t>Dimensiuni - 5x5 cm</t>
  </si>
  <si>
    <t>Placă din titan pentru protezarea defectelor oaselor bolții craniene</t>
  </si>
  <si>
    <t>Grosime 0.3 - 0.6 mm, dimensiuni pînă la 150 x 150 mm. Se va oferi set de instumente pentru utilizare cu titlul gratuit.</t>
  </si>
  <si>
    <t>Șururburi din titan pentru fixarea placilor din titan</t>
  </si>
  <si>
    <t>Diametru 1,5-1,6 mm, autofiletare. Lungime 5-6 mm. e va oferi set de instumente pentru utilizare cu titlul gratuit</t>
  </si>
  <si>
    <t>Placi din titan pentru acoperirea găurilor de trepan</t>
  </si>
  <si>
    <t>Grosime 0.3 - 0.6 mm, diametru - 18-20 mm. Număr de găuri de fiaxare - 5-6. e va oferi set de instumente pentru utilizare cu titlul gratuit</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</si>
  <si>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</si>
  <si>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</si>
  <si>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Substituient osos din nanoparticule din hidroxiapatită</t>
  </si>
  <si>
    <t>Substituient osos din nanoparticule din hidroxiapatită pentru umplerea defectelor osoase si cuștilor intervertebrale. Rezorbabil. Diametrul cristalelor - sub 20nm. Forma de livrare - pasta injectabilă. Trebuie sa asigure osteoconductibilitatea in situ. Steril.</t>
  </si>
  <si>
    <t>Cuşcă intervertebrală din PEEK pentru aplicare prin abord posterior şi transforaminal către coloana vertebrală lombară prin chirurgie deschisă, proceduri chirurgicale mici şi proceduri minim invazive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</si>
  <si>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</si>
  <si>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pentru umplerea defectelor de os și cuștilor intervertebrale (granule)</t>
  </si>
  <si>
    <t>Substituient osos sintetic rezorbabil bifazic, care să conțină 15% de hidroxiapatită și 85% tri-calcium fosfat (b-TCP). Diametru grenulelor - aprx. 1.6mm. Porozitate - aprx. 80%. Steril.</t>
  </si>
  <si>
    <t>Remediu anti-aderemțial utilizat în cadrul chirurgiei spinale</t>
  </si>
  <si>
    <t xml:space="preserve">Gel de barieră anti-adeziune pentru reducerea formării fibrozei epidurale în cadrul operațiilor spinale. Rezorbabil. Steril. </t>
  </si>
  <si>
    <t>Gelfoam</t>
  </si>
  <si>
    <t>Agent hemostatic local în formă de spumă</t>
  </si>
  <si>
    <t>Hidrogel ermetizant absorbabil pentru învelișul dural</t>
  </si>
  <si>
    <t>Hidrogel ermetizant absorbabil pentru învelișul dural. Volum - 5ml.</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</si>
  <si>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</si>
  <si>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t>
  </si>
  <si>
    <t>Sistem de drenaj ventricular extern și monitoring a presiunii intracraniene</t>
  </si>
  <si>
    <t>Material - silicon. Găuri rotunde. Contine cateter ventricular radioopac, conector pentru conectarea directa, ghid cu acoperire hidrofilica, camera de masurare, sac de colectare, banda velcro.</t>
  </si>
  <si>
    <t>Șunt ventriculo-peritoneal</t>
  </si>
  <si>
    <t>Presiune medie, cu mecanism antigravitațional. Găuri rotunde. Contine cateter ventricular radioopac.</t>
  </si>
  <si>
    <t>Clip jetabil pentru înregistrarea punctelor de referință în cadrul neuronavigației spinale</t>
  </si>
  <si>
    <t>Compatibile cu echipamentul BrainLab Curve aflat în dotare</t>
  </si>
  <si>
    <t>Placă de reper (fiducial) pentru înregistrarea coordonatelor de reper imagistic intraoperator</t>
  </si>
  <si>
    <t>Proteina morfogenetică osoasa recombinată</t>
  </si>
  <si>
    <t>Clipuri cerebrale</t>
  </si>
  <si>
    <t xml:space="preserve">Clipuri standard pentru aplicare permanentă </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</si>
  <si>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</si>
  <si>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</si>
  <si>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</si>
  <si>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</si>
  <si>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</si>
  <si>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</si>
  <si>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</si>
  <si>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</si>
  <si>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Angulare, lungimea branșelor - 11,4 mm; deschiderea branșelor minim 8,0 mm; forța de închidere minim 200 g; nonferomagnetic, testate la 3 Tesla, codificate color, din phynox,sterile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</si>
  <si>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</si>
  <si>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</si>
  <si>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Clipuri mini pentru aplicare permanentă</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</si>
  <si>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</si>
  <si>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</si>
  <si>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</si>
  <si>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</si>
  <si>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</si>
  <si>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Tip baionetă, lungimea branșelor - maxim 7,0 mm; deschiderea branșelor minim 5,7 mm; forța de închidere minim 110g; non-feromagnetic, testate la 3 Tesla, codificate color, din phynox, sterile</t>
  </si>
  <si>
    <t>Consumabile pentru  Intervenţii chirurgicale
în caz de şuntări ventriculare în cazul hidrocefaliei</t>
  </si>
  <si>
    <t xml:space="preserve">Șunt ventricolo – peritoneal inpregenat de antibiotic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</si>
  <si>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</si>
  <si>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Șunt ventriculo- atrial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</si>
  <si>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</si>
  <si>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Șunt ventriculo-peritonial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</si>
  <si>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</si>
  <si>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Ac pentru vertebroplastie</t>
  </si>
  <si>
    <t xml:space="preserve">Ac/ Medical Inox/ pentru vertebroplastie transcutana Diametrul de 10G/11G. Lungime 15 cm cu 2 tipuri de mandren (oblic și acută) si cu conector compatibil cu seringa de unica folosinta. </t>
  </si>
  <si>
    <t>Ciment Acrilic</t>
  </si>
  <si>
    <t xml:space="preserve">Masa plastica in forma de praf /PMMA/ pentru vertebroplastie minim 18 gr cu substanta suplimentara /BaSO4/ cu masa 5,5-6,0 gr. si sa fie in set o fiola cu dezolvant pentru a activa reactie de polimerizare a cimentului acrilic, proporțional canitaății de praf.   
Timpul de poliamerizare minim 8 minute. </t>
  </si>
  <si>
    <t>Placa pentru fuzune cervicala anterioara</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</si>
  <si>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</si>
  <si>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Consumabile pentru Intervenții chirurgicale la coloana vertebrală în cazul cazul
traumatismelor vertebromedulare, fracturi patologice, maladii degenerative</t>
  </si>
  <si>
    <t xml:space="preserve">Cuști intervertebrale cervicale (PEEK) </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</si>
  <si>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</si>
  <si>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 xml:space="preserve">Cuști intervertebrale lombare (PEEK) </t>
  </si>
  <si>
    <t>Forma cuștii trebuie să permită introducerea ușoară și reducerea necesității de rezecție a osului. Capetele cuștii trebuie să aibă marker Ro și să fie rotunjite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8, 9,10,11,12 mm. Material: PEEK, compatibil RMN (Rezonanţă Magnetică Nucleară)</t>
  </si>
  <si>
    <t>Surub pedicular monoaxial cu brat lung preasamblat cu piulita de blocare</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</si>
  <si>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</si>
  <si>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</si>
  <si>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Instrumentatie pediculara toraco- lombara
</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</si>
  <si>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</si>
  <si>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100mm Ti</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</si>
  <si>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</si>
  <si>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150mm Ti</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</si>
  <si>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</si>
  <si>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toracolombara 200mm Ti</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</si>
  <si>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</si>
  <si>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200mm CoCr</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</si>
  <si>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</si>
  <si>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Set pentrutaierea tijei</t>
  </si>
  <si>
    <t>Gratuit în folosință. Dispozitiv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</si>
  <si>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</si>
  <si>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</si>
  <si>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Proteza expandabila pentru vertebroectomie in reg cervicala sau toraco-lombara </t>
  </si>
  <si>
    <t>Conector transversal poliaxial</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</si>
  <si>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</si>
  <si>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Tub de titan cervical</t>
  </si>
  <si>
    <t>Lungime – 80 mm, diametru - 12 mm Tub-mesh din titan pur, cu aspect de sită trigonală de formă rotundă. Grosimea peretelui: 0.9 mm – 1.0 mm</t>
  </si>
  <si>
    <t>Tub de titan toracal</t>
  </si>
  <si>
    <t xml:space="preserve">Lungime – 100 mm, diametru - 20 mm Tub-mesh din titan pur, cu aspect de sită trigonală de formă rotundă. Grosimea peretelui: 0.9 mm – 1.0 mm
- Suport educațional pentru chirurgi in centre de referința ale producător
</t>
  </si>
  <si>
    <t xml:space="preserve">  Șurub pedicular monoaxial reductabil preasamblat cu piulița de blocare - 5,5x50mm</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</si>
  <si>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</si>
  <si>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Șurub pedicular poliaxial preasamblat cu piulița de blocare - 4,5x40mm</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</si>
  <si>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</si>
  <si>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 Șurub pedicular poliaxial preasamblat cu piulița de blocare - 4,5x45mm</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</si>
  <si>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</si>
  <si>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 Șurub pedicular poliaxial preasamblat cu piulița de blocare - 5.5*50mm</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</si>
  <si>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</si>
  <si>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Șurub pedicular poliaxial preasamblat cu piulița de blocare - 3,5x18mm</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</si>
  <si>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</si>
  <si>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Tija de fixare (CoCr) - 5,5x400mm</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</si>
  <si>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</si>
  <si>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Tija de fixare  (CoCr) de tip  "Hybrid" - 3-5,5x400mm</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</si>
  <si>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</si>
  <si>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Cirligi de fixare laminare D : 5x5 mm (lungime și diametru</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</si>
  <si>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</si>
  <si>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Placa occipitala, bilaterala (monobloc) - de fixare preasamblate cu suruburi corticale</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</si>
  <si>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</si>
  <si>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65</t>
  </si>
  <si>
    <t>Angulare 90 grade, fenestrație 5,0 mm, lungimea branșelor - 5/6,7mm;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</si>
  <si>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</si>
  <si>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Angulare 130 grade, fenestrație 3,5 mm, lungimea branșelor - 5/7,8mm; deschiderea branșelor minim 5,8 mm; forța de închidere minim 150 g; nonferomagnetic, testate la 3Tesla, codificate color, din titan, sterile.</t>
  </si>
  <si>
    <t>Drepte, fenestrație 3,5 mm, lungimea branșelor - 4/9,1mm; deschiderea branșelor minim 7,4 mm; forța de închidere minim 150 g; nonferomagnetic, testate la 3Tesla, codificate color, din titan, sterile.</t>
  </si>
  <si>
    <t>Drepte, fenestrație 3,5 mm, lungimea branșelor - 5/10,1mm; deschiderea branșelor minim 7,4 mm; forța de închidere minim 150 g; nonferomagnetic, testate la 3Tesla, codificate color, din titan, sterile.</t>
  </si>
  <si>
    <t>Drepte, fenestrație 3,5 mm, lungimea branșelor - 6/11,1mm; deschiderea branșelor minim 7,4 mm; forța de închidere minim 150 g; nonferomagnetic, testate la 3Tesla, codificate color, din titan, sterile.</t>
  </si>
  <si>
    <t>Angulare 130 grade, fenestrație 3,5 mm, lungimea branșelor - 7,5/9,4mm; deschiderea branșelor minim 6,5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</si>
  <si>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</si>
  <si>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</si>
  <si>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 xml:space="preserve">Clipuri mini pentru aplicare permanentă </t>
  </si>
  <si>
    <t>Ușor curbate, lungimea branșelor - 5,0mm; deschiderea branșelor minim 4,0 mm; forța de închidere minim 110 g; nonferomagnetic, testate la 3Tesla, codificate color, din titan, sterile.</t>
  </si>
  <si>
    <t>Tip baionetă, lungimea branșelor - 7,0 mm; deschiderea branșelor minim 5,7 mm; forța de închidere minim 110g; non-feromagnetic, testate la 3 Tesla, codificate color, din titan, sterile.</t>
  </si>
  <si>
    <t>Tip baionetă, lungimea branșelor - 7,0mm; deschiderea branșelor minim 7,9 mm; forța de închidere minim 200 g; nonferomagnetic, testate la 3Tesla, codificate color, din titan, sterile.</t>
  </si>
  <si>
    <t>Tip baionetă, lungimea branșelor - 9,0 mm; deschiderea branșelor minim 8,7 mm; forța de închidere minim 200g; non-feromagnetic, testate la 3 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</si>
  <si>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</si>
  <si>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</si>
  <si>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- 9,0 mm; deschiderea branșelor minim 7,0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</si>
  <si>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</si>
  <si>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Clip aplicator tip baionetă pentru aplicarea clipurilor din lot</t>
  </si>
  <si>
    <t xml:space="preserve">Clip aplicator tip baionetă pentru aplicarea clipurilor din lot, lungime totală 220 mm, lungime de lucru 90mm, branse drepte, tip slim, acoperit cu un strat anti-reflecție de culoare neagră, cu clichet. Reutilizabil. </t>
  </si>
  <si>
    <t>IMSP SPITALUL CLINIC BALTI</t>
  </si>
  <si>
    <t>IMSP SPITALUL CLINIC REPUBLICAN TIMOFEI MOSNEAGA</t>
  </si>
  <si>
    <t>IMSP INSTITUTUL DE NEUROLOGIE SI NEUROCHIRURGIE DIOMID GHERMAN</t>
  </si>
  <si>
    <t>IMSP INSTITUTUL DE MEDICINA URGENTA</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</si>
  <si>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</si>
  <si>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</si>
  <si>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Implant pentru efectuarea fuziunii articulatiei sacroiliece prin tehnica percutana miniinvaziva laterala.</t>
  </si>
  <si>
    <t>Set ciment radiopac de viscozitate medie PMMA cu sistem de mixare si  livrare.</t>
  </si>
  <si>
    <t>Ac pentru  vertebroplastie</t>
  </si>
  <si>
    <t>Sistem pectus bar</t>
  </si>
  <si>
    <t>Set de instrumente pentru implantarea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</si>
  <si>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</si>
  <si>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</si>
  <si>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</si>
  <si>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</si>
  <si>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</si>
  <si>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</si>
  <si>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</si>
  <si>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</si>
  <si>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</si>
  <si>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dispozitiv.</t>
  </si>
  <si>
    <t xml:space="preserve"> Set steril. Componenta minima setului: Diametru 9G, 11G, Lungimea de la 120 pana la 150mm. Ac cu varf inclinat, cu  gradare. Stilet solid. Lacata tip Luer.</t>
  </si>
  <si>
    <t>Sistem pectus bar. Lungimea de  minim 210 pana la  minim 450mm, 1.Material : Inox sau Titan; 2. Placa cu  găuri diametru 10mm pe ambele părți pentru fixarea placiii cu musculatură; 3.contine 2 stabilizatoare laterale cu surup de fixare pe bara.</t>
  </si>
  <si>
    <t>Set de sterilizare de instrumente pentru implantarea pectus bar.  1.introductori de placa pentru toate marimi; 2.fliper pentru bara; 3.dispozitiv pentru modelarea placi; surubelnita pentru fixarea stabilizatorului. Gratuit in folosinta.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</si>
  <si>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</si>
  <si>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</si>
  <si>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</si>
  <si>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</si>
  <si>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IMSP INSTITUTUL MAMEI SI COPILULUI</t>
  </si>
  <si>
    <t>IMSP INSTITUTUL ONCOLOGIC</t>
  </si>
  <si>
    <t>cantitatea totală</t>
  </si>
  <si>
    <t>suma toală fără TVA</t>
  </si>
  <si>
    <t>IMSP SPITALUL CLINIC DE TRAUMATOLOGIE SI ORTOPEDIE</t>
  </si>
  <si>
    <t>Proteza expandabila de corp vertebral  in caz de  vertebrectomie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</si>
  <si>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</si>
  <si>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r>
      <t>G</t>
    </r>
    <r>
      <rPr>
        <sz val="11"/>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1"/>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1"/>
        <rFont val="Times New Roman"/>
        <family val="1"/>
        <charset val="204"/>
      </rPr>
      <t>6.fixator lama-cerc – 6 buc .</t>
    </r>
  </si>
  <si>
    <t>Șurub pedicular  POLIAXIAL cu piuliță de blocare</t>
  </si>
  <si>
    <t>Să aiba urmatoarea compozitie a materialului, (compatibil CT si RMN):
-cap surub si inelul interior: cobalt crom (ASTM F1537 – Co 28Cr6Mo)
-coroana: titanium CP (commercially pure - ASTM F67 - Unalloyed Titanium)
-corp surub: titanium alloy (ASTM F136 – Ti 6Al4V)
Capul surubului din cobalt crom sa fie compatibil cu toate tijele din crom, crom plus si titan, oferind flexibilitate chirurgului in a alege tija potrivita intra-operator
Lungime a capului surubului de-a lungul tijei: 9.2-9,3mm
Amprenta surub dispus paralel cu tija: 11.0-11,5mm
Amprenta surub perpendicular pe tija: 12.5-13,0mm
Inaltime totala cap surub: 17.0-17,1mm
Surubul sa prezinte filet dublu, de tip cortical in treimea superioara si filet de tip spongios in rest.
Sa accepte tija cu diametru de 5.5 si 6.0mm
Dimensiuni suruburi poliaxiale:
- diametru : 4.5/5.5/6.5/7.5/8.5/9.5/10.5mm
- lungime: 30–110 mm in pas de 5mm.
Sa fie codate color pentru o usoara identificare
 Suruburile sa poata fi urmarite prin sistemul Implant Tracking System, permitand spitalului sa identifice implantul la un pacient anume, cu detalii despre descriere, cod si lot
Suruburile sa aiba imprimate pe capatul superior codul si lotul din care fac parte.
Piulite suruburi poliaxiale 5.5/6.0 fenestrate
Sa fie confectionate din material: titanium alloy (ASTM F136 – Ti 6Al4V), compatibil CT si RMN
Filetul sa prezinte unghi invers, astfel incat sa maximizeze suprafata de contact cu capul surubului
Sa prezinte tehnologie 4G, corespunzator filetului suruburilor
Sa prezinte cap de strangere autoretezabil
Sa fie compatibile cu tija de 5.5 si 6.0 mm</t>
  </si>
  <si>
    <t>Set de instrumente.
Instrumentație pediculară toraco-lombară minim invazivă</t>
  </si>
  <si>
    <t xml:space="preserve">Gratuit în folosință.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</si>
  <si>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Platforma de ablatie osoasa neurochirurgicala </t>
  </si>
  <si>
    <t>Kit de ablatie osoasa</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</si>
  <si>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</si>
  <si>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Setul steril compatibil  cu platforma de ablatie osoasa contine:                                                                                                                                                                                   - sonda bipolara de radiofrecventa şi cu sistem de răcire internă  (vârful activ de lucru 7, 10, 20 de mm)                                                                                                                                                                                    - recipient gradat şi tuburi de conectare</t>
  </si>
  <si>
    <t xml:space="preserve">Set de biopsie si vertebroplastie. </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</si>
  <si>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</si>
  <si>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Gratuit in folosinta. Sa corespunda producatorului implantelor livrate.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</si>
  <si>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</si>
  <si>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Cage cervical trabecular  H-4 mm</t>
  </si>
  <si>
    <t>Cage cervical trabecular  H-5 mm</t>
  </si>
  <si>
    <t>Cage cervical trabecular  H-6 mm</t>
  </si>
  <si>
    <t>Cage cervical trabecularH-7 mm</t>
  </si>
  <si>
    <t>55</t>
  </si>
  <si>
    <t>Ciment osos/spinal radio-opac de viscozitate medie/ inaltă</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</si>
  <si>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medie/ inalta, special pentru proceduri spinale. După mixajul pudrei-monomer cu soluția-polimer, să se obțină 1 doza minimă 24g ciment.
</t>
  </si>
  <si>
    <t>23</t>
  </si>
  <si>
    <t xml:space="preserve">nr lot. </t>
  </si>
  <si>
    <t>Gratuit in folosinta. Componenta minima setului: 1. trusa de stelirizare speciala – 1buc 2. semicerc  – 2 buc 3. prelungitor cerc – 2 buc 4 .fixator cerc de masa – 2 buc 5.lame rentghen transparente culoare neagra antireflectanta 200mmx50mm – 3 bu,160mmx50mm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6.fixator lama-cerc – 6 buc .</t>
  </si>
  <si>
    <t>Nr. lot</t>
  </si>
  <si>
    <t>denumire lot</t>
  </si>
  <si>
    <t>Denumirea poziției</t>
  </si>
  <si>
    <t>U/m</t>
  </si>
  <si>
    <t>cantitatea sol</t>
  </si>
  <si>
    <t>specificația tehnică deplină solicitată</t>
  </si>
  <si>
    <t>valoarea estimativă</t>
  </si>
  <si>
    <t>valoarea din sistem</t>
  </si>
  <si>
    <t>cantitatea ofertată</t>
  </si>
  <si>
    <t>preț unitar fără TVA</t>
  </si>
  <si>
    <t>preț unitar cu TVA</t>
  </si>
  <si>
    <t>Suma fără TVA</t>
  </si>
  <si>
    <t>Suma cu TVA</t>
  </si>
  <si>
    <t>Model/codul produsului/producător /Țară de origine</t>
  </si>
  <si>
    <t>Model/codul produsului</t>
  </si>
  <si>
    <t xml:space="preserve">producător </t>
  </si>
  <si>
    <t>Țară de origine</t>
  </si>
  <si>
    <t>ofertant</t>
  </si>
  <si>
    <t>specificația tehnică ofertată</t>
  </si>
  <si>
    <t>Înregistrare AMDM</t>
  </si>
  <si>
    <t>1-97589</t>
  </si>
  <si>
    <t>TT457-2601
pana la -
TT457-2608/Samay/India</t>
  </si>
  <si>
    <t>TT457-2601
pana la -
TT457-2608</t>
  </si>
  <si>
    <t>Samay</t>
  </si>
  <si>
    <t>India</t>
  </si>
  <si>
    <t>ORTOFIX</t>
  </si>
  <si>
    <t>Rotund Lungime 40-100mm Diametru 10-28mm Grosimea 1.0mm compatibil CT сi RMN; Material: aliaj din titan, pag 8</t>
  </si>
  <si>
    <t>DM000423325</t>
  </si>
  <si>
    <t>3-97589</t>
  </si>
  <si>
    <t xml:space="preserve">ADCEMH/ADITUS MEDICAL
GMBH/Germania </t>
  </si>
  <si>
    <t>ADCEMH</t>
  </si>
  <si>
    <t>ADITUS MEDICAL
GMBH</t>
  </si>
  <si>
    <t xml:space="preserve">Germania </t>
  </si>
  <si>
    <t>Triumf-Motiv SRL</t>
  </si>
  <si>
    <t>Ciment radiopac de viscozitate inalta (masă plastică sub formă de praf polimetilmetacrilat /PMMA/ cu masa 19,0 - 19,5 gr cu substanța suplimentară de contrast cu masa 5,5-6,0 gr. si dizvoltant de 10,0 ml. Pentru vertebroplastie si augmentarea suruburilor pediculare Viscozitate medie/ inalta, special pentru proceduri spinale. După mixajul pudrei-monomer cu soluția-polimer, să se obțină 1 doza minimă 24g ciment.</t>
  </si>
  <si>
    <t>DM000739312</t>
  </si>
  <si>
    <t>5.1</t>
  </si>
  <si>
    <t>5.1-97589</t>
  </si>
  <si>
    <t>MSFXCAP20 pana
la MSFXCAP100/Mikron/Turcia</t>
  </si>
  <si>
    <t>MSFXCAP20 pana
la MSFXCAP100</t>
  </si>
  <si>
    <t>Mikron</t>
  </si>
  <si>
    <t>Turcia</t>
  </si>
  <si>
    <t xml:space="preserve">Lungime 20-100mm Latime 20mm compatibil CT сi RMN; Material: aliaj din titan . Pag 10
</t>
  </si>
  <si>
    <t>DM000386919
DM000386924
DM000386932
DM000386931
DM000386918
DM000386923
DM000386925
DM000386933
DM000386926
DM000386928
DM000386929
DM000386930
DM000386917
DM000386922
DM000386920
DM000386916
DM000386915
DM000386921
DM000386927</t>
  </si>
  <si>
    <t>5.2</t>
  </si>
  <si>
    <t>5.2-97589</t>
  </si>
  <si>
    <t>MSFXCAPS12
pana la
MSFXCAPS20, /Mikron/Turcia</t>
  </si>
  <si>
    <t xml:space="preserve">MSFXCAPS12
pana la
MSFXCAPS20, </t>
  </si>
  <si>
    <t>Lungime 12-20mm Diametru 4.0-4.5mm compatibil CT сi RMN; Material: aliaj din titan. Pag 10</t>
  </si>
  <si>
    <t>DM000386943
DM000386937
DM000386934
DM000386941
DM000386939</t>
  </si>
  <si>
    <t>5.3</t>
  </si>
  <si>
    <t>5.3-97589</t>
  </si>
  <si>
    <t>SS20090/Samay/India</t>
  </si>
  <si>
    <t>SS20090</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</si>
  <si>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
1buc 8. dispozitiv pentru masurare lungimea surubului – 1buc
9. maner-cheia pentru suruburi cervicale – 1buc 10. detinator
de surub – 1buc 11. tarod pentru surub cervical – 1buc .</t>
  </si>
  <si>
    <t>DM000656513</t>
  </si>
  <si>
    <t>6.1</t>
  </si>
  <si>
    <t>6.1-97589</t>
  </si>
  <si>
    <t>532.0103 - DM000459722
532.0113 - DM000459723
532.0204 - DM000459724
532.0402 - DM000459725/HIPOKRAT
TIBBI
MALZEMELER
IMALAT VE
PAZARLAMA
A.S./Turcia</t>
  </si>
  <si>
    <t>532.0103 - DM000459722
532.0113 - DM000459723
532.0204 - DM000459724
532.0402 - DM000459725</t>
  </si>
  <si>
    <t>HIPOKRAT
TIBBI
MALZEMELER
IMALAT VE
PAZARLAMA
A.S.</t>
  </si>
  <si>
    <t>AELO GRUP</t>
  </si>
  <si>
    <t>Pectus Bar stabilizez Universal,
Lățimea 12mm
Lungimea 160-340mm
1.Material : Inox , rezistent la coroziune;
2. Pectus Bar Stabilizer găuri 8-12 mm pe
ambele părți pentru fixarea stabilizatorului
cu musculatură;
3.Pectus Bar Stabilizer, Lățimea - 12mm
Lungimea 160-340mm
4. Compatibil cu toate Pectus Bari;
5. Cu contact limitat;</t>
  </si>
  <si>
    <t xml:space="preserve"> DM000459722
 DM000459723
 DM000459724
 DM000459725</t>
  </si>
  <si>
    <t>6.2</t>
  </si>
  <si>
    <t>6.2-97589</t>
  </si>
  <si>
    <t>Set de Instrumente/HIPOKRAT
TIBBI
MALZEMELER
IMALAT VE
PAZARLAMA
A.S./Turcia</t>
  </si>
  <si>
    <t>Set de Instrumente</t>
  </si>
  <si>
    <t>1.Pectus introducer small 48cm (531.0200)
2.Pectus introducer medium 51cm
(531.0300)
3.Pectus introducer large 54cm (531.0400)
4.Flipper (531.1010)
5.Bender (531.1020)
6.Bender (531.1000)
7.Test plate (531.0901-531.0929)
8.Driver (531.0505) 9.Blunt (846.0200)
10.Screw driver (531.1040)
Gratuit în folosință - DA.</t>
  </si>
  <si>
    <t>9-97589</t>
  </si>
  <si>
    <t>MSFX- CPC041214/Mikron/Turcia</t>
  </si>
  <si>
    <t>MSFX- CPC041214</t>
  </si>
  <si>
    <t>Dimensiuni: H-4 mm, L-12 mm, W-14 mm . Cu set de instrumente pag 12</t>
  </si>
  <si>
    <t>DM000386766</t>
  </si>
  <si>
    <t>10-97589</t>
  </si>
  <si>
    <t>MSFX- CPC051214/Mikron/Turcia</t>
  </si>
  <si>
    <t>MSFX- CPC051214</t>
  </si>
  <si>
    <t>Dimensiuni: H-5 mm, L-12 mm, W-14 mm. Cu set de instrumente pag 12</t>
  </si>
  <si>
    <t>DM000386770</t>
  </si>
  <si>
    <t>11-97589</t>
  </si>
  <si>
    <t>MSFX- CPC06214 /Mikron/Turcia</t>
  </si>
  <si>
    <t xml:space="preserve">MSFX- CPC06214 </t>
  </si>
  <si>
    <t>Dimensiuni: H-6 mm, L-12 mm, W-14 mm. Cu set de instrumente pag 12</t>
  </si>
  <si>
    <t>DM000386774</t>
  </si>
  <si>
    <t>12-97589</t>
  </si>
  <si>
    <t>MSFX- CPC071214/Mikron/Turcia</t>
  </si>
  <si>
    <t>MSFX- CPC071214</t>
  </si>
  <si>
    <t>Dimensiuni: H-7 mm, L-12 mm, W-14 mm. Cu set de instrumente pag 12</t>
  </si>
  <si>
    <t>DM000386778</t>
  </si>
  <si>
    <t>16-97589</t>
  </si>
  <si>
    <t>NMBC3210
NMBC3211
NMBC3212/NORMMED
MEDİKAL/Turcia</t>
  </si>
  <si>
    <t>NMBC3210
NMBC3211
NMBC3212</t>
  </si>
  <si>
    <t>NORMMED
MEDİKAL</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</si>
  <si>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 (pag 30, 50 ) NM-SS-016</t>
  </si>
  <si>
    <t>DM000508198
DM000508201
DM000508204</t>
  </si>
  <si>
    <t>17-97589</t>
  </si>
  <si>
    <t>PerOssal®
REF: 03-01031</t>
  </si>
  <si>
    <t>OSARTIS GmbH</t>
  </si>
  <si>
    <t>Germania</t>
  </si>
  <si>
    <t>SC"Imunotehnomed"SRL</t>
  </si>
  <si>
    <t xml:space="preserve">substituient osos sintetic, biodegradabil și osteoconductiv pentru restaurarea și umplerea defectelor osoase, care să conțină nanocristalline de hidroxiapatită și calcium sulfat. Structura microporoasă sa asigură absorbția uniformă a substanțelor lichide (cum ar fi antibioticele din genul Gentamicina,
Vancomicina, Tobramicina, Rifampicina, etc.) și eliberarea controlată a acestora pe termen lung pînă la 10 zile. sa prezinte pelete cu forma de tip cilidru - aprx. 6x6mm, cu un capăt sferic și unul plat. Forma de dozare - ambalaj 1x6 pelete. Steril.
</t>
  </si>
  <si>
    <t xml:space="preserve">DM000388069
</t>
  </si>
  <si>
    <t>27-97589</t>
  </si>
  <si>
    <t>F18A
BONE BIOPSY F18A BONE BIOPSY
KIT/ Medtronic
/SUA</t>
  </si>
  <si>
    <t>F18A
BONE BIOPSY F18A BONE BIOPSY
KIT</t>
  </si>
  <si>
    <t xml:space="preserve"> Medtronic
</t>
  </si>
  <si>
    <t>SUA</t>
  </si>
  <si>
    <t>Oxivit med</t>
  </si>
  <si>
    <t>"Kyphon Product Catalogue 2017.pdf" si
"F18A_IFU.pdf":
Set de biopsie si vertebroplastie.
Set steril de unica folosinta. Setul contine: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</si>
  <si>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SO, CE
Cod inregistrare
AMDM:
DM000627403</t>
  </si>
  <si>
    <t>1.1</t>
  </si>
  <si>
    <t>3.1</t>
  </si>
  <si>
    <t>3.2</t>
  </si>
  <si>
    <t>3.3</t>
  </si>
  <si>
    <t>3.4</t>
  </si>
  <si>
    <t>3.5</t>
  </si>
  <si>
    <t>3.6</t>
  </si>
  <si>
    <t>3.7</t>
  </si>
  <si>
    <t>3.8</t>
  </si>
  <si>
    <t>13.1</t>
  </si>
  <si>
    <t>13.2</t>
  </si>
  <si>
    <t>13.3</t>
  </si>
  <si>
    <t>13.4</t>
  </si>
  <si>
    <t>13.5</t>
  </si>
  <si>
    <t>13.6</t>
  </si>
  <si>
    <t>13.7</t>
  </si>
  <si>
    <t>14.1</t>
  </si>
  <si>
    <t>14.2</t>
  </si>
  <si>
    <t>14.3</t>
  </si>
  <si>
    <t>14.4</t>
  </si>
  <si>
    <t>14.5</t>
  </si>
  <si>
    <t>14.6</t>
  </si>
  <si>
    <t>14.7</t>
  </si>
  <si>
    <t>16.1</t>
  </si>
  <si>
    <t>16.2</t>
  </si>
  <si>
    <t>16.3</t>
  </si>
  <si>
    <t>16.4</t>
  </si>
  <si>
    <t>17.1</t>
  </si>
  <si>
    <t>17.2</t>
  </si>
  <si>
    <t>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</si>
</sst>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17">
    <font>
      <sz val="11"/>
      <color theme="1"/>
      <name val="Calibri"/>
      <family val="2"/>
      <scheme val="minor"/>
    </font>
    <font>
      <sz val="10"/>
      <name val="Arial"/>
      <family val="2"/>
    </font>
    <font>
      <b/>
      <sz val="10"/>
      <color indexed="8"/>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0"/>
      <color indexed="8"/>
      <name val="Times New Roman"/>
      <family val="1"/>
      <charset val="204"/>
    </font>
    <font>
      <sz val="10"/>
      <color indexed="8"/>
      <name val="Arial1"/>
    </font>
    <font>
      <sz val="10"/>
      <color rgb="FF000000"/>
      <name val="Times New Roman"/>
      <family val="1"/>
      <charset val="204"/>
    </font>
    <font>
      <sz val="11"/>
      <color rgb="FF000000"/>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sz val="11"/>
      <color theme="1"/>
      <name val="Calibri"/>
      <family val="2"/>
      <charset val="1"/>
      <scheme val="minor"/>
    </font>
    <font>
      <sz val="11"/>
      <name val="Times New Roman"/>
      <family val="1"/>
    </font>
    <font>
      <sz val="8"/>
      <color indexed="8"/>
      <name val="Times New Roman"/>
      <family val="1"/>
      <charset val="204"/>
    </font>
    <font>
      <sz val="8"/>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theme="0"/>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7" fillId="0" borderId="0" applyBorder="0" applyProtection="0"/>
    <xf numFmtId="0" fontId="3" fillId="0" borderId="0"/>
    <xf numFmtId="0" fontId="13" fillId="0" borderId="0"/>
    <xf numFmtId="43" fontId="13" fillId="0" borderId="0" applyFont="0" applyFill="0" applyBorder="0" applyAlignment="0" applyProtection="0"/>
  </cellStyleXfs>
  <cellXfs count="142">
    <xf numFmtId="0" fontId="0" fillId="0" borderId="0" xfId="0"/>
    <xf numFmtId="0" fontId="2" fillId="0" borderId="1" xfId="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2" borderId="1" xfId="2" applyFont="1" applyFill="1" applyBorder="1" applyAlignment="1">
      <alignment horizontal="center" vertical="center" wrapText="1"/>
    </xf>
    <xf numFmtId="4" fontId="5" fillId="0" borderId="1" xfId="0" applyNumberFormat="1" applyFont="1" applyBorder="1" applyAlignment="1">
      <alignment horizontal="center" vertical="center"/>
    </xf>
    <xf numFmtId="0" fontId="8" fillId="2"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0" borderId="1" xfId="3" applyNumberFormat="1" applyFont="1" applyBorder="1" applyAlignment="1" applyProtection="1">
      <alignment horizontal="center" vertical="center"/>
      <protection locked="0"/>
    </xf>
    <xf numFmtId="0" fontId="11" fillId="0" borderId="1" xfId="3" applyFont="1" applyBorder="1" applyAlignment="1">
      <alignment horizontal="center" vertical="center" wrapText="1"/>
    </xf>
    <xf numFmtId="0" fontId="4" fillId="0" borderId="1" xfId="2" applyFont="1" applyBorder="1" applyAlignment="1">
      <alignment horizontal="left" vertical="center" wrapText="1"/>
    </xf>
    <xf numFmtId="4" fontId="2" fillId="0" borderId="1" xfId="1" applyNumberFormat="1" applyFont="1" applyFill="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0" fillId="0" borderId="1" xfId="0" applyFont="1" applyBorder="1" applyAlignment="1">
      <alignment horizontal="center" vertical="center"/>
    </xf>
    <xf numFmtId="0" fontId="12" fillId="2" borderId="1" xfId="2"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5"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6" applyNumberFormat="1" applyFont="1" applyBorder="1" applyAlignment="1">
      <alignment horizontal="center" vertical="center"/>
    </xf>
    <xf numFmtId="43" fontId="10" fillId="0" borderId="1" xfId="6" applyFont="1" applyBorder="1" applyAlignment="1">
      <alignment horizontal="center" vertical="center"/>
    </xf>
    <xf numFmtId="0" fontId="10" fillId="0" borderId="0" xfId="0" applyFont="1" applyAlignment="1">
      <alignment horizontal="center" vertical="center"/>
    </xf>
    <xf numFmtId="0" fontId="11" fillId="2" borderId="1" xfId="0" applyFont="1" applyFill="1" applyBorder="1" applyAlignment="1">
      <alignment horizontal="left" vertical="center" wrapText="1"/>
    </xf>
    <xf numFmtId="0" fontId="14" fillId="0" borderId="1" xfId="1" applyFont="1" applyBorder="1" applyAlignment="1" applyProtection="1">
      <alignment horizontal="center" vertical="center"/>
      <protection locked="0"/>
    </xf>
    <xf numFmtId="43" fontId="10" fillId="0" borderId="1" xfId="6" applyFont="1" applyBorder="1" applyAlignment="1">
      <alignment vertical="center"/>
    </xf>
    <xf numFmtId="3" fontId="6" fillId="0" borderId="1" xfId="3"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2" borderId="1" xfId="2" applyFont="1" applyFill="1" applyBorder="1" applyAlignment="1">
      <alignment horizontal="left" vertical="center" wrapText="1"/>
    </xf>
    <xf numFmtId="0" fontId="6" fillId="0" borderId="1" xfId="3" applyFont="1" applyBorder="1" applyAlignment="1">
      <alignment horizontal="left" vertical="center" wrapText="1"/>
    </xf>
    <xf numFmtId="0" fontId="5" fillId="0" borderId="1" xfId="1" applyFont="1" applyBorder="1" applyAlignment="1">
      <alignment horizontal="left" vertical="center" wrapText="1"/>
    </xf>
    <xf numFmtId="0" fontId="4" fillId="3"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0" fontId="5" fillId="2" borderId="1" xfId="0" applyFont="1" applyFill="1" applyBorder="1" applyAlignment="1">
      <alignment horizontal="center"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10" fillId="5" borderId="1" xfId="0" applyFont="1" applyFill="1" applyBorder="1" applyAlignment="1">
      <alignment horizontal="center" vertical="center"/>
    </xf>
    <xf numFmtId="0" fontId="9" fillId="2" borderId="1" xfId="2" applyFont="1" applyFill="1" applyBorder="1" applyAlignment="1">
      <alignment horizontal="center" vertical="center" wrapText="1"/>
    </xf>
    <xf numFmtId="0" fontId="11" fillId="2" borderId="1"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applyFont="1" applyAlignment="1">
      <alignment horizontal="left" vertical="center"/>
    </xf>
    <xf numFmtId="0" fontId="6" fillId="0" borderId="1" xfId="3" applyFont="1" applyBorder="1" applyAlignment="1">
      <alignment horizontal="center" vertical="center" wrapText="1"/>
    </xf>
    <xf numFmtId="0" fontId="4"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49"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6" fillId="4"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4" borderId="1"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2" applyFont="1" applyBorder="1" applyAlignment="1">
      <alignment horizontal="left" vertical="center" wrapText="1"/>
    </xf>
    <xf numFmtId="0" fontId="4" fillId="2" borderId="1" xfId="4" applyFont="1" applyFill="1" applyBorder="1" applyAlignment="1">
      <alignment horizontal="left" vertical="center" wrapText="1"/>
    </xf>
    <xf numFmtId="0" fontId="4" fillId="2" borderId="1" xfId="4"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10" fillId="0" borderId="1" xfId="5" applyFont="1" applyBorder="1" applyAlignment="1">
      <alignment horizontal="left" vertical="center" wrapText="1"/>
    </xf>
    <xf numFmtId="4" fontId="10" fillId="0" borderId="0" xfId="0" applyNumberFormat="1" applyFont="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4" fillId="5" borderId="1" xfId="2" applyFont="1" applyFill="1" applyBorder="1" applyAlignment="1">
      <alignment horizontal="center" vertical="center" wrapText="1"/>
    </xf>
    <xf numFmtId="0" fontId="0" fillId="0" borderId="0" xfId="0" applyAlignment="1">
      <alignment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1" applyNumberFormat="1" applyFont="1" applyFill="1" applyBorder="1" applyAlignment="1">
      <alignment horizontal="center" vertical="center" wrapText="1"/>
    </xf>
    <xf numFmtId="0" fontId="4" fillId="2" borderId="1" xfId="2" applyFont="1" applyFill="1" applyBorder="1" applyAlignment="1" applyProtection="1">
      <alignment horizontal="left" vertical="center" wrapText="1"/>
      <protection locked="0"/>
    </xf>
    <xf numFmtId="4" fontId="5" fillId="2" borderId="1" xfId="0" applyNumberFormat="1" applyFont="1" applyFill="1" applyBorder="1" applyAlignment="1">
      <alignment horizontal="center" vertical="center"/>
    </xf>
    <xf numFmtId="0" fontId="4" fillId="2" borderId="1" xfId="2" applyFont="1" applyFill="1" applyBorder="1" applyAlignment="1">
      <alignment horizontal="left" vertical="center" wrapText="1"/>
    </xf>
    <xf numFmtId="3" fontId="6" fillId="2" borderId="1" xfId="3" applyNumberFormat="1" applyFont="1" applyFill="1" applyBorder="1" applyAlignment="1" applyProtection="1">
      <alignment horizontal="center" vertical="center"/>
      <protection locked="0"/>
    </xf>
    <xf numFmtId="0" fontId="6" fillId="2" borderId="1" xfId="3" applyFont="1" applyFill="1" applyBorder="1" applyAlignment="1">
      <alignment horizontal="left" vertical="center" wrapText="1"/>
    </xf>
    <xf numFmtId="0" fontId="5" fillId="2" borderId="1" xfId="1" applyFont="1" applyFill="1" applyBorder="1" applyAlignment="1">
      <alignment horizontal="left" vertical="center" wrapText="1"/>
    </xf>
    <xf numFmtId="0" fontId="6"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49" fontId="9" fillId="2" borderId="1" xfId="2" applyNumberFormat="1" applyFont="1" applyFill="1" applyBorder="1" applyAlignment="1">
      <alignment horizontal="center" vertical="center"/>
    </xf>
    <xf numFmtId="0" fontId="9" fillId="2" borderId="1" xfId="2" applyFont="1" applyFill="1" applyBorder="1" applyAlignment="1">
      <alignment horizontal="center" vertical="center"/>
    </xf>
    <xf numFmtId="0" fontId="9" fillId="2" borderId="1" xfId="2" applyFont="1" applyFill="1" applyBorder="1" applyAlignment="1">
      <alignment horizontal="left" vertical="center" wrapText="1"/>
    </xf>
    <xf numFmtId="0" fontId="11" fillId="2"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3" applyFont="1" applyFill="1" applyBorder="1" applyAlignment="1">
      <alignment horizontal="left" vertical="center" wrapText="1"/>
    </xf>
    <xf numFmtId="0" fontId="10" fillId="2" borderId="1" xfId="0" applyFont="1" applyFill="1" applyBorder="1" applyAlignment="1">
      <alignment horizontal="center" vertical="center" wrapText="1"/>
    </xf>
    <xf numFmtId="0" fontId="14" fillId="2" borderId="1" xfId="1" applyFont="1" applyFill="1" applyBorder="1" applyAlignment="1" applyProtection="1">
      <alignment horizontal="center" vertical="center"/>
      <protection locked="0"/>
    </xf>
    <xf numFmtId="1" fontId="15" fillId="2" borderId="1" xfId="1" applyNumberFormat="1" applyFont="1" applyFill="1" applyBorder="1" applyAlignment="1">
      <alignment horizontal="center" vertical="center" wrapText="1"/>
    </xf>
    <xf numFmtId="4" fontId="15"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center" vertical="center" wrapText="1"/>
    </xf>
    <xf numFmtId="164" fontId="15" fillId="2" borderId="1" xfId="1" applyNumberFormat="1" applyFont="1" applyFill="1" applyBorder="1" applyAlignment="1">
      <alignment horizontal="center" vertical="center" wrapText="1"/>
    </xf>
    <xf numFmtId="2" fontId="15" fillId="2" borderId="1" xfId="1" applyNumberFormat="1" applyFont="1" applyFill="1" applyBorder="1" applyAlignment="1">
      <alignment horizontal="center" vertical="center" wrapText="1"/>
    </xf>
    <xf numFmtId="4" fontId="15" fillId="2" borderId="1" xfId="1" applyNumberFormat="1" applyFont="1" applyFill="1" applyBorder="1" applyAlignment="1">
      <alignment horizontal="left" vertical="center" wrapText="1"/>
    </xf>
    <xf numFmtId="0" fontId="0" fillId="5" borderId="0" xfId="0" applyFill="1" applyAlignment="1">
      <alignment horizontal="center" vertical="center" wrapText="1"/>
    </xf>
    <xf numFmtId="0" fontId="4" fillId="5" borderId="1" xfId="0" applyFont="1" applyFill="1" applyBorder="1" applyAlignment="1">
      <alignment wrapText="1"/>
    </xf>
    <xf numFmtId="0" fontId="4" fillId="5" borderId="1" xfId="0" applyFont="1" applyFill="1" applyBorder="1" applyAlignment="1">
      <alignment horizontal="center" vertical="center"/>
    </xf>
    <xf numFmtId="0" fontId="4" fillId="5" borderId="1" xfId="4" applyFont="1" applyFill="1" applyBorder="1" applyAlignment="1" applyProtection="1">
      <alignment horizontal="left" vertical="center" wrapText="1"/>
      <protection locked="0"/>
    </xf>
    <xf numFmtId="4" fontId="4" fillId="5" borderId="1" xfId="4" applyNumberFormat="1" applyFont="1" applyFill="1" applyBorder="1" applyAlignment="1">
      <alignment horizontal="left" vertical="center" wrapText="1"/>
    </xf>
    <xf numFmtId="4" fontId="16" fillId="5" borderId="1"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4" fontId="16"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0" fontId="0" fillId="5" borderId="0" xfId="0" applyFill="1" applyAlignment="1">
      <alignment horizontal="center" vertical="top" wrapText="1"/>
    </xf>
    <xf numFmtId="0" fontId="4" fillId="5" borderId="1" xfId="0" applyFont="1" applyFill="1" applyBorder="1" applyAlignment="1">
      <alignment vertical="top" wrapText="1"/>
    </xf>
    <xf numFmtId="0" fontId="4" fillId="5" borderId="1" xfId="0" applyFont="1" applyFill="1" applyBorder="1" applyAlignment="1">
      <alignment horizontal="center" vertical="top"/>
    </xf>
    <xf numFmtId="0" fontId="6" fillId="5" borderId="1" xfId="4" applyFont="1" applyFill="1" applyBorder="1" applyAlignment="1">
      <alignment horizontal="left" vertical="top" wrapText="1"/>
    </xf>
    <xf numFmtId="4" fontId="4" fillId="5" borderId="1" xfId="4" applyNumberFormat="1" applyFont="1" applyFill="1" applyBorder="1" applyAlignment="1">
      <alignment horizontal="left" vertical="top" wrapText="1"/>
    </xf>
    <xf numFmtId="4" fontId="16" fillId="5" borderId="1" xfId="0" applyNumberFormat="1" applyFont="1" applyFill="1" applyBorder="1" applyAlignment="1">
      <alignment horizontal="center" vertical="top" wrapText="1"/>
    </xf>
    <xf numFmtId="164" fontId="16" fillId="5" borderId="1" xfId="0" applyNumberFormat="1" applyFont="1" applyFill="1" applyBorder="1" applyAlignment="1">
      <alignment horizontal="center" vertical="top" wrapText="1"/>
    </xf>
    <xf numFmtId="1" fontId="16" fillId="5" borderId="1" xfId="0" applyNumberFormat="1" applyFont="1" applyFill="1" applyBorder="1" applyAlignment="1">
      <alignment horizontal="center" vertical="top" wrapText="1"/>
    </xf>
    <xf numFmtId="4" fontId="16" fillId="5" borderId="1" xfId="0" applyNumberFormat="1" applyFont="1" applyFill="1" applyBorder="1" applyAlignment="1">
      <alignment horizontal="left" vertical="top" wrapText="1"/>
    </xf>
    <xf numFmtId="0" fontId="15" fillId="5" borderId="1" xfId="0" applyFont="1" applyFill="1" applyBorder="1" applyAlignment="1">
      <alignment horizontal="center" vertical="top" wrapText="1"/>
    </xf>
    <xf numFmtId="49" fontId="3" fillId="5" borderId="0" xfId="0" applyNumberFormat="1" applyFont="1" applyFill="1" applyAlignment="1">
      <alignment horizontal="center" vertical="center" wrapText="1"/>
    </xf>
    <xf numFmtId="0" fontId="6" fillId="5" borderId="1" xfId="4" applyFont="1" applyFill="1" applyBorder="1" applyAlignment="1">
      <alignment horizontal="left" vertical="center" wrapText="1"/>
    </xf>
    <xf numFmtId="1" fontId="16" fillId="5" borderId="1" xfId="0" applyNumberFormat="1" applyFont="1" applyFill="1" applyBorder="1" applyAlignment="1">
      <alignment horizontal="center" vertical="center" wrapText="1"/>
    </xf>
    <xf numFmtId="4" fontId="15" fillId="5" borderId="1" xfId="1" applyNumberFormat="1" applyFont="1" applyFill="1" applyBorder="1" applyAlignment="1">
      <alignment horizontal="center" vertical="center" wrapText="1"/>
    </xf>
    <xf numFmtId="4" fontId="15" fillId="5" borderId="1" xfId="1" applyNumberFormat="1" applyFont="1" applyFill="1" applyBorder="1" applyAlignment="1">
      <alignment horizontal="center" vertical="top" wrapText="1"/>
    </xf>
    <xf numFmtId="0" fontId="4" fillId="5" borderId="1" xfId="4" applyFont="1" applyFill="1" applyBorder="1" applyAlignment="1">
      <alignment horizontal="left" vertical="center" wrapText="1"/>
    </xf>
    <xf numFmtId="0" fontId="4" fillId="5" borderId="1" xfId="0" applyFont="1" applyFill="1" applyBorder="1" applyAlignment="1">
      <alignment vertical="center" wrapText="1"/>
    </xf>
    <xf numFmtId="2" fontId="15" fillId="5" borderId="1" xfId="1" applyNumberFormat="1" applyFont="1" applyFill="1" applyBorder="1" applyAlignment="1">
      <alignment horizontal="center" vertical="center" wrapText="1"/>
    </xf>
    <xf numFmtId="4" fontId="15" fillId="5" borderId="1" xfId="1" applyNumberFormat="1" applyFont="1" applyFill="1" applyBorder="1" applyAlignment="1">
      <alignment horizontal="left" vertical="top" wrapText="1"/>
    </xf>
    <xf numFmtId="0" fontId="6" fillId="5" borderId="1" xfId="3" applyFont="1" applyFill="1" applyBorder="1" applyAlignment="1">
      <alignment horizontal="left" vertical="center" wrapText="1"/>
    </xf>
    <xf numFmtId="0" fontId="0" fillId="6" borderId="0" xfId="0" applyFill="1" applyAlignment="1">
      <alignment wrapText="1"/>
    </xf>
    <xf numFmtId="0" fontId="0" fillId="0" borderId="1" xfId="0" applyBorder="1"/>
    <xf numFmtId="0" fontId="0" fillId="0" borderId="1" xfId="0" applyBorder="1" applyAlignment="1">
      <alignment wrapText="1"/>
    </xf>
    <xf numFmtId="0" fontId="0" fillId="6" borderId="1" xfId="0" applyFill="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horizontal="center" vertical="top" wrapText="1"/>
    </xf>
    <xf numFmtId="49" fontId="3" fillId="5"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6" borderId="1" xfId="0" applyFill="1" applyBorder="1" applyAlignment="1">
      <alignment vertical="center" wrapText="1"/>
    </xf>
    <xf numFmtId="0" fontId="0" fillId="0" borderId="0" xfId="0" applyAlignment="1">
      <alignment vertical="center"/>
    </xf>
    <xf numFmtId="49" fontId="3" fillId="2" borderId="0" xfId="0" applyNumberFormat="1" applyFont="1" applyFill="1" applyAlignment="1">
      <alignment horizontal="center" vertical="center" wrapText="1"/>
    </xf>
    <xf numFmtId="0" fontId="0" fillId="2" borderId="0" xfId="0" applyFill="1" applyAlignment="1">
      <alignment horizontal="center" vertical="center" wrapText="1"/>
    </xf>
  </cellXfs>
  <cellStyles count="7">
    <cellStyle name="Excel Built-in Normal" xfId="3" xr:uid="{536E843B-2D40-4FE6-8CA0-3BC730A07758}"/>
    <cellStyle name="Normal" xfId="0" builtinId="0"/>
    <cellStyle name="Normal 2" xfId="1" xr:uid="{6FE29E46-8AC4-422E-B053-57BFCF6BC904}"/>
    <cellStyle name="Normal 2 2" xfId="2" xr:uid="{FECD2D6E-D907-4011-85F0-1EBEC9F093B6}"/>
    <cellStyle name="Normal 2 2 3" xfId="4" xr:uid="{21C557F5-33CD-41AA-82E3-4D4456A7357D}"/>
    <cellStyle name="Обычный 2" xfId="5" xr:uid="{A5FD66ED-B73D-4F68-A68B-6F7D554DFEDB}"/>
    <cellStyle name="Финансовый 2" xfId="6" xr:uid="{A26F0F70-8B14-4B2B-AF6E-CFDC83FFC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9D27-7A06-40FA-8CC5-5B0B0C8DBBCA}">
  <sheetPr>
    <tabColor rgb="FFFF0000"/>
  </sheetPr>
  <dimension ref="A2:O204"/>
  <sheetViews>
    <sheetView zoomScale="90" zoomScaleNormal="90" workbookViewId="0">
      <pane xSplit="2" ySplit="2" topLeftCell="C3" activePane="bottomRight" state="frozen"/>
      <selection pane="topRight" activeCell="C1" sqref="C1"/>
      <selection pane="bottomLeft" activeCell="A3" sqref="A3"/>
      <selection pane="bottomRight" activeCell="B7" sqref="B7"/>
    </sheetView>
  </sheetViews>
  <sheetFormatPr defaultRowHeight="30" customHeight="1"/>
  <cols>
    <col min="1" max="1" width="9.140625" style="25"/>
    <col min="2" max="2" width="24.5703125" style="25" customWidth="1"/>
    <col min="3" max="3" width="46.28515625" style="25" customWidth="1"/>
    <col min="4" max="4" width="51.5703125" style="48" customWidth="1"/>
    <col min="5" max="5" width="12.5703125" style="25" customWidth="1"/>
    <col min="6" max="6" width="17.5703125" style="25" customWidth="1"/>
    <col min="7" max="7" width="17.42578125" style="25" customWidth="1"/>
    <col min="8" max="8" width="18" style="25" customWidth="1"/>
    <col min="9" max="9" width="18.7109375" style="25" customWidth="1"/>
    <col min="10" max="10" width="18.140625" style="25" customWidth="1"/>
    <col min="11" max="11" width="19" style="25" customWidth="1"/>
    <col min="12" max="13" width="18" style="25" customWidth="1"/>
    <col min="14" max="14" width="13" style="25" customWidth="1"/>
    <col min="15" max="16384" width="9.140625" style="25"/>
  </cols>
  <sheetData>
    <row r="2" spans="1:15" ht="30" customHeight="1">
      <c r="A2" s="1" t="s">
        <v>0</v>
      </c>
      <c r="B2" s="1" t="s">
        <v>1</v>
      </c>
      <c r="C2" s="1" t="s">
        <v>2</v>
      </c>
      <c r="D2" s="32" t="s">
        <v>3</v>
      </c>
      <c r="E2" s="1" t="s">
        <v>4</v>
      </c>
      <c r="F2" s="2" t="s">
        <v>5</v>
      </c>
      <c r="G2" s="2" t="s">
        <v>333</v>
      </c>
      <c r="H2" s="2" t="s">
        <v>334</v>
      </c>
      <c r="I2" s="2" t="s">
        <v>335</v>
      </c>
      <c r="J2" s="2" t="s">
        <v>336</v>
      </c>
      <c r="K2" s="2" t="s">
        <v>361</v>
      </c>
      <c r="L2" s="2" t="s">
        <v>362</v>
      </c>
      <c r="M2" s="2" t="s">
        <v>365</v>
      </c>
      <c r="N2" s="2" t="s">
        <v>363</v>
      </c>
      <c r="O2" s="16" t="s">
        <v>364</v>
      </c>
    </row>
    <row r="3" spans="1:15" ht="30" customHeight="1">
      <c r="A3" s="3">
        <v>1</v>
      </c>
      <c r="B3" s="3" t="s">
        <v>6</v>
      </c>
      <c r="C3" s="3" t="s">
        <v>6</v>
      </c>
      <c r="D3" s="17" t="s">
        <v>7</v>
      </c>
      <c r="E3" s="3" t="s">
        <v>8</v>
      </c>
      <c r="F3" s="9">
        <v>6000</v>
      </c>
      <c r="G3" s="4">
        <v>5</v>
      </c>
      <c r="H3" s="18"/>
      <c r="I3" s="18">
        <v>10</v>
      </c>
      <c r="J3" s="4"/>
      <c r="K3" s="18"/>
      <c r="L3" s="18"/>
      <c r="M3" s="18"/>
      <c r="N3" s="18">
        <f>G3+H3+I3+J3+K3+L3+M3</f>
        <v>15</v>
      </c>
      <c r="O3" s="18">
        <f>N3*F3</f>
        <v>90000</v>
      </c>
    </row>
    <row r="4" spans="1:15" ht="52.5" customHeight="1">
      <c r="A4" s="3">
        <v>1</v>
      </c>
      <c r="B4" s="3" t="s">
        <v>9</v>
      </c>
      <c r="C4" s="3" t="s">
        <v>9</v>
      </c>
      <c r="D4" s="15" t="s">
        <v>10</v>
      </c>
      <c r="E4" s="3" t="s">
        <v>8</v>
      </c>
      <c r="F4" s="9">
        <v>4800</v>
      </c>
      <c r="G4" s="4"/>
      <c r="H4" s="18"/>
      <c r="I4" s="18"/>
      <c r="J4" s="4"/>
      <c r="K4" s="18"/>
      <c r="L4" s="18"/>
      <c r="M4" s="18"/>
      <c r="N4" s="18">
        <f t="shared" ref="N4:N67" si="0">G4+H4+I4+J4+K4+L4+M4</f>
        <v>0</v>
      </c>
      <c r="O4" s="18">
        <f>N4*F4</f>
        <v>0</v>
      </c>
    </row>
    <row r="5" spans="1:15" ht="59.25" customHeight="1">
      <c r="A5" s="3">
        <v>1</v>
      </c>
      <c r="B5" s="3" t="s">
        <v>9</v>
      </c>
      <c r="C5" s="3" t="s">
        <v>9</v>
      </c>
      <c r="D5" s="15" t="s">
        <v>11</v>
      </c>
      <c r="E5" s="3" t="s">
        <v>8</v>
      </c>
      <c r="F5" s="9">
        <v>4800</v>
      </c>
      <c r="G5" s="4"/>
      <c r="H5" s="18">
        <v>100</v>
      </c>
      <c r="I5" s="18"/>
      <c r="J5" s="4"/>
      <c r="K5" s="18"/>
      <c r="L5" s="18"/>
      <c r="M5" s="18"/>
      <c r="N5" s="18">
        <f t="shared" si="0"/>
        <v>100</v>
      </c>
      <c r="O5" s="18">
        <f t="shared" ref="O5:O68" si="1">N5*F5</f>
        <v>480000</v>
      </c>
    </row>
    <row r="6" spans="1:15" ht="58.5" customHeight="1">
      <c r="A6" s="3">
        <v>1</v>
      </c>
      <c r="B6" s="3" t="s">
        <v>9</v>
      </c>
      <c r="C6" s="3" t="s">
        <v>9</v>
      </c>
      <c r="D6" s="15" t="s">
        <v>12</v>
      </c>
      <c r="E6" s="3" t="s">
        <v>8</v>
      </c>
      <c r="F6" s="9">
        <v>3000</v>
      </c>
      <c r="G6" s="4"/>
      <c r="H6" s="18"/>
      <c r="I6" s="18"/>
      <c r="J6" s="4"/>
      <c r="K6" s="18"/>
      <c r="L6" s="18"/>
      <c r="M6" s="18"/>
      <c r="N6" s="18">
        <f t="shared" si="0"/>
        <v>0</v>
      </c>
      <c r="O6" s="18">
        <f t="shared" si="1"/>
        <v>0</v>
      </c>
    </row>
    <row r="7" spans="1:15" ht="45.75" customHeight="1">
      <c r="A7" s="3">
        <v>1</v>
      </c>
      <c r="B7" s="3" t="s">
        <v>9</v>
      </c>
      <c r="C7" s="3" t="s">
        <v>9</v>
      </c>
      <c r="D7" s="15" t="s">
        <v>13</v>
      </c>
      <c r="E7" s="3" t="s">
        <v>8</v>
      </c>
      <c r="F7" s="4">
        <v>0</v>
      </c>
      <c r="G7" s="4"/>
      <c r="H7" s="18">
        <v>1</v>
      </c>
      <c r="I7" s="18"/>
      <c r="J7" s="4"/>
      <c r="K7" s="18"/>
      <c r="L7" s="18"/>
      <c r="M7" s="18"/>
      <c r="N7" s="18">
        <f t="shared" si="0"/>
        <v>1</v>
      </c>
      <c r="O7" s="18">
        <f t="shared" si="1"/>
        <v>0</v>
      </c>
    </row>
    <row r="8" spans="1:15" ht="30" customHeight="1">
      <c r="A8" s="3">
        <v>1</v>
      </c>
      <c r="B8" s="3" t="s">
        <v>9</v>
      </c>
      <c r="C8" s="3" t="s">
        <v>9</v>
      </c>
      <c r="D8" s="33" t="s">
        <v>14</v>
      </c>
      <c r="E8" s="3" t="s">
        <v>8</v>
      </c>
      <c r="F8" s="4">
        <v>0</v>
      </c>
      <c r="G8" s="4"/>
      <c r="H8" s="18">
        <v>1</v>
      </c>
      <c r="I8" s="18"/>
      <c r="J8" s="4"/>
      <c r="K8" s="18"/>
      <c r="L8" s="18"/>
      <c r="M8" s="18"/>
      <c r="N8" s="18">
        <f t="shared" si="0"/>
        <v>1</v>
      </c>
      <c r="O8" s="18">
        <f t="shared" si="1"/>
        <v>0</v>
      </c>
    </row>
    <row r="9" spans="1:15" ht="30" customHeight="1">
      <c r="A9" s="3">
        <v>2</v>
      </c>
      <c r="B9" s="3" t="s">
        <v>15</v>
      </c>
      <c r="C9" s="3" t="s">
        <v>15</v>
      </c>
      <c r="D9" s="34" t="s">
        <v>16</v>
      </c>
      <c r="E9" s="3" t="s">
        <v>8</v>
      </c>
      <c r="F9" s="4">
        <v>1250</v>
      </c>
      <c r="G9" s="4"/>
      <c r="H9" s="18"/>
      <c r="I9" s="18">
        <v>30</v>
      </c>
      <c r="J9" s="4"/>
      <c r="K9" s="18"/>
      <c r="L9" s="18"/>
      <c r="M9" s="18"/>
      <c r="N9" s="18">
        <f t="shared" si="0"/>
        <v>30</v>
      </c>
      <c r="O9" s="18">
        <f t="shared" si="1"/>
        <v>37500</v>
      </c>
    </row>
    <row r="10" spans="1:15" ht="30" customHeight="1">
      <c r="A10" s="3">
        <v>3</v>
      </c>
      <c r="B10" s="3" t="s">
        <v>17</v>
      </c>
      <c r="C10" s="3" t="s">
        <v>17</v>
      </c>
      <c r="D10" s="33" t="s">
        <v>18</v>
      </c>
      <c r="E10" s="3" t="s">
        <v>8</v>
      </c>
      <c r="F10" s="4">
        <v>22500</v>
      </c>
      <c r="G10" s="4"/>
      <c r="H10" s="18"/>
      <c r="I10" s="18">
        <v>30</v>
      </c>
      <c r="J10" s="4"/>
      <c r="K10" s="18"/>
      <c r="L10" s="18"/>
      <c r="M10" s="18"/>
      <c r="N10" s="18">
        <f t="shared" si="0"/>
        <v>30</v>
      </c>
      <c r="O10" s="18">
        <f t="shared" si="1"/>
        <v>675000</v>
      </c>
    </row>
    <row r="11" spans="1:15" ht="61.5" customHeight="1">
      <c r="A11" s="3">
        <v>4</v>
      </c>
      <c r="B11" s="3" t="s">
        <v>19</v>
      </c>
      <c r="C11" s="3" t="s">
        <v>19</v>
      </c>
      <c r="D11" s="34" t="s">
        <v>20</v>
      </c>
      <c r="E11" s="3" t="s">
        <v>8</v>
      </c>
      <c r="F11" s="4">
        <v>1950</v>
      </c>
      <c r="G11" s="4"/>
      <c r="H11" s="18"/>
      <c r="I11" s="18">
        <v>50</v>
      </c>
      <c r="J11" s="4"/>
      <c r="K11" s="18"/>
      <c r="L11" s="18">
        <v>40</v>
      </c>
      <c r="M11" s="18"/>
      <c r="N11" s="18">
        <f t="shared" si="0"/>
        <v>90</v>
      </c>
      <c r="O11" s="18">
        <f t="shared" si="1"/>
        <v>175500</v>
      </c>
    </row>
    <row r="12" spans="1:15" ht="30" customHeight="1">
      <c r="A12" s="3">
        <v>5</v>
      </c>
      <c r="B12" s="3" t="s">
        <v>21</v>
      </c>
      <c r="C12" s="3" t="s">
        <v>22</v>
      </c>
      <c r="D12" s="33" t="s">
        <v>23</v>
      </c>
      <c r="E12" s="3" t="s">
        <v>8</v>
      </c>
      <c r="F12" s="13">
        <v>2200</v>
      </c>
      <c r="G12" s="4"/>
      <c r="H12" s="18"/>
      <c r="I12" s="18">
        <v>20</v>
      </c>
      <c r="J12" s="4">
        <v>14</v>
      </c>
      <c r="K12" s="18"/>
      <c r="L12" s="18"/>
      <c r="M12" s="18"/>
      <c r="N12" s="18">
        <f t="shared" si="0"/>
        <v>34</v>
      </c>
      <c r="O12" s="18">
        <f t="shared" si="1"/>
        <v>74800</v>
      </c>
    </row>
    <row r="13" spans="1:15" ht="30" customHeight="1">
      <c r="A13" s="3">
        <v>5</v>
      </c>
      <c r="B13" s="3" t="s">
        <v>21</v>
      </c>
      <c r="C13" s="3" t="s">
        <v>24</v>
      </c>
      <c r="D13" s="33" t="s">
        <v>25</v>
      </c>
      <c r="E13" s="3" t="s">
        <v>8</v>
      </c>
      <c r="F13" s="13">
        <v>2200</v>
      </c>
      <c r="G13" s="4"/>
      <c r="H13" s="18"/>
      <c r="I13" s="18"/>
      <c r="J13" s="4">
        <v>2</v>
      </c>
      <c r="K13" s="18"/>
      <c r="L13" s="18"/>
      <c r="M13" s="18"/>
      <c r="N13" s="18">
        <f t="shared" si="0"/>
        <v>2</v>
      </c>
      <c r="O13" s="18">
        <f t="shared" si="1"/>
        <v>4400</v>
      </c>
    </row>
    <row r="14" spans="1:15" ht="30" customHeight="1">
      <c r="A14" s="3">
        <v>5</v>
      </c>
      <c r="B14" s="3" t="s">
        <v>21</v>
      </c>
      <c r="C14" s="3" t="s">
        <v>26</v>
      </c>
      <c r="D14" s="33" t="s">
        <v>27</v>
      </c>
      <c r="E14" s="3" t="s">
        <v>8</v>
      </c>
      <c r="F14" s="13">
        <v>2500</v>
      </c>
      <c r="G14" s="4"/>
      <c r="H14" s="18">
        <v>3</v>
      </c>
      <c r="I14" s="18"/>
      <c r="J14" s="4">
        <v>50</v>
      </c>
      <c r="K14" s="18">
        <v>4</v>
      </c>
      <c r="L14" s="18"/>
      <c r="M14" s="18"/>
      <c r="N14" s="18">
        <f t="shared" si="0"/>
        <v>57</v>
      </c>
      <c r="O14" s="18">
        <f t="shared" si="1"/>
        <v>142500</v>
      </c>
    </row>
    <row r="15" spans="1:15" ht="30" customHeight="1">
      <c r="A15" s="3">
        <v>5</v>
      </c>
      <c r="B15" s="3" t="s">
        <v>21</v>
      </c>
      <c r="C15" s="3" t="s">
        <v>28</v>
      </c>
      <c r="D15" s="33" t="s">
        <v>29</v>
      </c>
      <c r="E15" s="3" t="s">
        <v>8</v>
      </c>
      <c r="F15" s="13">
        <v>1000</v>
      </c>
      <c r="G15" s="4"/>
      <c r="H15" s="18"/>
      <c r="I15" s="18"/>
      <c r="J15" s="4">
        <v>100</v>
      </c>
      <c r="K15" s="18"/>
      <c r="L15" s="18"/>
      <c r="M15" s="18"/>
      <c r="N15" s="18">
        <f t="shared" si="0"/>
        <v>100</v>
      </c>
      <c r="O15" s="18">
        <f t="shared" si="1"/>
        <v>100000</v>
      </c>
    </row>
    <row r="16" spans="1:15" ht="30" customHeight="1">
      <c r="A16" s="3">
        <v>5</v>
      </c>
      <c r="B16" s="3" t="s">
        <v>21</v>
      </c>
      <c r="C16" s="3" t="s">
        <v>30</v>
      </c>
      <c r="D16" s="33" t="s">
        <v>31</v>
      </c>
      <c r="E16" s="3" t="s">
        <v>8</v>
      </c>
      <c r="F16" s="13">
        <v>1700</v>
      </c>
      <c r="G16" s="4"/>
      <c r="H16" s="18"/>
      <c r="I16" s="18"/>
      <c r="J16" s="4">
        <v>16</v>
      </c>
      <c r="K16" s="18"/>
      <c r="L16" s="18"/>
      <c r="M16" s="18"/>
      <c r="N16" s="18">
        <f t="shared" si="0"/>
        <v>16</v>
      </c>
      <c r="O16" s="18">
        <f t="shared" si="1"/>
        <v>27200</v>
      </c>
    </row>
    <row r="17" spans="1:15" ht="30" customHeight="1">
      <c r="A17" s="3">
        <v>5</v>
      </c>
      <c r="B17" s="3" t="s">
        <v>21</v>
      </c>
      <c r="C17" s="3" t="s">
        <v>32</v>
      </c>
      <c r="D17" s="33" t="s">
        <v>33</v>
      </c>
      <c r="E17" s="3" t="s">
        <v>8</v>
      </c>
      <c r="F17" s="13">
        <v>600</v>
      </c>
      <c r="G17" s="4"/>
      <c r="H17" s="18"/>
      <c r="I17" s="18"/>
      <c r="J17" s="4">
        <v>40</v>
      </c>
      <c r="K17" s="18"/>
      <c r="L17" s="18"/>
      <c r="M17" s="18"/>
      <c r="N17" s="18">
        <f t="shared" si="0"/>
        <v>40</v>
      </c>
      <c r="O17" s="18">
        <f t="shared" si="1"/>
        <v>24000</v>
      </c>
    </row>
    <row r="18" spans="1:15" ht="30" customHeight="1">
      <c r="A18" s="3">
        <v>5</v>
      </c>
      <c r="B18" s="3" t="s">
        <v>21</v>
      </c>
      <c r="C18" s="3" t="s">
        <v>34</v>
      </c>
      <c r="D18" s="33" t="s">
        <v>35</v>
      </c>
      <c r="E18" s="3" t="s">
        <v>8</v>
      </c>
      <c r="F18" s="13">
        <v>1900</v>
      </c>
      <c r="G18" s="4"/>
      <c r="H18" s="18"/>
      <c r="I18" s="18">
        <v>10</v>
      </c>
      <c r="J18" s="4"/>
      <c r="K18" s="18"/>
      <c r="L18" s="18"/>
      <c r="M18" s="18">
        <v>10</v>
      </c>
      <c r="N18" s="18">
        <f t="shared" si="0"/>
        <v>20</v>
      </c>
      <c r="O18" s="18">
        <f t="shared" si="1"/>
        <v>38000</v>
      </c>
    </row>
    <row r="19" spans="1:15" ht="30" customHeight="1">
      <c r="A19" s="3">
        <v>5</v>
      </c>
      <c r="B19" s="3" t="s">
        <v>21</v>
      </c>
      <c r="C19" s="3" t="s">
        <v>36</v>
      </c>
      <c r="D19" s="33" t="s">
        <v>37</v>
      </c>
      <c r="E19" s="3" t="s">
        <v>8</v>
      </c>
      <c r="F19" s="13">
        <v>2000</v>
      </c>
      <c r="G19" s="4"/>
      <c r="H19" s="18"/>
      <c r="I19" s="18">
        <v>40</v>
      </c>
      <c r="J19" s="4">
        <v>200</v>
      </c>
      <c r="K19" s="18"/>
      <c r="L19" s="18"/>
      <c r="M19" s="18"/>
      <c r="N19" s="18">
        <f t="shared" si="0"/>
        <v>240</v>
      </c>
      <c r="O19" s="18">
        <f t="shared" si="1"/>
        <v>480000</v>
      </c>
    </row>
    <row r="20" spans="1:15" ht="30" customHeight="1">
      <c r="A20" s="3">
        <v>5</v>
      </c>
      <c r="B20" s="3" t="s">
        <v>21</v>
      </c>
      <c r="C20" s="3" t="s">
        <v>38</v>
      </c>
      <c r="D20" s="33" t="s">
        <v>39</v>
      </c>
      <c r="E20" s="3" t="s">
        <v>8</v>
      </c>
      <c r="F20" s="13">
        <v>2000</v>
      </c>
      <c r="G20" s="4"/>
      <c r="H20" s="18"/>
      <c r="I20" s="18">
        <v>300</v>
      </c>
      <c r="J20" s="4">
        <v>500</v>
      </c>
      <c r="K20" s="18"/>
      <c r="L20" s="18"/>
      <c r="M20" s="18"/>
      <c r="N20" s="18">
        <f t="shared" si="0"/>
        <v>800</v>
      </c>
      <c r="O20" s="18">
        <f t="shared" si="1"/>
        <v>1600000</v>
      </c>
    </row>
    <row r="21" spans="1:15" ht="30" customHeight="1">
      <c r="A21" s="3">
        <v>5</v>
      </c>
      <c r="B21" s="3" t="s">
        <v>21</v>
      </c>
      <c r="C21" s="3" t="s">
        <v>40</v>
      </c>
      <c r="D21" s="33" t="s">
        <v>41</v>
      </c>
      <c r="E21" s="3" t="s">
        <v>8</v>
      </c>
      <c r="F21" s="13">
        <v>2700</v>
      </c>
      <c r="G21" s="4"/>
      <c r="H21" s="18"/>
      <c r="I21" s="18"/>
      <c r="J21" s="4">
        <v>70</v>
      </c>
      <c r="K21" s="18"/>
      <c r="L21" s="18"/>
      <c r="M21" s="18"/>
      <c r="N21" s="18">
        <f t="shared" si="0"/>
        <v>70</v>
      </c>
      <c r="O21" s="18">
        <f t="shared" si="1"/>
        <v>189000</v>
      </c>
    </row>
    <row r="22" spans="1:15" ht="30" customHeight="1">
      <c r="A22" s="3">
        <v>5</v>
      </c>
      <c r="B22" s="3" t="s">
        <v>21</v>
      </c>
      <c r="C22" s="3" t="s">
        <v>42</v>
      </c>
      <c r="D22" s="33" t="s">
        <v>43</v>
      </c>
      <c r="E22" s="3" t="s">
        <v>8</v>
      </c>
      <c r="F22" s="13">
        <v>2700</v>
      </c>
      <c r="G22" s="4"/>
      <c r="H22" s="18"/>
      <c r="I22" s="18">
        <v>40</v>
      </c>
      <c r="J22" s="4">
        <v>20</v>
      </c>
      <c r="K22" s="18"/>
      <c r="L22" s="18"/>
      <c r="M22" s="18"/>
      <c r="N22" s="18">
        <f t="shared" si="0"/>
        <v>60</v>
      </c>
      <c r="O22" s="18">
        <f t="shared" si="1"/>
        <v>162000</v>
      </c>
    </row>
    <row r="23" spans="1:15" ht="30" customHeight="1">
      <c r="A23" s="3">
        <v>5</v>
      </c>
      <c r="B23" s="3" t="s">
        <v>21</v>
      </c>
      <c r="C23" s="3" t="s">
        <v>44</v>
      </c>
      <c r="D23" s="33" t="s">
        <v>45</v>
      </c>
      <c r="E23" s="3" t="s">
        <v>8</v>
      </c>
      <c r="F23" s="13">
        <v>2000</v>
      </c>
      <c r="G23" s="4"/>
      <c r="H23" s="18"/>
      <c r="I23" s="18">
        <v>10</v>
      </c>
      <c r="J23" s="4">
        <v>10</v>
      </c>
      <c r="K23" s="18"/>
      <c r="L23" s="18"/>
      <c r="M23" s="18"/>
      <c r="N23" s="18">
        <f t="shared" si="0"/>
        <v>20</v>
      </c>
      <c r="O23" s="18">
        <f t="shared" si="1"/>
        <v>40000</v>
      </c>
    </row>
    <row r="24" spans="1:15" ht="30" customHeight="1">
      <c r="A24" s="3">
        <v>5</v>
      </c>
      <c r="B24" s="3" t="s">
        <v>21</v>
      </c>
      <c r="C24" s="3" t="s">
        <v>46</v>
      </c>
      <c r="D24" s="33" t="s">
        <v>47</v>
      </c>
      <c r="E24" s="3" t="s">
        <v>8</v>
      </c>
      <c r="F24" s="13">
        <v>2000</v>
      </c>
      <c r="G24" s="4"/>
      <c r="H24" s="18"/>
      <c r="I24" s="18"/>
      <c r="J24" s="4">
        <v>20</v>
      </c>
      <c r="K24" s="18"/>
      <c r="L24" s="18"/>
      <c r="M24" s="18"/>
      <c r="N24" s="18">
        <f t="shared" si="0"/>
        <v>20</v>
      </c>
      <c r="O24" s="18">
        <f t="shared" si="1"/>
        <v>40000</v>
      </c>
    </row>
    <row r="25" spans="1:15" ht="30" customHeight="1">
      <c r="A25" s="3">
        <v>5</v>
      </c>
      <c r="B25" s="3" t="s">
        <v>21</v>
      </c>
      <c r="C25" s="3" t="s">
        <v>48</v>
      </c>
      <c r="D25" s="33" t="s">
        <v>49</v>
      </c>
      <c r="E25" s="3" t="s">
        <v>8</v>
      </c>
      <c r="F25" s="13">
        <v>1500</v>
      </c>
      <c r="G25" s="4"/>
      <c r="H25" s="18"/>
      <c r="I25" s="18"/>
      <c r="J25" s="4">
        <v>10</v>
      </c>
      <c r="K25" s="18"/>
      <c r="L25" s="18"/>
      <c r="M25" s="18"/>
      <c r="N25" s="18">
        <f t="shared" si="0"/>
        <v>10</v>
      </c>
      <c r="O25" s="18">
        <f t="shared" si="1"/>
        <v>15000</v>
      </c>
    </row>
    <row r="26" spans="1:15" ht="30" customHeight="1">
      <c r="A26" s="3">
        <v>5</v>
      </c>
      <c r="B26" s="3" t="s">
        <v>21</v>
      </c>
      <c r="C26" s="3" t="s">
        <v>50</v>
      </c>
      <c r="D26" s="17" t="s">
        <v>51</v>
      </c>
      <c r="E26" s="3" t="s">
        <v>8</v>
      </c>
      <c r="F26" s="13">
        <v>1500</v>
      </c>
      <c r="G26" s="4"/>
      <c r="H26" s="18"/>
      <c r="I26" s="18"/>
      <c r="J26" s="4">
        <v>10</v>
      </c>
      <c r="K26" s="18"/>
      <c r="L26" s="18"/>
      <c r="M26" s="18"/>
      <c r="N26" s="18">
        <f t="shared" si="0"/>
        <v>10</v>
      </c>
      <c r="O26" s="18">
        <f t="shared" si="1"/>
        <v>15000</v>
      </c>
    </row>
    <row r="27" spans="1:15" ht="30" customHeight="1">
      <c r="A27" s="3">
        <v>5</v>
      </c>
      <c r="B27" s="3" t="s">
        <v>21</v>
      </c>
      <c r="C27" s="3" t="s">
        <v>52</v>
      </c>
      <c r="D27" s="15" t="s">
        <v>53</v>
      </c>
      <c r="E27" s="3" t="s">
        <v>54</v>
      </c>
      <c r="F27" s="13">
        <v>0</v>
      </c>
      <c r="G27" s="4"/>
      <c r="H27" s="18"/>
      <c r="I27" s="18">
        <v>1</v>
      </c>
      <c r="J27" s="4">
        <v>2</v>
      </c>
      <c r="K27" s="18"/>
      <c r="L27" s="18"/>
      <c r="M27" s="18">
        <v>1</v>
      </c>
      <c r="N27" s="18">
        <f t="shared" si="0"/>
        <v>4</v>
      </c>
      <c r="O27" s="18">
        <f t="shared" si="1"/>
        <v>0</v>
      </c>
    </row>
    <row r="28" spans="1:15" ht="30" customHeight="1">
      <c r="A28" s="3">
        <v>5</v>
      </c>
      <c r="B28" s="3" t="s">
        <v>21</v>
      </c>
      <c r="C28" s="3" t="s">
        <v>55</v>
      </c>
      <c r="D28" s="33" t="s">
        <v>56</v>
      </c>
      <c r="E28" s="3" t="s">
        <v>54</v>
      </c>
      <c r="F28" s="13">
        <v>0</v>
      </c>
      <c r="G28" s="4"/>
      <c r="H28" s="18"/>
      <c r="I28" s="18">
        <v>1</v>
      </c>
      <c r="J28" s="4">
        <v>1</v>
      </c>
      <c r="K28" s="18"/>
      <c r="L28" s="18"/>
      <c r="M28" s="18"/>
      <c r="N28" s="18">
        <f t="shared" si="0"/>
        <v>2</v>
      </c>
      <c r="O28" s="18">
        <f t="shared" si="1"/>
        <v>0</v>
      </c>
    </row>
    <row r="29" spans="1:15" ht="30" customHeight="1">
      <c r="A29" s="3">
        <v>5</v>
      </c>
      <c r="B29" s="3" t="s">
        <v>21</v>
      </c>
      <c r="C29" s="3" t="s">
        <v>57</v>
      </c>
      <c r="D29" s="33" t="s">
        <v>58</v>
      </c>
      <c r="E29" s="3" t="s">
        <v>54</v>
      </c>
      <c r="F29" s="13">
        <v>0</v>
      </c>
      <c r="G29" s="4"/>
      <c r="H29" s="18"/>
      <c r="I29" s="18">
        <v>1</v>
      </c>
      <c r="J29" s="4"/>
      <c r="K29" s="18"/>
      <c r="L29" s="18"/>
      <c r="M29" s="18"/>
      <c r="N29" s="18">
        <f t="shared" si="0"/>
        <v>1</v>
      </c>
      <c r="O29" s="18">
        <f t="shared" si="1"/>
        <v>0</v>
      </c>
    </row>
    <row r="30" spans="1:15" ht="32.25" customHeight="1">
      <c r="A30" s="3">
        <v>5</v>
      </c>
      <c r="B30" s="3" t="s">
        <v>21</v>
      </c>
      <c r="C30" s="3" t="s">
        <v>59</v>
      </c>
      <c r="D30" s="33" t="s">
        <v>372</v>
      </c>
      <c r="E30" s="3" t="s">
        <v>54</v>
      </c>
      <c r="F30" s="13">
        <v>0</v>
      </c>
      <c r="G30" s="4"/>
      <c r="H30" s="18"/>
      <c r="I30" s="18">
        <v>1</v>
      </c>
      <c r="J30" s="4">
        <v>1</v>
      </c>
      <c r="K30" s="18"/>
      <c r="L30" s="18"/>
      <c r="M30" s="18"/>
      <c r="N30" s="18">
        <f t="shared" si="0"/>
        <v>2</v>
      </c>
      <c r="O30" s="18">
        <f t="shared" si="1"/>
        <v>0</v>
      </c>
    </row>
    <row r="31" spans="1:15" ht="30" customHeight="1">
      <c r="A31" s="3">
        <v>6</v>
      </c>
      <c r="B31" s="3" t="s">
        <v>60</v>
      </c>
      <c r="C31" s="3" t="s">
        <v>61</v>
      </c>
      <c r="D31" s="33" t="s">
        <v>62</v>
      </c>
      <c r="E31" s="3" t="s">
        <v>8</v>
      </c>
      <c r="F31" s="13">
        <v>2500</v>
      </c>
      <c r="G31" s="4"/>
      <c r="H31" s="18">
        <v>20</v>
      </c>
      <c r="I31" s="18"/>
      <c r="J31" s="4">
        <v>40</v>
      </c>
      <c r="K31" s="18"/>
      <c r="L31" s="18"/>
      <c r="M31" s="18"/>
      <c r="N31" s="18">
        <f t="shared" si="0"/>
        <v>60</v>
      </c>
      <c r="O31" s="18">
        <f t="shared" si="1"/>
        <v>150000</v>
      </c>
    </row>
    <row r="32" spans="1:15" ht="30" customHeight="1">
      <c r="A32" s="3">
        <v>6</v>
      </c>
      <c r="B32" s="3" t="s">
        <v>60</v>
      </c>
      <c r="C32" s="3" t="s">
        <v>63</v>
      </c>
      <c r="D32" s="33" t="s">
        <v>64</v>
      </c>
      <c r="E32" s="3" t="s">
        <v>8</v>
      </c>
      <c r="F32" s="13">
        <v>2500</v>
      </c>
      <c r="G32" s="4"/>
      <c r="H32" s="18">
        <v>4</v>
      </c>
      <c r="I32" s="18"/>
      <c r="J32" s="4">
        <v>8</v>
      </c>
      <c r="K32" s="18"/>
      <c r="L32" s="18"/>
      <c r="M32" s="18"/>
      <c r="N32" s="18">
        <f t="shared" si="0"/>
        <v>12</v>
      </c>
      <c r="O32" s="18">
        <f t="shared" si="1"/>
        <v>30000</v>
      </c>
    </row>
    <row r="33" spans="1:15" ht="30" customHeight="1">
      <c r="A33" s="3">
        <v>6</v>
      </c>
      <c r="B33" s="3" t="s">
        <v>60</v>
      </c>
      <c r="C33" s="3" t="s">
        <v>65</v>
      </c>
      <c r="D33" s="33" t="s">
        <v>66</v>
      </c>
      <c r="E33" s="3" t="s">
        <v>8</v>
      </c>
      <c r="F33" s="13">
        <v>2500</v>
      </c>
      <c r="G33" s="4"/>
      <c r="H33" s="18">
        <v>4</v>
      </c>
      <c r="I33" s="18"/>
      <c r="J33" s="4">
        <v>4</v>
      </c>
      <c r="K33" s="18"/>
      <c r="L33" s="18"/>
      <c r="M33" s="18"/>
      <c r="N33" s="18">
        <f t="shared" si="0"/>
        <v>8</v>
      </c>
      <c r="O33" s="18">
        <f t="shared" si="1"/>
        <v>20000</v>
      </c>
    </row>
    <row r="34" spans="1:15" ht="30" customHeight="1">
      <c r="A34" s="3">
        <v>6</v>
      </c>
      <c r="B34" s="3" t="s">
        <v>60</v>
      </c>
      <c r="C34" s="3" t="s">
        <v>67</v>
      </c>
      <c r="D34" s="33" t="s">
        <v>68</v>
      </c>
      <c r="E34" s="3" t="s">
        <v>8</v>
      </c>
      <c r="F34" s="13">
        <v>800</v>
      </c>
      <c r="G34" s="4"/>
      <c r="H34" s="18">
        <v>10</v>
      </c>
      <c r="I34" s="18"/>
      <c r="J34" s="4">
        <v>4</v>
      </c>
      <c r="K34" s="18"/>
      <c r="L34" s="18"/>
      <c r="M34" s="18"/>
      <c r="N34" s="18">
        <f t="shared" si="0"/>
        <v>14</v>
      </c>
      <c r="O34" s="18">
        <f t="shared" si="1"/>
        <v>11200</v>
      </c>
    </row>
    <row r="35" spans="1:15" ht="30" customHeight="1">
      <c r="A35" s="3">
        <v>6</v>
      </c>
      <c r="B35" s="3" t="s">
        <v>60</v>
      </c>
      <c r="C35" s="3" t="s">
        <v>69</v>
      </c>
      <c r="D35" s="17" t="s">
        <v>70</v>
      </c>
      <c r="E35" s="3" t="s">
        <v>8</v>
      </c>
      <c r="F35" s="13">
        <v>600</v>
      </c>
      <c r="G35" s="4"/>
      <c r="H35" s="18"/>
      <c r="I35" s="18"/>
      <c r="J35" s="4">
        <v>8</v>
      </c>
      <c r="K35" s="18"/>
      <c r="L35" s="18"/>
      <c r="M35" s="18"/>
      <c r="N35" s="18">
        <f t="shared" si="0"/>
        <v>8</v>
      </c>
      <c r="O35" s="18">
        <f t="shared" si="1"/>
        <v>4800</v>
      </c>
    </row>
    <row r="36" spans="1:15" ht="30" customHeight="1">
      <c r="A36" s="3">
        <v>6</v>
      </c>
      <c r="B36" s="3" t="s">
        <v>60</v>
      </c>
      <c r="C36" s="3" t="s">
        <v>71</v>
      </c>
      <c r="D36" s="33" t="s">
        <v>72</v>
      </c>
      <c r="E36" s="3" t="s">
        <v>8</v>
      </c>
      <c r="F36" s="13">
        <v>1200</v>
      </c>
      <c r="G36" s="4"/>
      <c r="H36" s="18"/>
      <c r="I36" s="18"/>
      <c r="J36" s="4">
        <v>4</v>
      </c>
      <c r="K36" s="18"/>
      <c r="L36" s="18"/>
      <c r="M36" s="18"/>
      <c r="N36" s="18">
        <f t="shared" si="0"/>
        <v>4</v>
      </c>
      <c r="O36" s="18">
        <f t="shared" si="1"/>
        <v>4800</v>
      </c>
    </row>
    <row r="37" spans="1:15" ht="30" customHeight="1">
      <c r="A37" s="3">
        <v>6</v>
      </c>
      <c r="B37" s="3" t="s">
        <v>60</v>
      </c>
      <c r="C37" s="3" t="s">
        <v>73</v>
      </c>
      <c r="D37" s="33" t="s">
        <v>74</v>
      </c>
      <c r="E37" s="3" t="s">
        <v>8</v>
      </c>
      <c r="F37" s="13">
        <v>2800</v>
      </c>
      <c r="G37" s="4"/>
      <c r="H37" s="18"/>
      <c r="I37" s="18"/>
      <c r="J37" s="4">
        <v>4</v>
      </c>
      <c r="K37" s="18"/>
      <c r="L37" s="18"/>
      <c r="M37" s="18"/>
      <c r="N37" s="18">
        <f t="shared" si="0"/>
        <v>4</v>
      </c>
      <c r="O37" s="18">
        <f t="shared" si="1"/>
        <v>11200</v>
      </c>
    </row>
    <row r="38" spans="1:15" ht="30" customHeight="1">
      <c r="A38" s="3">
        <v>6</v>
      </c>
      <c r="B38" s="3" t="s">
        <v>75</v>
      </c>
      <c r="C38" s="3" t="s">
        <v>76</v>
      </c>
      <c r="D38" s="33" t="s">
        <v>77</v>
      </c>
      <c r="E38" s="3" t="s">
        <v>54</v>
      </c>
      <c r="F38" s="13">
        <v>0</v>
      </c>
      <c r="G38" s="4"/>
      <c r="H38" s="18">
        <v>1</v>
      </c>
      <c r="I38" s="18"/>
      <c r="J38" s="4">
        <v>1</v>
      </c>
      <c r="K38" s="18"/>
      <c r="L38" s="18"/>
      <c r="M38" s="18"/>
      <c r="N38" s="18">
        <f t="shared" si="0"/>
        <v>2</v>
      </c>
      <c r="O38" s="18">
        <f t="shared" si="1"/>
        <v>0</v>
      </c>
    </row>
    <row r="39" spans="1:15" ht="30" customHeight="1">
      <c r="A39" s="3">
        <v>7</v>
      </c>
      <c r="B39" s="3" t="s">
        <v>78</v>
      </c>
      <c r="C39" s="3" t="s">
        <v>79</v>
      </c>
      <c r="D39" s="35" t="s">
        <v>80</v>
      </c>
      <c r="E39" s="3" t="s">
        <v>8</v>
      </c>
      <c r="F39" s="13">
        <v>6600</v>
      </c>
      <c r="G39" s="4"/>
      <c r="H39" s="18">
        <v>40</v>
      </c>
      <c r="I39" s="18"/>
      <c r="J39" s="4">
        <v>35</v>
      </c>
      <c r="K39" s="18">
        <v>2</v>
      </c>
      <c r="L39" s="18"/>
      <c r="M39" s="18"/>
      <c r="N39" s="18">
        <f t="shared" si="0"/>
        <v>77</v>
      </c>
      <c r="O39" s="18">
        <f t="shared" si="1"/>
        <v>508200</v>
      </c>
    </row>
    <row r="40" spans="1:15" ht="30" customHeight="1">
      <c r="A40" s="3">
        <v>7</v>
      </c>
      <c r="B40" s="3" t="s">
        <v>78</v>
      </c>
      <c r="C40" s="3" t="s">
        <v>81</v>
      </c>
      <c r="D40" s="35" t="s">
        <v>82</v>
      </c>
      <c r="E40" s="3" t="s">
        <v>54</v>
      </c>
      <c r="F40" s="13">
        <v>0</v>
      </c>
      <c r="G40" s="4"/>
      <c r="H40" s="18">
        <v>1</v>
      </c>
      <c r="I40" s="18"/>
      <c r="J40" s="4">
        <v>2</v>
      </c>
      <c r="K40" s="18">
        <v>1</v>
      </c>
      <c r="L40" s="18"/>
      <c r="M40" s="18"/>
      <c r="N40" s="18">
        <f t="shared" si="0"/>
        <v>4</v>
      </c>
      <c r="O40" s="18">
        <f t="shared" si="1"/>
        <v>0</v>
      </c>
    </row>
    <row r="41" spans="1:15" ht="30" customHeight="1">
      <c r="A41" s="3">
        <v>8</v>
      </c>
      <c r="B41" s="3" t="s">
        <v>83</v>
      </c>
      <c r="C41" s="3" t="s">
        <v>84</v>
      </c>
      <c r="D41" s="35" t="s">
        <v>337</v>
      </c>
      <c r="E41" s="3" t="s">
        <v>8</v>
      </c>
      <c r="F41" s="13">
        <v>7500</v>
      </c>
      <c r="G41" s="4"/>
      <c r="H41" s="18">
        <v>10</v>
      </c>
      <c r="I41" s="18">
        <v>50</v>
      </c>
      <c r="J41" s="4">
        <v>60</v>
      </c>
      <c r="K41" s="18"/>
      <c r="L41" s="18"/>
      <c r="M41" s="18"/>
      <c r="N41" s="18">
        <f t="shared" si="0"/>
        <v>120</v>
      </c>
      <c r="O41" s="18">
        <f t="shared" si="1"/>
        <v>900000</v>
      </c>
    </row>
    <row r="42" spans="1:15" ht="30" customHeight="1">
      <c r="A42" s="3">
        <v>8</v>
      </c>
      <c r="B42" s="3" t="s">
        <v>83</v>
      </c>
      <c r="C42" s="3" t="s">
        <v>81</v>
      </c>
      <c r="D42" s="35" t="s">
        <v>85</v>
      </c>
      <c r="E42" s="3" t="s">
        <v>54</v>
      </c>
      <c r="F42" s="13">
        <v>0</v>
      </c>
      <c r="G42" s="4"/>
      <c r="H42" s="18">
        <v>1</v>
      </c>
      <c r="I42" s="18">
        <v>1</v>
      </c>
      <c r="J42" s="4">
        <v>2</v>
      </c>
      <c r="K42" s="18"/>
      <c r="L42" s="18"/>
      <c r="M42" s="18"/>
      <c r="N42" s="18">
        <f t="shared" si="0"/>
        <v>4</v>
      </c>
      <c r="O42" s="18">
        <f t="shared" si="1"/>
        <v>0</v>
      </c>
    </row>
    <row r="43" spans="1:15" ht="30" customHeight="1">
      <c r="A43" s="3">
        <v>9</v>
      </c>
      <c r="B43" s="3" t="s">
        <v>86</v>
      </c>
      <c r="C43" s="3" t="s">
        <v>86</v>
      </c>
      <c r="D43" s="35" t="s">
        <v>87</v>
      </c>
      <c r="E43" s="3" t="s">
        <v>8</v>
      </c>
      <c r="F43" s="13">
        <v>2340</v>
      </c>
      <c r="G43" s="4"/>
      <c r="H43" s="18"/>
      <c r="I43" s="18">
        <v>40</v>
      </c>
      <c r="J43" s="4">
        <v>30</v>
      </c>
      <c r="K43" s="18"/>
      <c r="L43" s="18"/>
      <c r="M43" s="18"/>
      <c r="N43" s="18">
        <f t="shared" si="0"/>
        <v>70</v>
      </c>
      <c r="O43" s="18">
        <f t="shared" si="1"/>
        <v>163800</v>
      </c>
    </row>
    <row r="44" spans="1:15" ht="30" customHeight="1">
      <c r="A44" s="3">
        <v>10</v>
      </c>
      <c r="B44" s="3" t="s">
        <v>88</v>
      </c>
      <c r="C44" s="3" t="s">
        <v>89</v>
      </c>
      <c r="D44" s="35" t="s">
        <v>90</v>
      </c>
      <c r="E44" s="3" t="s">
        <v>8</v>
      </c>
      <c r="F44" s="13">
        <v>2340</v>
      </c>
      <c r="G44" s="4"/>
      <c r="H44" s="18"/>
      <c r="I44" s="18"/>
      <c r="J44" s="4"/>
      <c r="K44" s="18"/>
      <c r="L44" s="18"/>
      <c r="M44" s="18"/>
      <c r="N44" s="18">
        <f t="shared" si="0"/>
        <v>0</v>
      </c>
      <c r="O44" s="18">
        <f t="shared" si="1"/>
        <v>0</v>
      </c>
    </row>
    <row r="45" spans="1:15" ht="38.25">
      <c r="A45" s="3">
        <v>11</v>
      </c>
      <c r="B45" s="3" t="s">
        <v>91</v>
      </c>
      <c r="C45" s="3" t="s">
        <v>92</v>
      </c>
      <c r="D45" s="35" t="s">
        <v>93</v>
      </c>
      <c r="E45" s="3" t="s">
        <v>8</v>
      </c>
      <c r="F45" s="13">
        <v>1860</v>
      </c>
      <c r="G45" s="4"/>
      <c r="H45" s="18"/>
      <c r="I45" s="18">
        <v>20</v>
      </c>
      <c r="J45" s="4">
        <v>40</v>
      </c>
      <c r="K45" s="18"/>
      <c r="L45" s="18"/>
      <c r="M45" s="18"/>
      <c r="N45" s="18">
        <f t="shared" si="0"/>
        <v>60</v>
      </c>
      <c r="O45" s="18">
        <f t="shared" si="1"/>
        <v>111600</v>
      </c>
    </row>
    <row r="46" spans="1:15" ht="30" customHeight="1">
      <c r="A46" s="3">
        <v>12</v>
      </c>
      <c r="B46" s="3" t="s">
        <v>94</v>
      </c>
      <c r="C46" s="3" t="s">
        <v>95</v>
      </c>
      <c r="D46" s="35" t="s">
        <v>96</v>
      </c>
      <c r="E46" s="3" t="s">
        <v>8</v>
      </c>
      <c r="F46" s="13">
        <v>1200</v>
      </c>
      <c r="G46" s="4">
        <v>10</v>
      </c>
      <c r="H46" s="18">
        <v>5</v>
      </c>
      <c r="I46" s="18">
        <v>40</v>
      </c>
      <c r="J46" s="4">
        <v>23</v>
      </c>
      <c r="K46" s="18">
        <v>5</v>
      </c>
      <c r="L46" s="18"/>
      <c r="M46" s="18"/>
      <c r="N46" s="18">
        <f t="shared" si="0"/>
        <v>83</v>
      </c>
      <c r="O46" s="18">
        <f t="shared" si="1"/>
        <v>99600</v>
      </c>
    </row>
    <row r="47" spans="1:15" ht="30" customHeight="1">
      <c r="A47" s="3">
        <v>12</v>
      </c>
      <c r="B47" s="3" t="s">
        <v>94</v>
      </c>
      <c r="C47" s="3" t="s">
        <v>97</v>
      </c>
      <c r="D47" s="35" t="s">
        <v>98</v>
      </c>
      <c r="E47" s="3" t="s">
        <v>8</v>
      </c>
      <c r="F47" s="13">
        <v>150</v>
      </c>
      <c r="G47" s="4">
        <v>60</v>
      </c>
      <c r="H47" s="18">
        <v>30</v>
      </c>
      <c r="I47" s="18">
        <v>200</v>
      </c>
      <c r="J47" s="4">
        <v>107</v>
      </c>
      <c r="K47" s="18">
        <v>25</v>
      </c>
      <c r="L47" s="18"/>
      <c r="M47" s="18"/>
      <c r="N47" s="18">
        <f t="shared" si="0"/>
        <v>422</v>
      </c>
      <c r="O47" s="18">
        <f t="shared" si="1"/>
        <v>63300</v>
      </c>
    </row>
    <row r="48" spans="1:15" ht="30" customHeight="1">
      <c r="A48" s="3">
        <v>12</v>
      </c>
      <c r="B48" s="3" t="s">
        <v>94</v>
      </c>
      <c r="C48" s="3" t="s">
        <v>81</v>
      </c>
      <c r="D48" s="35" t="s">
        <v>99</v>
      </c>
      <c r="E48" s="3" t="s">
        <v>54</v>
      </c>
      <c r="F48" s="13">
        <v>0</v>
      </c>
      <c r="G48" s="4"/>
      <c r="H48" s="18">
        <v>1</v>
      </c>
      <c r="I48" s="18">
        <v>1</v>
      </c>
      <c r="J48" s="4">
        <v>1</v>
      </c>
      <c r="K48" s="18">
        <v>1</v>
      </c>
      <c r="L48" s="18"/>
      <c r="M48" s="18"/>
      <c r="N48" s="18">
        <f t="shared" si="0"/>
        <v>4</v>
      </c>
      <c r="O48" s="18">
        <f t="shared" si="1"/>
        <v>0</v>
      </c>
    </row>
    <row r="49" spans="1:15" ht="30" customHeight="1">
      <c r="A49" s="3">
        <v>13</v>
      </c>
      <c r="B49" s="3" t="s">
        <v>100</v>
      </c>
      <c r="C49" s="3" t="s">
        <v>101</v>
      </c>
      <c r="D49" s="35" t="s">
        <v>102</v>
      </c>
      <c r="E49" s="3" t="s">
        <v>8</v>
      </c>
      <c r="F49" s="13">
        <v>40000</v>
      </c>
      <c r="G49" s="4"/>
      <c r="H49" s="18"/>
      <c r="I49" s="18"/>
      <c r="J49" s="4">
        <v>40</v>
      </c>
      <c r="K49" s="18"/>
      <c r="L49" s="18"/>
      <c r="M49" s="18"/>
      <c r="N49" s="18">
        <f t="shared" si="0"/>
        <v>40</v>
      </c>
      <c r="O49" s="18">
        <f t="shared" si="1"/>
        <v>1600000</v>
      </c>
    </row>
    <row r="50" spans="1:15" ht="30" customHeight="1">
      <c r="A50" s="3">
        <v>13</v>
      </c>
      <c r="B50" s="3" t="s">
        <v>100</v>
      </c>
      <c r="C50" s="3" t="s">
        <v>81</v>
      </c>
      <c r="D50" s="35" t="s">
        <v>103</v>
      </c>
      <c r="E50" s="3" t="s">
        <v>54</v>
      </c>
      <c r="F50" s="13">
        <v>0</v>
      </c>
      <c r="G50" s="4"/>
      <c r="H50" s="18">
        <v>1</v>
      </c>
      <c r="I50" s="18"/>
      <c r="J50" s="4">
        <v>1</v>
      </c>
      <c r="K50" s="18"/>
      <c r="L50" s="18"/>
      <c r="M50" s="18"/>
      <c r="N50" s="18">
        <f t="shared" si="0"/>
        <v>2</v>
      </c>
      <c r="O50" s="18">
        <f t="shared" si="1"/>
        <v>0</v>
      </c>
    </row>
    <row r="51" spans="1:15" ht="30" customHeight="1">
      <c r="A51" s="3">
        <v>13</v>
      </c>
      <c r="B51" s="3" t="s">
        <v>100</v>
      </c>
      <c r="C51" s="3" t="s">
        <v>104</v>
      </c>
      <c r="D51" s="35" t="s">
        <v>105</v>
      </c>
      <c r="E51" s="3" t="s">
        <v>54</v>
      </c>
      <c r="F51" s="29">
        <v>0</v>
      </c>
      <c r="G51" s="4"/>
      <c r="H51" s="18">
        <v>1</v>
      </c>
      <c r="I51" s="18"/>
      <c r="J51" s="4">
        <v>1</v>
      </c>
      <c r="K51" s="18"/>
      <c r="L51" s="18"/>
      <c r="M51" s="18"/>
      <c r="N51" s="18">
        <f t="shared" si="0"/>
        <v>2</v>
      </c>
      <c r="O51" s="18">
        <f t="shared" si="1"/>
        <v>0</v>
      </c>
    </row>
    <row r="52" spans="1:15" ht="30" customHeight="1">
      <c r="A52" s="3">
        <v>14</v>
      </c>
      <c r="B52" s="3" t="s">
        <v>106</v>
      </c>
      <c r="C52" s="3" t="s">
        <v>36</v>
      </c>
      <c r="D52" s="35" t="s">
        <v>107</v>
      </c>
      <c r="E52" s="3" t="s">
        <v>8</v>
      </c>
      <c r="F52" s="13">
        <v>3800</v>
      </c>
      <c r="G52" s="4"/>
      <c r="H52" s="18"/>
      <c r="I52" s="18"/>
      <c r="J52" s="4">
        <v>60</v>
      </c>
      <c r="K52" s="18"/>
      <c r="L52" s="18"/>
      <c r="M52" s="18"/>
      <c r="N52" s="18">
        <f t="shared" si="0"/>
        <v>60</v>
      </c>
      <c r="O52" s="18">
        <f t="shared" si="1"/>
        <v>228000</v>
      </c>
    </row>
    <row r="53" spans="1:15" ht="30" customHeight="1">
      <c r="A53" s="3">
        <v>14</v>
      </c>
      <c r="B53" s="3" t="s">
        <v>106</v>
      </c>
      <c r="C53" s="3" t="s">
        <v>108</v>
      </c>
      <c r="D53" s="35" t="s">
        <v>109</v>
      </c>
      <c r="E53" s="3" t="s">
        <v>8</v>
      </c>
      <c r="F53" s="13">
        <v>3800</v>
      </c>
      <c r="G53" s="4"/>
      <c r="H53" s="18"/>
      <c r="I53" s="18"/>
      <c r="J53" s="4">
        <v>60</v>
      </c>
      <c r="K53" s="18"/>
      <c r="L53" s="18"/>
      <c r="M53" s="18"/>
      <c r="N53" s="18">
        <f t="shared" si="0"/>
        <v>60</v>
      </c>
      <c r="O53" s="18">
        <f t="shared" si="1"/>
        <v>228000</v>
      </c>
    </row>
    <row r="54" spans="1:15" ht="30" customHeight="1">
      <c r="A54" s="3">
        <v>14</v>
      </c>
      <c r="B54" s="3" t="s">
        <v>106</v>
      </c>
      <c r="C54" s="3" t="s">
        <v>110</v>
      </c>
      <c r="D54" s="35" t="s">
        <v>111</v>
      </c>
      <c r="E54" s="3" t="s">
        <v>8</v>
      </c>
      <c r="F54" s="13">
        <v>3800</v>
      </c>
      <c r="G54" s="4"/>
      <c r="H54" s="18"/>
      <c r="I54" s="18"/>
      <c r="J54" s="4">
        <v>60</v>
      </c>
      <c r="K54" s="18"/>
      <c r="L54" s="18"/>
      <c r="M54" s="18"/>
      <c r="N54" s="18">
        <f t="shared" si="0"/>
        <v>60</v>
      </c>
      <c r="O54" s="18">
        <f t="shared" si="1"/>
        <v>228000</v>
      </c>
    </row>
    <row r="55" spans="1:15" ht="30" customHeight="1">
      <c r="A55" s="3">
        <v>14</v>
      </c>
      <c r="B55" s="3" t="s">
        <v>106</v>
      </c>
      <c r="C55" s="3" t="s">
        <v>112</v>
      </c>
      <c r="D55" s="35" t="s">
        <v>113</v>
      </c>
      <c r="E55" s="3" t="s">
        <v>8</v>
      </c>
      <c r="F55" s="13">
        <v>3800</v>
      </c>
      <c r="G55" s="4"/>
      <c r="H55" s="18"/>
      <c r="I55" s="18"/>
      <c r="J55" s="4">
        <v>60</v>
      </c>
      <c r="K55" s="18"/>
      <c r="L55" s="18"/>
      <c r="M55" s="18"/>
      <c r="N55" s="18">
        <f t="shared" si="0"/>
        <v>60</v>
      </c>
      <c r="O55" s="18">
        <f t="shared" si="1"/>
        <v>228000</v>
      </c>
    </row>
    <row r="56" spans="1:15" ht="30" customHeight="1">
      <c r="A56" s="3">
        <v>14</v>
      </c>
      <c r="B56" s="3" t="s">
        <v>106</v>
      </c>
      <c r="C56" s="3" t="s">
        <v>114</v>
      </c>
      <c r="D56" s="35" t="s">
        <v>115</v>
      </c>
      <c r="E56" s="3" t="s">
        <v>8</v>
      </c>
      <c r="F56" s="13">
        <v>3800</v>
      </c>
      <c r="G56" s="4"/>
      <c r="H56" s="18"/>
      <c r="I56" s="18"/>
      <c r="J56" s="4">
        <v>10</v>
      </c>
      <c r="K56" s="18"/>
      <c r="L56" s="18"/>
      <c r="M56" s="18"/>
      <c r="N56" s="18">
        <f t="shared" si="0"/>
        <v>10</v>
      </c>
      <c r="O56" s="18">
        <f t="shared" si="1"/>
        <v>38000</v>
      </c>
    </row>
    <row r="57" spans="1:15" ht="30" customHeight="1">
      <c r="A57" s="3">
        <v>14</v>
      </c>
      <c r="B57" s="3" t="s">
        <v>106</v>
      </c>
      <c r="C57" s="3" t="s">
        <v>116</v>
      </c>
      <c r="D57" s="35" t="s">
        <v>117</v>
      </c>
      <c r="E57" s="3" t="s">
        <v>8</v>
      </c>
      <c r="F57" s="13">
        <v>3800</v>
      </c>
      <c r="G57" s="4"/>
      <c r="H57" s="18"/>
      <c r="I57" s="18"/>
      <c r="J57" s="4">
        <v>10</v>
      </c>
      <c r="K57" s="18"/>
      <c r="L57" s="18"/>
      <c r="M57" s="18"/>
      <c r="N57" s="18">
        <f t="shared" si="0"/>
        <v>10</v>
      </c>
      <c r="O57" s="18">
        <f t="shared" si="1"/>
        <v>38000</v>
      </c>
    </row>
    <row r="58" spans="1:15" ht="30" customHeight="1">
      <c r="A58" s="3">
        <v>14</v>
      </c>
      <c r="B58" s="3" t="s">
        <v>106</v>
      </c>
      <c r="C58" s="3" t="s">
        <v>26</v>
      </c>
      <c r="D58" s="35" t="s">
        <v>118</v>
      </c>
      <c r="E58" s="3" t="s">
        <v>8</v>
      </c>
      <c r="F58" s="13">
        <v>4800</v>
      </c>
      <c r="G58" s="4"/>
      <c r="H58" s="18"/>
      <c r="I58" s="18"/>
      <c r="J58" s="4">
        <v>18</v>
      </c>
      <c r="K58" s="18"/>
      <c r="L58" s="18"/>
      <c r="M58" s="18"/>
      <c r="N58" s="18">
        <f t="shared" si="0"/>
        <v>18</v>
      </c>
      <c r="O58" s="18">
        <f t="shared" si="1"/>
        <v>86400</v>
      </c>
    </row>
    <row r="59" spans="1:15" ht="30" customHeight="1">
      <c r="A59" s="3">
        <v>14</v>
      </c>
      <c r="B59" s="3" t="s">
        <v>106</v>
      </c>
      <c r="C59" s="3" t="s">
        <v>119</v>
      </c>
      <c r="D59" s="35" t="s">
        <v>120</v>
      </c>
      <c r="E59" s="3" t="s">
        <v>8</v>
      </c>
      <c r="F59" s="13">
        <v>5900</v>
      </c>
      <c r="G59" s="4"/>
      <c r="H59" s="18"/>
      <c r="I59" s="18"/>
      <c r="J59" s="4">
        <v>10</v>
      </c>
      <c r="K59" s="18"/>
      <c r="L59" s="18"/>
      <c r="M59" s="18"/>
      <c r="N59" s="18">
        <f t="shared" si="0"/>
        <v>10</v>
      </c>
      <c r="O59" s="18">
        <f t="shared" si="1"/>
        <v>59000</v>
      </c>
    </row>
    <row r="60" spans="1:15" ht="30" customHeight="1">
      <c r="A60" s="3">
        <v>14</v>
      </c>
      <c r="B60" s="3" t="s">
        <v>106</v>
      </c>
      <c r="C60" s="3" t="s">
        <v>121</v>
      </c>
      <c r="D60" s="35" t="s">
        <v>122</v>
      </c>
      <c r="E60" s="3" t="s">
        <v>8</v>
      </c>
      <c r="F60" s="13">
        <v>4500</v>
      </c>
      <c r="G60" s="4"/>
      <c r="H60" s="18"/>
      <c r="I60" s="18"/>
      <c r="J60" s="4">
        <v>10</v>
      </c>
      <c r="K60" s="18"/>
      <c r="L60" s="18"/>
      <c r="M60" s="18"/>
      <c r="N60" s="18">
        <f t="shared" si="0"/>
        <v>10</v>
      </c>
      <c r="O60" s="18">
        <f t="shared" si="1"/>
        <v>45000</v>
      </c>
    </row>
    <row r="61" spans="1:15" ht="30" customHeight="1">
      <c r="A61" s="3">
        <v>14</v>
      </c>
      <c r="B61" s="3" t="s">
        <v>106</v>
      </c>
      <c r="C61" s="3" t="s">
        <v>123</v>
      </c>
      <c r="D61" s="35" t="s">
        <v>124</v>
      </c>
      <c r="E61" s="3" t="s">
        <v>8</v>
      </c>
      <c r="F61" s="13">
        <v>6900</v>
      </c>
      <c r="G61" s="4"/>
      <c r="H61" s="18"/>
      <c r="I61" s="18"/>
      <c r="J61" s="4">
        <v>4</v>
      </c>
      <c r="K61" s="18"/>
      <c r="L61" s="18"/>
      <c r="M61" s="18"/>
      <c r="N61" s="18">
        <f t="shared" si="0"/>
        <v>4</v>
      </c>
      <c r="O61" s="18">
        <f t="shared" si="1"/>
        <v>27600</v>
      </c>
    </row>
    <row r="62" spans="1:15" ht="30" customHeight="1">
      <c r="A62" s="3">
        <v>14</v>
      </c>
      <c r="B62" s="3" t="s">
        <v>106</v>
      </c>
      <c r="C62" s="3" t="s">
        <v>125</v>
      </c>
      <c r="D62" s="35" t="s">
        <v>126</v>
      </c>
      <c r="E62" s="3" t="s">
        <v>8</v>
      </c>
      <c r="F62" s="13">
        <v>5900</v>
      </c>
      <c r="G62" s="4"/>
      <c r="H62" s="18"/>
      <c r="I62" s="18"/>
      <c r="J62" s="4">
        <v>18</v>
      </c>
      <c r="K62" s="18"/>
      <c r="L62" s="18"/>
      <c r="M62" s="18"/>
      <c r="N62" s="18">
        <f t="shared" si="0"/>
        <v>18</v>
      </c>
      <c r="O62" s="18">
        <f t="shared" si="1"/>
        <v>106200</v>
      </c>
    </row>
    <row r="63" spans="1:15" ht="30" customHeight="1">
      <c r="A63" s="3">
        <v>14</v>
      </c>
      <c r="B63" s="3" t="s">
        <v>106</v>
      </c>
      <c r="C63" s="3" t="s">
        <v>127</v>
      </c>
      <c r="D63" s="35" t="s">
        <v>128</v>
      </c>
      <c r="E63" s="3" t="s">
        <v>54</v>
      </c>
      <c r="F63" s="13">
        <v>0</v>
      </c>
      <c r="G63" s="4"/>
      <c r="H63" s="18"/>
      <c r="I63" s="18"/>
      <c r="J63" s="4">
        <v>1</v>
      </c>
      <c r="K63" s="18"/>
      <c r="L63" s="18"/>
      <c r="M63" s="18"/>
      <c r="N63" s="18">
        <f t="shared" si="0"/>
        <v>1</v>
      </c>
      <c r="O63" s="18">
        <f t="shared" si="1"/>
        <v>0</v>
      </c>
    </row>
    <row r="64" spans="1:15" ht="30" customHeight="1">
      <c r="A64" s="3">
        <v>15</v>
      </c>
      <c r="B64" s="3" t="s">
        <v>129</v>
      </c>
      <c r="C64" s="3" t="s">
        <v>130</v>
      </c>
      <c r="D64" s="35" t="s">
        <v>131</v>
      </c>
      <c r="E64" s="3" t="s">
        <v>8</v>
      </c>
      <c r="F64" s="13">
        <v>15000</v>
      </c>
      <c r="G64" s="4"/>
      <c r="H64" s="18"/>
      <c r="I64" s="18"/>
      <c r="J64" s="4">
        <v>6</v>
      </c>
      <c r="K64" s="18"/>
      <c r="L64" s="18"/>
      <c r="M64" s="18"/>
      <c r="N64" s="18">
        <f t="shared" si="0"/>
        <v>6</v>
      </c>
      <c r="O64" s="18">
        <f t="shared" si="1"/>
        <v>90000</v>
      </c>
    </row>
    <row r="65" spans="1:15" ht="30" customHeight="1">
      <c r="A65" s="3">
        <v>15</v>
      </c>
      <c r="B65" s="3" t="s">
        <v>129</v>
      </c>
      <c r="C65" s="3" t="s">
        <v>132</v>
      </c>
      <c r="D65" s="35" t="s">
        <v>133</v>
      </c>
      <c r="E65" s="3" t="s">
        <v>8</v>
      </c>
      <c r="F65" s="13">
        <v>0</v>
      </c>
      <c r="G65" s="4"/>
      <c r="H65" s="18"/>
      <c r="I65" s="18"/>
      <c r="J65" s="4">
        <v>1</v>
      </c>
      <c r="K65" s="18"/>
      <c r="L65" s="18"/>
      <c r="M65" s="18"/>
      <c r="N65" s="18">
        <f t="shared" si="0"/>
        <v>1</v>
      </c>
      <c r="O65" s="18">
        <f t="shared" si="1"/>
        <v>0</v>
      </c>
    </row>
    <row r="66" spans="1:15" ht="30" customHeight="1">
      <c r="A66" s="3">
        <v>15</v>
      </c>
      <c r="B66" s="3" t="s">
        <v>134</v>
      </c>
      <c r="C66" s="3" t="s">
        <v>134</v>
      </c>
      <c r="D66" s="35" t="s">
        <v>135</v>
      </c>
      <c r="E66" s="3" t="s">
        <v>8</v>
      </c>
      <c r="F66" s="13">
        <v>9975</v>
      </c>
      <c r="G66" s="4"/>
      <c r="H66" s="18"/>
      <c r="I66" s="18"/>
      <c r="J66" s="4">
        <v>15</v>
      </c>
      <c r="K66" s="18"/>
      <c r="L66" s="18"/>
      <c r="M66" s="18"/>
      <c r="N66" s="18">
        <f t="shared" si="0"/>
        <v>15</v>
      </c>
      <c r="O66" s="18">
        <f t="shared" si="1"/>
        <v>149625</v>
      </c>
    </row>
    <row r="67" spans="1:15" ht="30" customHeight="1">
      <c r="A67" s="3">
        <v>16</v>
      </c>
      <c r="B67" s="3" t="s">
        <v>136</v>
      </c>
      <c r="C67" s="3" t="s">
        <v>136</v>
      </c>
      <c r="D67" s="35" t="s">
        <v>137</v>
      </c>
      <c r="E67" s="3" t="s">
        <v>8</v>
      </c>
      <c r="F67" s="13">
        <v>4900</v>
      </c>
      <c r="G67" s="4"/>
      <c r="H67" s="18"/>
      <c r="I67" s="18"/>
      <c r="J67" s="4"/>
      <c r="K67" s="18"/>
      <c r="L67" s="18"/>
      <c r="M67" s="18"/>
      <c r="N67" s="18">
        <f t="shared" si="0"/>
        <v>0</v>
      </c>
      <c r="O67" s="18">
        <f t="shared" si="1"/>
        <v>0</v>
      </c>
    </row>
    <row r="68" spans="1:15" ht="30" customHeight="1">
      <c r="A68" s="3">
        <v>16</v>
      </c>
      <c r="B68" s="3" t="s">
        <v>138</v>
      </c>
      <c r="C68" s="3" t="s">
        <v>138</v>
      </c>
      <c r="D68" s="35" t="s">
        <v>139</v>
      </c>
      <c r="E68" s="3" t="s">
        <v>8</v>
      </c>
      <c r="F68" s="13">
        <v>4900</v>
      </c>
      <c r="G68" s="4"/>
      <c r="H68" s="18"/>
      <c r="I68" s="18"/>
      <c r="J68" s="4">
        <v>30</v>
      </c>
      <c r="K68" s="18"/>
      <c r="L68" s="18"/>
      <c r="M68" s="18"/>
      <c r="N68" s="18">
        <f t="shared" ref="N68:N131" si="2">G68+H68+I68+J68+K68+L68+M68</f>
        <v>30</v>
      </c>
      <c r="O68" s="18">
        <f t="shared" si="1"/>
        <v>147000</v>
      </c>
    </row>
    <row r="69" spans="1:15" ht="30" customHeight="1">
      <c r="A69" s="3">
        <v>16</v>
      </c>
      <c r="B69" s="3" t="s">
        <v>140</v>
      </c>
      <c r="C69" s="3" t="s">
        <v>140</v>
      </c>
      <c r="D69" s="35" t="s">
        <v>137</v>
      </c>
      <c r="E69" s="3" t="s">
        <v>8</v>
      </c>
      <c r="F69" s="13">
        <v>4900</v>
      </c>
      <c r="G69" s="4"/>
      <c r="H69" s="18"/>
      <c r="I69" s="18"/>
      <c r="J69" s="4">
        <v>15</v>
      </c>
      <c r="K69" s="18"/>
      <c r="L69" s="18"/>
      <c r="M69" s="18"/>
      <c r="N69" s="18">
        <f t="shared" si="2"/>
        <v>15</v>
      </c>
      <c r="O69" s="18">
        <f t="shared" ref="O69:O132" si="3">N69*F69</f>
        <v>73500</v>
      </c>
    </row>
    <row r="70" spans="1:15" ht="30" customHeight="1">
      <c r="A70" s="3">
        <v>16</v>
      </c>
      <c r="B70" s="3" t="s">
        <v>141</v>
      </c>
      <c r="C70" s="3" t="s">
        <v>141</v>
      </c>
      <c r="D70" s="35" t="s">
        <v>137</v>
      </c>
      <c r="E70" s="3" t="s">
        <v>8</v>
      </c>
      <c r="F70" s="13">
        <v>4900</v>
      </c>
      <c r="G70" s="4"/>
      <c r="H70" s="18"/>
      <c r="I70" s="18"/>
      <c r="J70" s="4">
        <v>15</v>
      </c>
      <c r="K70" s="18"/>
      <c r="L70" s="18"/>
      <c r="M70" s="18"/>
      <c r="N70" s="18">
        <f t="shared" si="2"/>
        <v>15</v>
      </c>
      <c r="O70" s="18">
        <f t="shared" si="3"/>
        <v>73500</v>
      </c>
    </row>
    <row r="71" spans="1:15" ht="30" customHeight="1">
      <c r="A71" s="3">
        <v>16</v>
      </c>
      <c r="B71" s="3" t="s">
        <v>142</v>
      </c>
      <c r="C71" s="3" t="s">
        <v>142</v>
      </c>
      <c r="D71" s="35" t="s">
        <v>143</v>
      </c>
      <c r="E71" s="3" t="s">
        <v>8</v>
      </c>
      <c r="F71" s="13">
        <v>2250</v>
      </c>
      <c r="G71" s="4"/>
      <c r="H71" s="18"/>
      <c r="I71" s="18"/>
      <c r="J71" s="4">
        <v>30</v>
      </c>
      <c r="K71" s="18"/>
      <c r="L71" s="18"/>
      <c r="M71" s="18"/>
      <c r="N71" s="18">
        <f t="shared" si="2"/>
        <v>30</v>
      </c>
      <c r="O71" s="18">
        <f t="shared" si="3"/>
        <v>67500</v>
      </c>
    </row>
    <row r="72" spans="1:15" ht="30" customHeight="1">
      <c r="A72" s="3">
        <v>16</v>
      </c>
      <c r="B72" s="3" t="s">
        <v>144</v>
      </c>
      <c r="C72" s="3" t="s">
        <v>144</v>
      </c>
      <c r="D72" s="35" t="s">
        <v>53</v>
      </c>
      <c r="E72" s="3" t="s">
        <v>8</v>
      </c>
      <c r="F72" s="4">
        <v>0</v>
      </c>
      <c r="G72" s="4"/>
      <c r="H72" s="18"/>
      <c r="I72" s="18"/>
      <c r="J72" s="4">
        <v>1</v>
      </c>
      <c r="K72" s="18"/>
      <c r="L72" s="18"/>
      <c r="M72" s="18"/>
      <c r="N72" s="18">
        <f t="shared" si="2"/>
        <v>1</v>
      </c>
      <c r="O72" s="18">
        <f t="shared" si="3"/>
        <v>0</v>
      </c>
    </row>
    <row r="73" spans="1:15" ht="30" customHeight="1">
      <c r="A73" s="3">
        <v>17</v>
      </c>
      <c r="B73" s="3" t="s">
        <v>129</v>
      </c>
      <c r="C73" s="3" t="s">
        <v>26</v>
      </c>
      <c r="D73" s="35" t="s">
        <v>145</v>
      </c>
      <c r="E73" s="3" t="s">
        <v>146</v>
      </c>
      <c r="F73" s="13">
        <v>1500</v>
      </c>
      <c r="G73" s="4"/>
      <c r="H73" s="18"/>
      <c r="I73" s="18"/>
      <c r="J73" s="4"/>
      <c r="K73" s="18">
        <v>15</v>
      </c>
      <c r="L73" s="18"/>
      <c r="M73" s="18"/>
      <c r="N73" s="18">
        <f t="shared" si="2"/>
        <v>15</v>
      </c>
      <c r="O73" s="18">
        <f t="shared" si="3"/>
        <v>22500</v>
      </c>
    </row>
    <row r="74" spans="1:15" ht="30" customHeight="1">
      <c r="A74" s="3">
        <v>18</v>
      </c>
      <c r="B74" s="3" t="s">
        <v>129</v>
      </c>
      <c r="C74" s="3" t="s">
        <v>30</v>
      </c>
      <c r="D74" s="35" t="s">
        <v>147</v>
      </c>
      <c r="E74" s="3" t="s">
        <v>146</v>
      </c>
      <c r="F74" s="13">
        <v>1500</v>
      </c>
      <c r="G74" s="4"/>
      <c r="H74" s="18"/>
      <c r="I74" s="18"/>
      <c r="J74" s="4"/>
      <c r="K74" s="18">
        <v>14</v>
      </c>
      <c r="L74" s="18"/>
      <c r="M74" s="18"/>
      <c r="N74" s="18">
        <f t="shared" si="2"/>
        <v>14</v>
      </c>
      <c r="O74" s="18">
        <f t="shared" si="3"/>
        <v>21000</v>
      </c>
    </row>
    <row r="75" spans="1:15" ht="30" customHeight="1">
      <c r="A75" s="3">
        <v>18</v>
      </c>
      <c r="B75" s="3" t="s">
        <v>148</v>
      </c>
      <c r="C75" s="3" t="s">
        <v>149</v>
      </c>
      <c r="D75" s="35"/>
      <c r="E75" s="3" t="s">
        <v>146</v>
      </c>
      <c r="F75" s="13">
        <v>1450</v>
      </c>
      <c r="G75" s="4"/>
      <c r="H75" s="18"/>
      <c r="I75" s="18"/>
      <c r="J75" s="4"/>
      <c r="K75" s="18">
        <v>6</v>
      </c>
      <c r="L75" s="18"/>
      <c r="M75" s="18"/>
      <c r="N75" s="18">
        <f t="shared" si="2"/>
        <v>6</v>
      </c>
      <c r="O75" s="18">
        <f t="shared" si="3"/>
        <v>8700</v>
      </c>
    </row>
    <row r="76" spans="1:15" ht="30" customHeight="1">
      <c r="A76" s="3">
        <v>18</v>
      </c>
      <c r="B76" s="3" t="s">
        <v>129</v>
      </c>
      <c r="C76" s="3" t="s">
        <v>150</v>
      </c>
      <c r="D76" s="35" t="s">
        <v>151</v>
      </c>
      <c r="E76" s="3" t="s">
        <v>146</v>
      </c>
      <c r="F76" s="13">
        <v>1650</v>
      </c>
      <c r="G76" s="4"/>
      <c r="H76" s="18"/>
      <c r="I76" s="18"/>
      <c r="J76" s="4"/>
      <c r="K76" s="18">
        <v>155</v>
      </c>
      <c r="L76" s="18"/>
      <c r="M76" s="18"/>
      <c r="N76" s="18">
        <f t="shared" si="2"/>
        <v>155</v>
      </c>
      <c r="O76" s="18">
        <f t="shared" si="3"/>
        <v>255750</v>
      </c>
    </row>
    <row r="77" spans="1:15" ht="30" customHeight="1">
      <c r="A77" s="3">
        <v>18</v>
      </c>
      <c r="B77" s="3" t="s">
        <v>129</v>
      </c>
      <c r="C77" s="3" t="s">
        <v>152</v>
      </c>
      <c r="D77" s="35" t="s">
        <v>153</v>
      </c>
      <c r="E77" s="3" t="s">
        <v>146</v>
      </c>
      <c r="F77" s="4">
        <v>0</v>
      </c>
      <c r="G77" s="4"/>
      <c r="H77" s="18"/>
      <c r="I77" s="18"/>
      <c r="J77" s="4"/>
      <c r="K77" s="18"/>
      <c r="L77" s="18"/>
      <c r="M77" s="18"/>
      <c r="N77" s="18">
        <f t="shared" si="2"/>
        <v>0</v>
      </c>
      <c r="O77" s="18">
        <f t="shared" si="3"/>
        <v>0</v>
      </c>
    </row>
    <row r="78" spans="1:15" ht="30" customHeight="1">
      <c r="A78" s="3">
        <v>18</v>
      </c>
      <c r="B78" s="3" t="s">
        <v>129</v>
      </c>
      <c r="C78" s="3" t="s">
        <v>57</v>
      </c>
      <c r="D78" s="35" t="s">
        <v>154</v>
      </c>
      <c r="E78" s="3" t="s">
        <v>54</v>
      </c>
      <c r="F78" s="4">
        <v>0</v>
      </c>
      <c r="G78" s="4"/>
      <c r="H78" s="18"/>
      <c r="I78" s="18"/>
      <c r="J78" s="4"/>
      <c r="K78" s="18"/>
      <c r="L78" s="18"/>
      <c r="M78" s="18"/>
      <c r="N78" s="18">
        <f t="shared" si="2"/>
        <v>0</v>
      </c>
      <c r="O78" s="18">
        <f t="shared" si="3"/>
        <v>0</v>
      </c>
    </row>
    <row r="79" spans="1:15" ht="30" customHeight="1">
      <c r="A79" s="3">
        <v>18</v>
      </c>
      <c r="B79" s="3" t="s">
        <v>129</v>
      </c>
      <c r="C79" s="3" t="s">
        <v>59</v>
      </c>
      <c r="D79" s="35" t="s">
        <v>155</v>
      </c>
      <c r="E79" s="3" t="s">
        <v>54</v>
      </c>
      <c r="F79" s="4">
        <v>0</v>
      </c>
      <c r="G79" s="4"/>
      <c r="H79" s="18"/>
      <c r="I79" s="18"/>
      <c r="J79" s="4"/>
      <c r="K79" s="18"/>
      <c r="L79" s="18"/>
      <c r="M79" s="18"/>
      <c r="N79" s="18">
        <f t="shared" si="2"/>
        <v>0</v>
      </c>
      <c r="O79" s="18">
        <f t="shared" si="3"/>
        <v>0</v>
      </c>
    </row>
    <row r="80" spans="1:15" ht="30" customHeight="1">
      <c r="A80" s="3">
        <v>19</v>
      </c>
      <c r="B80" s="3" t="s">
        <v>156</v>
      </c>
      <c r="C80" s="3" t="s">
        <v>156</v>
      </c>
      <c r="D80" s="35" t="s">
        <v>157</v>
      </c>
      <c r="E80" s="3" t="s">
        <v>146</v>
      </c>
      <c r="F80" s="13">
        <v>27000</v>
      </c>
      <c r="G80" s="4"/>
      <c r="H80" s="18"/>
      <c r="I80" s="18"/>
      <c r="J80" s="4"/>
      <c r="K80" s="18">
        <v>15</v>
      </c>
      <c r="L80" s="18"/>
      <c r="M80" s="18"/>
      <c r="N80" s="18">
        <f t="shared" si="2"/>
        <v>15</v>
      </c>
      <c r="O80" s="18">
        <f t="shared" si="3"/>
        <v>405000</v>
      </c>
    </row>
    <row r="81" spans="1:15" ht="30" customHeight="1">
      <c r="A81" s="3">
        <v>19</v>
      </c>
      <c r="B81" s="3" t="s">
        <v>158</v>
      </c>
      <c r="C81" s="3" t="s">
        <v>159</v>
      </c>
      <c r="D81" s="35" t="s">
        <v>160</v>
      </c>
      <c r="E81" s="3" t="s">
        <v>54</v>
      </c>
      <c r="F81" s="4">
        <v>0</v>
      </c>
      <c r="G81" s="4"/>
      <c r="H81" s="18"/>
      <c r="I81" s="18"/>
      <c r="J81" s="4"/>
      <c r="K81" s="18">
        <v>1</v>
      </c>
      <c r="L81" s="18"/>
      <c r="M81" s="18"/>
      <c r="N81" s="18">
        <f t="shared" si="2"/>
        <v>1</v>
      </c>
      <c r="O81" s="18">
        <f t="shared" si="3"/>
        <v>0</v>
      </c>
    </row>
    <row r="82" spans="1:15" ht="30" customHeight="1">
      <c r="A82" s="3">
        <v>20</v>
      </c>
      <c r="B82" s="3" t="s">
        <v>161</v>
      </c>
      <c r="C82" s="3" t="s">
        <v>161</v>
      </c>
      <c r="D82" s="17" t="s">
        <v>162</v>
      </c>
      <c r="E82" s="3" t="s">
        <v>146</v>
      </c>
      <c r="F82" s="4">
        <v>4176</v>
      </c>
      <c r="G82" s="4">
        <v>100</v>
      </c>
      <c r="H82" s="18"/>
      <c r="I82" s="18"/>
      <c r="J82" s="4"/>
      <c r="K82" s="18"/>
      <c r="L82" s="18"/>
      <c r="M82" s="18"/>
      <c r="N82" s="18">
        <f t="shared" si="2"/>
        <v>100</v>
      </c>
      <c r="O82" s="18">
        <f t="shared" si="3"/>
        <v>417600</v>
      </c>
    </row>
    <row r="83" spans="1:15" ht="30" customHeight="1">
      <c r="A83" s="3">
        <v>21</v>
      </c>
      <c r="B83" s="3" t="s">
        <v>163</v>
      </c>
      <c r="C83" s="3" t="s">
        <v>163</v>
      </c>
      <c r="D83" s="17" t="s">
        <v>164</v>
      </c>
      <c r="E83" s="3" t="s">
        <v>146</v>
      </c>
      <c r="F83" s="4">
        <v>4500</v>
      </c>
      <c r="G83" s="4">
        <v>150</v>
      </c>
      <c r="H83" s="18"/>
      <c r="I83" s="18"/>
      <c r="J83" s="4"/>
      <c r="K83" s="18"/>
      <c r="L83" s="18"/>
      <c r="M83" s="18"/>
      <c r="N83" s="18">
        <f t="shared" si="2"/>
        <v>150</v>
      </c>
      <c r="O83" s="18">
        <f t="shared" si="3"/>
        <v>675000</v>
      </c>
    </row>
    <row r="84" spans="1:15" ht="30" customHeight="1">
      <c r="A84" s="3">
        <v>22</v>
      </c>
      <c r="B84" s="3" t="s">
        <v>165</v>
      </c>
      <c r="C84" s="3" t="s">
        <v>165</v>
      </c>
      <c r="D84" s="17" t="s">
        <v>166</v>
      </c>
      <c r="E84" s="3" t="s">
        <v>146</v>
      </c>
      <c r="F84" s="4">
        <v>5000</v>
      </c>
      <c r="G84" s="4">
        <v>30</v>
      </c>
      <c r="H84" s="18"/>
      <c r="I84" s="18">
        <v>2</v>
      </c>
      <c r="J84" s="4"/>
      <c r="K84" s="18"/>
      <c r="L84" s="18"/>
      <c r="M84" s="18"/>
      <c r="N84" s="18">
        <f t="shared" si="2"/>
        <v>32</v>
      </c>
      <c r="O84" s="18">
        <f t="shared" si="3"/>
        <v>160000</v>
      </c>
    </row>
    <row r="85" spans="1:15" ht="30" customHeight="1">
      <c r="A85" s="3">
        <v>23</v>
      </c>
      <c r="B85" s="3" t="s">
        <v>167</v>
      </c>
      <c r="C85" s="3" t="s">
        <v>167</v>
      </c>
      <c r="D85" s="3" t="s">
        <v>167</v>
      </c>
      <c r="E85" s="3" t="s">
        <v>146</v>
      </c>
      <c r="F85" s="4">
        <v>1350</v>
      </c>
      <c r="G85" s="4"/>
      <c r="H85" s="18"/>
      <c r="I85" s="18">
        <v>100</v>
      </c>
      <c r="J85" s="4"/>
      <c r="K85" s="18"/>
      <c r="L85" s="18"/>
      <c r="M85" s="18"/>
      <c r="N85" s="18">
        <f t="shared" si="2"/>
        <v>100</v>
      </c>
      <c r="O85" s="18">
        <f t="shared" si="3"/>
        <v>135000</v>
      </c>
    </row>
    <row r="86" spans="1:15" ht="30" customHeight="1">
      <c r="A86" s="3">
        <v>24</v>
      </c>
      <c r="B86" s="3" t="s">
        <v>168</v>
      </c>
      <c r="C86" s="3" t="s">
        <v>168</v>
      </c>
      <c r="D86" s="17" t="s">
        <v>169</v>
      </c>
      <c r="E86" s="3" t="s">
        <v>146</v>
      </c>
      <c r="F86" s="4">
        <v>5600</v>
      </c>
      <c r="G86" s="4">
        <v>5</v>
      </c>
      <c r="H86" s="18"/>
      <c r="I86" s="18">
        <v>10</v>
      </c>
      <c r="J86" s="4"/>
      <c r="K86" s="18"/>
      <c r="L86" s="18"/>
      <c r="M86" s="18"/>
      <c r="N86" s="18">
        <f t="shared" si="2"/>
        <v>15</v>
      </c>
      <c r="O86" s="18">
        <f t="shared" si="3"/>
        <v>84000</v>
      </c>
    </row>
    <row r="87" spans="1:15" ht="30" customHeight="1">
      <c r="A87" s="3">
        <v>25</v>
      </c>
      <c r="B87" s="3" t="s">
        <v>168</v>
      </c>
      <c r="C87" s="3" t="s">
        <v>168</v>
      </c>
      <c r="D87" s="17" t="s">
        <v>170</v>
      </c>
      <c r="E87" s="3" t="s">
        <v>146</v>
      </c>
      <c r="F87" s="4">
        <v>5600</v>
      </c>
      <c r="G87" s="4"/>
      <c r="H87" s="18"/>
      <c r="I87" s="18">
        <v>10</v>
      </c>
      <c r="J87" s="4"/>
      <c r="K87" s="18"/>
      <c r="L87" s="18"/>
      <c r="M87" s="18"/>
      <c r="N87" s="18">
        <f t="shared" si="2"/>
        <v>10</v>
      </c>
      <c r="O87" s="18">
        <f t="shared" si="3"/>
        <v>56000</v>
      </c>
    </row>
    <row r="88" spans="1:15" ht="30" customHeight="1">
      <c r="A88" s="3">
        <v>26</v>
      </c>
      <c r="B88" s="3" t="s">
        <v>168</v>
      </c>
      <c r="C88" s="3" t="s">
        <v>168</v>
      </c>
      <c r="D88" s="17" t="s">
        <v>171</v>
      </c>
      <c r="E88" s="3" t="s">
        <v>146</v>
      </c>
      <c r="F88" s="4">
        <v>9900</v>
      </c>
      <c r="G88" s="4"/>
      <c r="H88" s="18"/>
      <c r="I88" s="18"/>
      <c r="J88" s="4"/>
      <c r="K88" s="18"/>
      <c r="L88" s="18"/>
      <c r="M88" s="18"/>
      <c r="N88" s="18">
        <f t="shared" si="2"/>
        <v>0</v>
      </c>
      <c r="O88" s="18">
        <f t="shared" si="3"/>
        <v>0</v>
      </c>
    </row>
    <row r="89" spans="1:15" ht="30" customHeight="1">
      <c r="A89" s="3">
        <v>27</v>
      </c>
      <c r="B89" s="3" t="s">
        <v>168</v>
      </c>
      <c r="C89" s="3" t="s">
        <v>168</v>
      </c>
      <c r="D89" s="17" t="s">
        <v>172</v>
      </c>
      <c r="E89" s="3" t="s">
        <v>146</v>
      </c>
      <c r="F89" s="4">
        <v>5600</v>
      </c>
      <c r="G89" s="4"/>
      <c r="H89" s="18"/>
      <c r="I89" s="18"/>
      <c r="J89" s="4"/>
      <c r="K89" s="18"/>
      <c r="L89" s="18"/>
      <c r="M89" s="18"/>
      <c r="N89" s="18">
        <f t="shared" si="2"/>
        <v>0</v>
      </c>
      <c r="O89" s="18">
        <f t="shared" si="3"/>
        <v>0</v>
      </c>
    </row>
    <row r="90" spans="1:15" ht="30" customHeight="1">
      <c r="A90" s="3">
        <v>28</v>
      </c>
      <c r="B90" s="3" t="s">
        <v>173</v>
      </c>
      <c r="C90" s="3" t="s">
        <v>173</v>
      </c>
      <c r="D90" s="17" t="s">
        <v>174</v>
      </c>
      <c r="E90" s="3" t="s">
        <v>146</v>
      </c>
      <c r="F90" s="4">
        <v>4900</v>
      </c>
      <c r="G90" s="4">
        <v>5</v>
      </c>
      <c r="H90" s="18"/>
      <c r="I90" s="18"/>
      <c r="J90" s="4"/>
      <c r="K90" s="18"/>
      <c r="L90" s="18"/>
      <c r="M90" s="18"/>
      <c r="N90" s="18">
        <f t="shared" si="2"/>
        <v>5</v>
      </c>
      <c r="O90" s="18">
        <f t="shared" si="3"/>
        <v>24500</v>
      </c>
    </row>
    <row r="91" spans="1:15" ht="30" customHeight="1">
      <c r="A91" s="3">
        <v>29</v>
      </c>
      <c r="B91" s="3" t="s">
        <v>173</v>
      </c>
      <c r="C91" s="3" t="s">
        <v>173</v>
      </c>
      <c r="D91" s="17" t="s">
        <v>175</v>
      </c>
      <c r="E91" s="3" t="s">
        <v>146</v>
      </c>
      <c r="F91" s="4">
        <v>4900</v>
      </c>
      <c r="G91" s="4">
        <v>5</v>
      </c>
      <c r="H91" s="18"/>
      <c r="I91" s="18"/>
      <c r="J91" s="4"/>
      <c r="K91" s="18"/>
      <c r="L91" s="18"/>
      <c r="M91" s="18"/>
      <c r="N91" s="18">
        <f t="shared" si="2"/>
        <v>5</v>
      </c>
      <c r="O91" s="18">
        <f t="shared" si="3"/>
        <v>24500</v>
      </c>
    </row>
    <row r="92" spans="1:15" ht="30" customHeight="1">
      <c r="A92" s="3">
        <v>30</v>
      </c>
      <c r="B92" s="3" t="s">
        <v>176</v>
      </c>
      <c r="C92" s="3" t="s">
        <v>176</v>
      </c>
      <c r="D92" s="17" t="s">
        <v>177</v>
      </c>
      <c r="E92" s="3" t="s">
        <v>146</v>
      </c>
      <c r="F92" s="4">
        <v>4900</v>
      </c>
      <c r="G92" s="4">
        <v>5</v>
      </c>
      <c r="H92" s="18"/>
      <c r="I92" s="18">
        <v>20</v>
      </c>
      <c r="J92" s="4"/>
      <c r="K92" s="18"/>
      <c r="L92" s="18"/>
      <c r="M92" s="18"/>
      <c r="N92" s="18">
        <f t="shared" si="2"/>
        <v>25</v>
      </c>
      <c r="O92" s="18">
        <f t="shared" si="3"/>
        <v>122500</v>
      </c>
    </row>
    <row r="93" spans="1:15" ht="30" customHeight="1">
      <c r="A93" s="3">
        <v>21</v>
      </c>
      <c r="B93" s="3" t="s">
        <v>178</v>
      </c>
      <c r="C93" s="3" t="s">
        <v>178</v>
      </c>
      <c r="D93" s="17" t="s">
        <v>179</v>
      </c>
      <c r="E93" s="3" t="s">
        <v>146</v>
      </c>
      <c r="F93" s="4">
        <v>4900</v>
      </c>
      <c r="G93" s="4">
        <v>5</v>
      </c>
      <c r="H93" s="18"/>
      <c r="I93" s="18">
        <v>20</v>
      </c>
      <c r="J93" s="4"/>
      <c r="K93" s="18"/>
      <c r="L93" s="18"/>
      <c r="M93" s="18"/>
      <c r="N93" s="18">
        <f t="shared" si="2"/>
        <v>25</v>
      </c>
      <c r="O93" s="18">
        <f t="shared" si="3"/>
        <v>122500</v>
      </c>
    </row>
    <row r="94" spans="1:15" ht="30" customHeight="1">
      <c r="A94" s="3">
        <v>32</v>
      </c>
      <c r="B94" s="3" t="s">
        <v>180</v>
      </c>
      <c r="C94" s="3" t="s">
        <v>180</v>
      </c>
      <c r="D94" s="15" t="s">
        <v>181</v>
      </c>
      <c r="E94" s="3" t="s">
        <v>146</v>
      </c>
      <c r="F94" s="4">
        <v>5945.94</v>
      </c>
      <c r="G94" s="4"/>
      <c r="H94" s="18">
        <v>10</v>
      </c>
      <c r="I94" s="18"/>
      <c r="J94" s="4"/>
      <c r="K94" s="18"/>
      <c r="L94" s="18"/>
      <c r="M94" s="18"/>
      <c r="N94" s="18">
        <f t="shared" si="2"/>
        <v>10</v>
      </c>
      <c r="O94" s="18">
        <f t="shared" si="3"/>
        <v>59459.399999999994</v>
      </c>
    </row>
    <row r="95" spans="1:15" ht="30" customHeight="1">
      <c r="A95" s="3">
        <v>33</v>
      </c>
      <c r="B95" s="3" t="s">
        <v>182</v>
      </c>
      <c r="C95" s="3" t="s">
        <v>182</v>
      </c>
      <c r="D95" s="15" t="s">
        <v>183</v>
      </c>
      <c r="E95" s="3" t="s">
        <v>146</v>
      </c>
      <c r="F95" s="4">
        <v>15000</v>
      </c>
      <c r="G95" s="4"/>
      <c r="H95" s="18">
        <v>4</v>
      </c>
      <c r="I95" s="18"/>
      <c r="J95" s="4"/>
      <c r="K95" s="18"/>
      <c r="L95" s="18"/>
      <c r="M95" s="18"/>
      <c r="N95" s="18">
        <f t="shared" si="2"/>
        <v>4</v>
      </c>
      <c r="O95" s="18">
        <f t="shared" si="3"/>
        <v>60000</v>
      </c>
    </row>
    <row r="96" spans="1:15" ht="30" customHeight="1">
      <c r="A96" s="3">
        <v>34</v>
      </c>
      <c r="B96" s="3" t="s">
        <v>184</v>
      </c>
      <c r="C96" s="3" t="s">
        <v>184</v>
      </c>
      <c r="D96" s="15" t="s">
        <v>185</v>
      </c>
      <c r="E96" s="3" t="s">
        <v>146</v>
      </c>
      <c r="F96" s="4">
        <v>7000</v>
      </c>
      <c r="G96" s="4"/>
      <c r="H96" s="18">
        <v>1</v>
      </c>
      <c r="I96" s="18"/>
      <c r="J96" s="4"/>
      <c r="K96" s="18"/>
      <c r="L96" s="18"/>
      <c r="M96" s="18"/>
      <c r="N96" s="18">
        <f t="shared" si="2"/>
        <v>1</v>
      </c>
      <c r="O96" s="18">
        <f t="shared" si="3"/>
        <v>7000</v>
      </c>
    </row>
    <row r="97" spans="1:15" ht="30" customHeight="1">
      <c r="A97" s="3">
        <v>35</v>
      </c>
      <c r="B97" s="3" t="s">
        <v>186</v>
      </c>
      <c r="C97" s="3" t="s">
        <v>186</v>
      </c>
      <c r="D97" s="15" t="s">
        <v>187</v>
      </c>
      <c r="E97" s="3" t="s">
        <v>146</v>
      </c>
      <c r="F97" s="4">
        <v>2500</v>
      </c>
      <c r="G97" s="4"/>
      <c r="H97" s="18"/>
      <c r="I97" s="18">
        <v>20</v>
      </c>
      <c r="J97" s="4"/>
      <c r="K97" s="18"/>
      <c r="L97" s="18"/>
      <c r="M97" s="18"/>
      <c r="N97" s="18">
        <f t="shared" si="2"/>
        <v>20</v>
      </c>
      <c r="O97" s="18">
        <f t="shared" si="3"/>
        <v>50000</v>
      </c>
    </row>
    <row r="98" spans="1:15" ht="30" customHeight="1">
      <c r="A98" s="3">
        <v>36</v>
      </c>
      <c r="B98" s="3" t="s">
        <v>188</v>
      </c>
      <c r="C98" s="3" t="s">
        <v>188</v>
      </c>
      <c r="D98" s="15" t="s">
        <v>189</v>
      </c>
      <c r="E98" s="3" t="s">
        <v>146</v>
      </c>
      <c r="F98" s="4">
        <v>3243.24</v>
      </c>
      <c r="G98" s="4"/>
      <c r="H98" s="18">
        <v>5</v>
      </c>
      <c r="I98" s="18"/>
      <c r="J98" s="4"/>
      <c r="K98" s="18"/>
      <c r="L98" s="18"/>
      <c r="M98" s="18"/>
      <c r="N98" s="18">
        <f t="shared" si="2"/>
        <v>5</v>
      </c>
      <c r="O98" s="18">
        <f t="shared" si="3"/>
        <v>16216.199999999999</v>
      </c>
    </row>
    <row r="99" spans="1:15" ht="30" customHeight="1">
      <c r="A99" s="3">
        <v>36</v>
      </c>
      <c r="B99" s="3" t="s">
        <v>190</v>
      </c>
      <c r="C99" s="3" t="s">
        <v>190</v>
      </c>
      <c r="D99" s="15" t="s">
        <v>191</v>
      </c>
      <c r="E99" s="3" t="s">
        <v>146</v>
      </c>
      <c r="F99" s="4">
        <v>1801.8</v>
      </c>
      <c r="G99" s="4"/>
      <c r="H99" s="18"/>
      <c r="I99" s="18">
        <v>10</v>
      </c>
      <c r="J99" s="4"/>
      <c r="K99" s="18"/>
      <c r="L99" s="18"/>
      <c r="M99" s="18"/>
      <c r="N99" s="18">
        <f t="shared" si="2"/>
        <v>10</v>
      </c>
      <c r="O99" s="18">
        <f t="shared" si="3"/>
        <v>18018</v>
      </c>
    </row>
    <row r="100" spans="1:15" ht="30" customHeight="1">
      <c r="A100" s="3">
        <v>36</v>
      </c>
      <c r="B100" s="3" t="s">
        <v>192</v>
      </c>
      <c r="C100" s="3" t="s">
        <v>192</v>
      </c>
      <c r="D100" s="15" t="s">
        <v>193</v>
      </c>
      <c r="E100" s="3" t="s">
        <v>146</v>
      </c>
      <c r="F100" s="4">
        <v>997.92</v>
      </c>
      <c r="G100" s="4"/>
      <c r="H100" s="18"/>
      <c r="I100" s="18">
        <v>40</v>
      </c>
      <c r="J100" s="4"/>
      <c r="K100" s="18"/>
      <c r="L100" s="18"/>
      <c r="M100" s="18"/>
      <c r="N100" s="18">
        <f t="shared" si="2"/>
        <v>40</v>
      </c>
      <c r="O100" s="18">
        <f t="shared" si="3"/>
        <v>39916.799999999996</v>
      </c>
    </row>
    <row r="101" spans="1:15" ht="30" customHeight="1">
      <c r="A101" s="3">
        <v>36</v>
      </c>
      <c r="B101" s="3" t="s">
        <v>194</v>
      </c>
      <c r="C101" s="3" t="s">
        <v>194</v>
      </c>
      <c r="D101" s="15" t="s">
        <v>195</v>
      </c>
      <c r="E101" s="3" t="s">
        <v>146</v>
      </c>
      <c r="F101" s="4">
        <v>4490.6400000000003</v>
      </c>
      <c r="G101" s="4"/>
      <c r="H101" s="18">
        <v>2</v>
      </c>
      <c r="I101" s="18"/>
      <c r="J101" s="4"/>
      <c r="K101" s="18"/>
      <c r="L101" s="18"/>
      <c r="M101" s="18"/>
      <c r="N101" s="18">
        <f t="shared" si="2"/>
        <v>2</v>
      </c>
      <c r="O101" s="18">
        <f t="shared" si="3"/>
        <v>8981.2800000000007</v>
      </c>
    </row>
    <row r="102" spans="1:15" ht="30" customHeight="1">
      <c r="A102" s="3">
        <v>36</v>
      </c>
      <c r="B102" s="3" t="s">
        <v>196</v>
      </c>
      <c r="C102" s="3" t="s">
        <v>196</v>
      </c>
      <c r="D102" s="15" t="s">
        <v>197</v>
      </c>
      <c r="E102" s="3" t="s">
        <v>146</v>
      </c>
      <c r="F102" s="4">
        <v>10810.8</v>
      </c>
      <c r="G102" s="4"/>
      <c r="H102" s="18">
        <v>2</v>
      </c>
      <c r="I102" s="18"/>
      <c r="J102" s="4"/>
      <c r="K102" s="18"/>
      <c r="L102" s="18"/>
      <c r="M102" s="18"/>
      <c r="N102" s="18">
        <f t="shared" si="2"/>
        <v>2</v>
      </c>
      <c r="O102" s="18">
        <f t="shared" si="3"/>
        <v>21621.599999999999</v>
      </c>
    </row>
    <row r="103" spans="1:15" ht="30" customHeight="1">
      <c r="A103" s="3">
        <v>37</v>
      </c>
      <c r="B103" s="3" t="s">
        <v>198</v>
      </c>
      <c r="C103" s="3" t="s">
        <v>198</v>
      </c>
      <c r="D103" s="15" t="s">
        <v>199</v>
      </c>
      <c r="E103" s="3" t="s">
        <v>146</v>
      </c>
      <c r="F103" s="4">
        <v>800</v>
      </c>
      <c r="G103" s="4"/>
      <c r="H103" s="18">
        <v>10</v>
      </c>
      <c r="I103" s="18"/>
      <c r="J103" s="4"/>
      <c r="K103" s="18"/>
      <c r="L103" s="18"/>
      <c r="M103" s="18"/>
      <c r="N103" s="18">
        <f t="shared" si="2"/>
        <v>10</v>
      </c>
      <c r="O103" s="18">
        <f t="shared" si="3"/>
        <v>8000</v>
      </c>
    </row>
    <row r="104" spans="1:15" ht="30" customHeight="1">
      <c r="A104" s="3">
        <v>38</v>
      </c>
      <c r="B104" s="3" t="s">
        <v>200</v>
      </c>
      <c r="C104" s="3" t="s">
        <v>200</v>
      </c>
      <c r="D104" s="15" t="s">
        <v>201</v>
      </c>
      <c r="E104" s="3" t="s">
        <v>146</v>
      </c>
      <c r="F104" s="4">
        <v>5325</v>
      </c>
      <c r="G104" s="4">
        <v>10</v>
      </c>
      <c r="H104" s="18">
        <v>2</v>
      </c>
      <c r="I104" s="18">
        <v>20</v>
      </c>
      <c r="J104" s="4">
        <v>20</v>
      </c>
      <c r="K104" s="18"/>
      <c r="L104" s="18"/>
      <c r="M104" s="18"/>
      <c r="N104" s="18">
        <f t="shared" si="2"/>
        <v>52</v>
      </c>
      <c r="O104" s="18">
        <f t="shared" si="3"/>
        <v>276900</v>
      </c>
    </row>
    <row r="105" spans="1:15" ht="30" customHeight="1">
      <c r="A105" s="3">
        <v>39</v>
      </c>
      <c r="B105" s="3" t="s">
        <v>202</v>
      </c>
      <c r="C105" s="3" t="s">
        <v>202</v>
      </c>
      <c r="D105" s="15" t="s">
        <v>203</v>
      </c>
      <c r="E105" s="3" t="s">
        <v>146</v>
      </c>
      <c r="F105" s="4">
        <v>7500</v>
      </c>
      <c r="G105" s="4"/>
      <c r="H105" s="18"/>
      <c r="I105" s="18"/>
      <c r="J105" s="4">
        <v>5</v>
      </c>
      <c r="K105" s="18"/>
      <c r="L105" s="18"/>
      <c r="M105" s="18"/>
      <c r="N105" s="18">
        <f t="shared" si="2"/>
        <v>5</v>
      </c>
      <c r="O105" s="18">
        <f t="shared" si="3"/>
        <v>37500</v>
      </c>
    </row>
    <row r="106" spans="1:15" ht="30" customHeight="1">
      <c r="A106" s="3">
        <v>39</v>
      </c>
      <c r="B106" s="3" t="s">
        <v>204</v>
      </c>
      <c r="C106" s="3" t="s">
        <v>204</v>
      </c>
      <c r="D106" s="15" t="s">
        <v>205</v>
      </c>
      <c r="E106" s="3" t="s">
        <v>146</v>
      </c>
      <c r="F106" s="4">
        <v>700</v>
      </c>
      <c r="G106" s="4"/>
      <c r="H106" s="18"/>
      <c r="I106" s="18"/>
      <c r="J106" s="4">
        <v>450</v>
      </c>
      <c r="K106" s="18"/>
      <c r="L106" s="18"/>
      <c r="M106" s="18"/>
      <c r="N106" s="18">
        <f t="shared" si="2"/>
        <v>450</v>
      </c>
      <c r="O106" s="18">
        <f t="shared" si="3"/>
        <v>315000</v>
      </c>
    </row>
    <row r="107" spans="1:15" ht="30" customHeight="1">
      <c r="A107" s="3">
        <v>40</v>
      </c>
      <c r="B107" s="3" t="s">
        <v>206</v>
      </c>
      <c r="C107" s="3" t="s">
        <v>206</v>
      </c>
      <c r="D107" s="15" t="s">
        <v>207</v>
      </c>
      <c r="E107" s="3" t="s">
        <v>146</v>
      </c>
      <c r="F107" s="4">
        <v>950</v>
      </c>
      <c r="G107" s="4"/>
      <c r="H107" s="18"/>
      <c r="I107" s="18"/>
      <c r="J107" s="4">
        <v>100</v>
      </c>
      <c r="K107" s="18"/>
      <c r="L107" s="18"/>
      <c r="M107" s="18"/>
      <c r="N107" s="18">
        <f t="shared" si="2"/>
        <v>100</v>
      </c>
      <c r="O107" s="18">
        <f t="shared" si="3"/>
        <v>95000</v>
      </c>
    </row>
    <row r="108" spans="1:15" ht="30" customHeight="1">
      <c r="A108" s="3">
        <v>40</v>
      </c>
      <c r="B108" s="3" t="s">
        <v>204</v>
      </c>
      <c r="C108" s="3" t="s">
        <v>204</v>
      </c>
      <c r="D108" s="15" t="s">
        <v>205</v>
      </c>
      <c r="E108" s="3" t="s">
        <v>146</v>
      </c>
      <c r="F108" s="4">
        <v>700</v>
      </c>
      <c r="G108" s="4"/>
      <c r="H108" s="18"/>
      <c r="I108" s="18"/>
      <c r="J108" s="4"/>
      <c r="K108" s="18"/>
      <c r="L108" s="18"/>
      <c r="M108" s="18"/>
      <c r="N108" s="18">
        <f t="shared" si="2"/>
        <v>0</v>
      </c>
      <c r="O108" s="18">
        <f t="shared" si="3"/>
        <v>0</v>
      </c>
    </row>
    <row r="109" spans="1:15" ht="30" customHeight="1">
      <c r="A109" s="3">
        <v>41</v>
      </c>
      <c r="B109" s="3" t="s">
        <v>208</v>
      </c>
      <c r="C109" s="3" t="s">
        <v>208</v>
      </c>
      <c r="D109" s="15" t="s">
        <v>209</v>
      </c>
      <c r="E109" s="3" t="s">
        <v>146</v>
      </c>
      <c r="F109" s="4">
        <v>500</v>
      </c>
      <c r="G109" s="4"/>
      <c r="H109" s="18"/>
      <c r="I109" s="18">
        <v>20</v>
      </c>
      <c r="J109" s="4"/>
      <c r="K109" s="18"/>
      <c r="L109" s="18"/>
      <c r="M109" s="18"/>
      <c r="N109" s="18">
        <f t="shared" si="2"/>
        <v>20</v>
      </c>
      <c r="O109" s="18">
        <f t="shared" si="3"/>
        <v>10000</v>
      </c>
    </row>
    <row r="110" spans="1:15" ht="30" customHeight="1">
      <c r="A110" s="3">
        <v>42</v>
      </c>
      <c r="B110" s="3" t="s">
        <v>210</v>
      </c>
      <c r="C110" s="3" t="s">
        <v>210</v>
      </c>
      <c r="D110" s="15" t="s">
        <v>211</v>
      </c>
      <c r="E110" s="3" t="s">
        <v>146</v>
      </c>
      <c r="F110" s="4">
        <v>3603.6</v>
      </c>
      <c r="G110" s="4"/>
      <c r="H110" s="18"/>
      <c r="I110" s="18"/>
      <c r="J110" s="4"/>
      <c r="K110" s="18"/>
      <c r="L110" s="18"/>
      <c r="M110" s="18"/>
      <c r="N110" s="18">
        <f t="shared" si="2"/>
        <v>0</v>
      </c>
      <c r="O110" s="18">
        <f t="shared" si="3"/>
        <v>0</v>
      </c>
    </row>
    <row r="111" spans="1:15" ht="30" customHeight="1">
      <c r="A111" s="3">
        <v>43</v>
      </c>
      <c r="B111" s="3" t="s">
        <v>212</v>
      </c>
      <c r="C111" s="3" t="s">
        <v>212</v>
      </c>
      <c r="D111" s="15" t="s">
        <v>213</v>
      </c>
      <c r="E111" s="3" t="s">
        <v>146</v>
      </c>
      <c r="F111" s="4">
        <v>9840</v>
      </c>
      <c r="G111" s="4"/>
      <c r="H111" s="18">
        <v>4</v>
      </c>
      <c r="I111" s="18">
        <v>40</v>
      </c>
      <c r="J111" s="4"/>
      <c r="K111" s="18"/>
      <c r="L111" s="18"/>
      <c r="M111" s="18"/>
      <c r="N111" s="18">
        <f t="shared" si="2"/>
        <v>44</v>
      </c>
      <c r="O111" s="18">
        <f t="shared" si="3"/>
        <v>432960</v>
      </c>
    </row>
    <row r="112" spans="1:15" ht="30" customHeight="1">
      <c r="A112" s="3">
        <v>44</v>
      </c>
      <c r="B112" s="3" t="s">
        <v>214</v>
      </c>
      <c r="C112" s="3" t="s">
        <v>214</v>
      </c>
      <c r="D112" s="15" t="s">
        <v>215</v>
      </c>
      <c r="E112" s="3" t="s">
        <v>146</v>
      </c>
      <c r="F112" s="4">
        <v>1981.98</v>
      </c>
      <c r="G112" s="4">
        <v>10</v>
      </c>
      <c r="H112" s="18"/>
      <c r="I112" s="18">
        <v>10</v>
      </c>
      <c r="J112" s="4"/>
      <c r="K112" s="18"/>
      <c r="L112" s="18"/>
      <c r="M112" s="18"/>
      <c r="N112" s="18">
        <f t="shared" si="2"/>
        <v>20</v>
      </c>
      <c r="O112" s="18">
        <f t="shared" si="3"/>
        <v>39639.599999999999</v>
      </c>
    </row>
    <row r="113" spans="1:15" ht="30" customHeight="1">
      <c r="A113" s="3">
        <v>45</v>
      </c>
      <c r="B113" s="3" t="s">
        <v>216</v>
      </c>
      <c r="C113" s="3" t="s">
        <v>216</v>
      </c>
      <c r="D113" s="15" t="s">
        <v>217</v>
      </c>
      <c r="E113" s="3" t="s">
        <v>146</v>
      </c>
      <c r="F113" s="4">
        <v>12612.6</v>
      </c>
      <c r="G113" s="4"/>
      <c r="H113" s="18"/>
      <c r="I113" s="18"/>
      <c r="J113" s="4"/>
      <c r="K113" s="18"/>
      <c r="L113" s="18"/>
      <c r="M113" s="18"/>
      <c r="N113" s="18">
        <f t="shared" si="2"/>
        <v>0</v>
      </c>
      <c r="O113" s="18">
        <f t="shared" si="3"/>
        <v>0</v>
      </c>
    </row>
    <row r="114" spans="1:15" ht="30" customHeight="1">
      <c r="A114" s="3">
        <v>46</v>
      </c>
      <c r="B114" s="3" t="s">
        <v>218</v>
      </c>
      <c r="C114" s="3" t="s">
        <v>218</v>
      </c>
      <c r="D114" s="15" t="s">
        <v>219</v>
      </c>
      <c r="E114" s="3" t="s">
        <v>146</v>
      </c>
      <c r="F114" s="4">
        <v>22000</v>
      </c>
      <c r="G114" s="4"/>
      <c r="H114" s="18">
        <v>2</v>
      </c>
      <c r="I114" s="18"/>
      <c r="J114" s="4"/>
      <c r="K114" s="18"/>
      <c r="L114" s="18"/>
      <c r="M114" s="18"/>
      <c r="N114" s="18">
        <f t="shared" si="2"/>
        <v>2</v>
      </c>
      <c r="O114" s="18">
        <f t="shared" si="3"/>
        <v>44000</v>
      </c>
    </row>
    <row r="115" spans="1:15" ht="30" customHeight="1">
      <c r="A115" s="3">
        <v>47</v>
      </c>
      <c r="B115" s="3" t="s">
        <v>220</v>
      </c>
      <c r="C115" s="3" t="s">
        <v>220</v>
      </c>
      <c r="D115" s="15" t="s">
        <v>221</v>
      </c>
      <c r="E115" s="3" t="s">
        <v>146</v>
      </c>
      <c r="F115" s="4">
        <v>13200</v>
      </c>
      <c r="G115" s="4"/>
      <c r="H115" s="18">
        <v>3</v>
      </c>
      <c r="I115" s="18">
        <v>10</v>
      </c>
      <c r="J115" s="4">
        <v>5</v>
      </c>
      <c r="K115" s="18"/>
      <c r="L115" s="18"/>
      <c r="M115" s="18"/>
      <c r="N115" s="18">
        <f t="shared" si="2"/>
        <v>18</v>
      </c>
      <c r="O115" s="18">
        <f t="shared" si="3"/>
        <v>237600</v>
      </c>
    </row>
    <row r="116" spans="1:15" ht="30" customHeight="1">
      <c r="A116" s="3">
        <v>48</v>
      </c>
      <c r="B116" s="3" t="s">
        <v>222</v>
      </c>
      <c r="C116" s="3" t="s">
        <v>222</v>
      </c>
      <c r="D116" s="15" t="s">
        <v>223</v>
      </c>
      <c r="E116" s="3" t="s">
        <v>146</v>
      </c>
      <c r="F116" s="4">
        <v>4500</v>
      </c>
      <c r="G116" s="4">
        <v>5</v>
      </c>
      <c r="H116" s="18">
        <v>3</v>
      </c>
      <c r="I116" s="18">
        <v>30</v>
      </c>
      <c r="J116" s="4"/>
      <c r="K116" s="18"/>
      <c r="L116" s="18"/>
      <c r="M116" s="18"/>
      <c r="N116" s="18">
        <f t="shared" si="2"/>
        <v>38</v>
      </c>
      <c r="O116" s="18">
        <f t="shared" si="3"/>
        <v>171000</v>
      </c>
    </row>
    <row r="117" spans="1:15" ht="30" customHeight="1">
      <c r="A117" s="3">
        <v>49</v>
      </c>
      <c r="B117" s="3" t="s">
        <v>224</v>
      </c>
      <c r="C117" s="3" t="s">
        <v>224</v>
      </c>
      <c r="D117" s="15" t="s">
        <v>225</v>
      </c>
      <c r="E117" s="3" t="s">
        <v>146</v>
      </c>
      <c r="F117" s="4">
        <v>4500</v>
      </c>
      <c r="G117" s="4"/>
      <c r="H117" s="18"/>
      <c r="I117" s="18">
        <v>100</v>
      </c>
      <c r="J117" s="4"/>
      <c r="K117" s="18"/>
      <c r="L117" s="18"/>
      <c r="M117" s="18"/>
      <c r="N117" s="18">
        <f t="shared" si="2"/>
        <v>100</v>
      </c>
      <c r="O117" s="18">
        <f t="shared" si="3"/>
        <v>450000</v>
      </c>
    </row>
    <row r="118" spans="1:15" ht="30" customHeight="1">
      <c r="A118" s="3">
        <v>50</v>
      </c>
      <c r="B118" s="3" t="s">
        <v>226</v>
      </c>
      <c r="C118" s="3" t="s">
        <v>226</v>
      </c>
      <c r="D118" s="15" t="s">
        <v>227</v>
      </c>
      <c r="E118" s="3" t="s">
        <v>146</v>
      </c>
      <c r="F118" s="4">
        <v>60000</v>
      </c>
      <c r="G118" s="4"/>
      <c r="H118" s="18"/>
      <c r="I118" s="18">
        <v>20</v>
      </c>
      <c r="J118" s="4"/>
      <c r="K118" s="18"/>
      <c r="L118" s="18"/>
      <c r="M118" s="18"/>
      <c r="N118" s="18">
        <f t="shared" si="2"/>
        <v>20</v>
      </c>
      <c r="O118" s="18">
        <f t="shared" si="3"/>
        <v>1200000</v>
      </c>
    </row>
    <row r="119" spans="1:15" ht="30" customHeight="1">
      <c r="A119" s="3">
        <v>51</v>
      </c>
      <c r="B119" s="3" t="s">
        <v>228</v>
      </c>
      <c r="C119" s="3" t="s">
        <v>228</v>
      </c>
      <c r="D119" s="36" t="s">
        <v>229</v>
      </c>
      <c r="E119" s="3" t="s">
        <v>146</v>
      </c>
      <c r="F119" s="4">
        <v>2000</v>
      </c>
      <c r="G119" s="4"/>
      <c r="H119" s="18"/>
      <c r="I119" s="18">
        <v>2</v>
      </c>
      <c r="J119" s="4"/>
      <c r="K119" s="18"/>
      <c r="L119" s="18"/>
      <c r="M119" s="18"/>
      <c r="N119" s="18">
        <f t="shared" si="2"/>
        <v>2</v>
      </c>
      <c r="O119" s="18">
        <f t="shared" si="3"/>
        <v>4000</v>
      </c>
    </row>
    <row r="120" spans="1:15" ht="30" customHeight="1">
      <c r="A120" s="3">
        <v>52</v>
      </c>
      <c r="B120" s="3" t="s">
        <v>230</v>
      </c>
      <c r="C120" s="3" t="s">
        <v>230</v>
      </c>
      <c r="D120" s="36" t="s">
        <v>229</v>
      </c>
      <c r="E120" s="3" t="s">
        <v>146</v>
      </c>
      <c r="F120" s="4">
        <v>45600</v>
      </c>
      <c r="G120" s="4"/>
      <c r="H120" s="18"/>
      <c r="I120" s="18"/>
      <c r="J120" s="4"/>
      <c r="K120" s="18"/>
      <c r="L120" s="18"/>
      <c r="M120" s="18"/>
      <c r="N120" s="18">
        <f t="shared" si="2"/>
        <v>0</v>
      </c>
      <c r="O120" s="18">
        <f t="shared" si="3"/>
        <v>0</v>
      </c>
    </row>
    <row r="121" spans="1:15" ht="30" customHeight="1">
      <c r="A121" s="3">
        <v>53</v>
      </c>
      <c r="B121" s="3" t="s">
        <v>231</v>
      </c>
      <c r="C121" s="3" t="s">
        <v>231</v>
      </c>
      <c r="D121" s="36" t="s">
        <v>231</v>
      </c>
      <c r="E121" s="3" t="s">
        <v>146</v>
      </c>
      <c r="F121" s="4">
        <v>60000</v>
      </c>
      <c r="G121" s="4"/>
      <c r="H121" s="18"/>
      <c r="I121" s="18"/>
      <c r="J121" s="4">
        <v>4</v>
      </c>
      <c r="K121" s="18"/>
      <c r="L121" s="18"/>
      <c r="M121" s="18"/>
      <c r="N121" s="18">
        <f t="shared" si="2"/>
        <v>4</v>
      </c>
      <c r="O121" s="18">
        <f t="shared" si="3"/>
        <v>240000</v>
      </c>
    </row>
    <row r="122" spans="1:15" ht="30" customHeight="1">
      <c r="A122" s="5">
        <v>54</v>
      </c>
      <c r="B122" s="6" t="s">
        <v>232</v>
      </c>
      <c r="C122" s="6" t="s">
        <v>233</v>
      </c>
      <c r="D122" s="17" t="s">
        <v>234</v>
      </c>
      <c r="E122" s="3" t="s">
        <v>146</v>
      </c>
      <c r="F122" s="4">
        <v>3542</v>
      </c>
      <c r="G122" s="4">
        <v>20</v>
      </c>
      <c r="H122" s="18"/>
      <c r="I122" s="18"/>
      <c r="J122" s="4"/>
      <c r="K122" s="18"/>
      <c r="L122" s="18"/>
      <c r="M122" s="18"/>
      <c r="N122" s="18">
        <f t="shared" si="2"/>
        <v>20</v>
      </c>
      <c r="O122" s="18">
        <f t="shared" si="3"/>
        <v>70840</v>
      </c>
    </row>
    <row r="123" spans="1:15" ht="30" customHeight="1">
      <c r="A123" s="5">
        <v>54</v>
      </c>
      <c r="B123" s="6" t="s">
        <v>232</v>
      </c>
      <c r="C123" s="6" t="s">
        <v>233</v>
      </c>
      <c r="D123" s="15" t="s">
        <v>235</v>
      </c>
      <c r="E123" s="3" t="s">
        <v>146</v>
      </c>
      <c r="F123" s="4">
        <v>3542</v>
      </c>
      <c r="G123" s="4"/>
      <c r="H123" s="18"/>
      <c r="I123" s="18"/>
      <c r="J123" s="4"/>
      <c r="K123" s="18"/>
      <c r="L123" s="18"/>
      <c r="M123" s="18"/>
      <c r="N123" s="18">
        <f t="shared" si="2"/>
        <v>0</v>
      </c>
      <c r="O123" s="18">
        <f t="shared" si="3"/>
        <v>0</v>
      </c>
    </row>
    <row r="124" spans="1:15" ht="30" customHeight="1">
      <c r="A124" s="5">
        <v>54</v>
      </c>
      <c r="B124" s="6" t="s">
        <v>232</v>
      </c>
      <c r="C124" s="6" t="s">
        <v>233</v>
      </c>
      <c r="D124" s="15" t="s">
        <v>236</v>
      </c>
      <c r="E124" s="3" t="s">
        <v>146</v>
      </c>
      <c r="F124" s="4">
        <v>3542</v>
      </c>
      <c r="G124" s="4"/>
      <c r="H124" s="18"/>
      <c r="I124" s="18"/>
      <c r="J124" s="4"/>
      <c r="K124" s="18"/>
      <c r="L124" s="18"/>
      <c r="M124" s="18"/>
      <c r="N124" s="18">
        <f t="shared" si="2"/>
        <v>0</v>
      </c>
      <c r="O124" s="18">
        <f t="shared" si="3"/>
        <v>0</v>
      </c>
    </row>
    <row r="125" spans="1:15" ht="30" customHeight="1">
      <c r="A125" s="5">
        <v>54</v>
      </c>
      <c r="B125" s="6" t="s">
        <v>232</v>
      </c>
      <c r="C125" s="6" t="s">
        <v>233</v>
      </c>
      <c r="D125" s="15" t="s">
        <v>237</v>
      </c>
      <c r="E125" s="3" t="s">
        <v>146</v>
      </c>
      <c r="F125" s="4">
        <v>3542</v>
      </c>
      <c r="G125" s="4"/>
      <c r="H125" s="18"/>
      <c r="I125" s="18"/>
      <c r="J125" s="4"/>
      <c r="K125" s="18"/>
      <c r="L125" s="18"/>
      <c r="M125" s="18"/>
      <c r="N125" s="18">
        <f t="shared" si="2"/>
        <v>0</v>
      </c>
      <c r="O125" s="18">
        <f t="shared" si="3"/>
        <v>0</v>
      </c>
    </row>
    <row r="126" spans="1:15" ht="30" customHeight="1">
      <c r="A126" s="5">
        <v>54</v>
      </c>
      <c r="B126" s="6" t="s">
        <v>232</v>
      </c>
      <c r="C126" s="6" t="s">
        <v>233</v>
      </c>
      <c r="D126" s="15" t="s">
        <v>238</v>
      </c>
      <c r="E126" s="3" t="s">
        <v>146</v>
      </c>
      <c r="F126" s="4">
        <v>3542</v>
      </c>
      <c r="G126" s="4"/>
      <c r="H126" s="18"/>
      <c r="I126" s="18"/>
      <c r="J126" s="4"/>
      <c r="K126" s="18"/>
      <c r="L126" s="18"/>
      <c r="M126" s="18"/>
      <c r="N126" s="18">
        <f t="shared" si="2"/>
        <v>0</v>
      </c>
      <c r="O126" s="18">
        <f t="shared" si="3"/>
        <v>0</v>
      </c>
    </row>
    <row r="127" spans="1:15" ht="30" customHeight="1">
      <c r="A127" s="5">
        <v>54</v>
      </c>
      <c r="B127" s="6" t="s">
        <v>232</v>
      </c>
      <c r="C127" s="6" t="s">
        <v>233</v>
      </c>
      <c r="D127" s="15" t="s">
        <v>239</v>
      </c>
      <c r="E127" s="3" t="s">
        <v>146</v>
      </c>
      <c r="F127" s="4">
        <v>3542</v>
      </c>
      <c r="G127" s="4"/>
      <c r="H127" s="18"/>
      <c r="I127" s="18"/>
      <c r="J127" s="4"/>
      <c r="K127" s="18"/>
      <c r="L127" s="18"/>
      <c r="M127" s="18"/>
      <c r="N127" s="18">
        <f t="shared" si="2"/>
        <v>0</v>
      </c>
      <c r="O127" s="18">
        <f t="shared" si="3"/>
        <v>0</v>
      </c>
    </row>
    <row r="128" spans="1:15" ht="30" customHeight="1">
      <c r="A128" s="5">
        <v>54</v>
      </c>
      <c r="B128" s="6" t="s">
        <v>232</v>
      </c>
      <c r="C128" s="6" t="s">
        <v>233</v>
      </c>
      <c r="D128" s="15" t="s">
        <v>240</v>
      </c>
      <c r="E128" s="3" t="s">
        <v>146</v>
      </c>
      <c r="F128" s="4">
        <v>3542</v>
      </c>
      <c r="G128" s="4">
        <v>5</v>
      </c>
      <c r="H128" s="18"/>
      <c r="I128" s="18"/>
      <c r="J128" s="4"/>
      <c r="K128" s="18"/>
      <c r="L128" s="18"/>
      <c r="M128" s="18"/>
      <c r="N128" s="18">
        <f t="shared" si="2"/>
        <v>5</v>
      </c>
      <c r="O128" s="18">
        <f t="shared" si="3"/>
        <v>17710</v>
      </c>
    </row>
    <row r="129" spans="1:15" ht="30" customHeight="1">
      <c r="A129" s="5">
        <v>54</v>
      </c>
      <c r="B129" s="6" t="s">
        <v>232</v>
      </c>
      <c r="C129" s="6" t="s">
        <v>233</v>
      </c>
      <c r="D129" s="15" t="s">
        <v>241</v>
      </c>
      <c r="E129" s="3" t="s">
        <v>146</v>
      </c>
      <c r="F129" s="4">
        <v>3542</v>
      </c>
      <c r="G129" s="4">
        <v>5</v>
      </c>
      <c r="H129" s="18"/>
      <c r="I129" s="18"/>
      <c r="J129" s="4"/>
      <c r="K129" s="18"/>
      <c r="L129" s="18"/>
      <c r="M129" s="18"/>
      <c r="N129" s="18">
        <f t="shared" si="2"/>
        <v>5</v>
      </c>
      <c r="O129" s="18">
        <f t="shared" si="3"/>
        <v>17710</v>
      </c>
    </row>
    <row r="130" spans="1:15" ht="30" customHeight="1">
      <c r="A130" s="5">
        <v>54</v>
      </c>
      <c r="B130" s="6" t="s">
        <v>232</v>
      </c>
      <c r="C130" s="6" t="s">
        <v>233</v>
      </c>
      <c r="D130" s="15" t="s">
        <v>242</v>
      </c>
      <c r="E130" s="3" t="s">
        <v>146</v>
      </c>
      <c r="F130" s="4">
        <v>3542</v>
      </c>
      <c r="G130" s="4"/>
      <c r="H130" s="18"/>
      <c r="I130" s="18"/>
      <c r="J130" s="4"/>
      <c r="K130" s="18"/>
      <c r="L130" s="18"/>
      <c r="M130" s="18"/>
      <c r="N130" s="18">
        <f t="shared" si="2"/>
        <v>0</v>
      </c>
      <c r="O130" s="18">
        <f t="shared" si="3"/>
        <v>0</v>
      </c>
    </row>
    <row r="131" spans="1:15" ht="30" customHeight="1">
      <c r="A131" s="5">
        <v>54</v>
      </c>
      <c r="B131" s="6" t="s">
        <v>232</v>
      </c>
      <c r="C131" s="6" t="s">
        <v>233</v>
      </c>
      <c r="D131" s="15" t="s">
        <v>243</v>
      </c>
      <c r="E131" s="3" t="s">
        <v>146</v>
      </c>
      <c r="F131" s="4">
        <v>3542</v>
      </c>
      <c r="G131" s="4"/>
      <c r="H131" s="18"/>
      <c r="I131" s="18"/>
      <c r="J131" s="4"/>
      <c r="K131" s="18"/>
      <c r="L131" s="18"/>
      <c r="M131" s="18"/>
      <c r="N131" s="18">
        <f t="shared" si="2"/>
        <v>0</v>
      </c>
      <c r="O131" s="18">
        <f t="shared" si="3"/>
        <v>0</v>
      </c>
    </row>
    <row r="132" spans="1:15" ht="30" customHeight="1">
      <c r="A132" s="5">
        <v>54</v>
      </c>
      <c r="B132" s="6" t="s">
        <v>232</v>
      </c>
      <c r="C132" s="6" t="s">
        <v>233</v>
      </c>
      <c r="D132" s="15" t="s">
        <v>244</v>
      </c>
      <c r="E132" s="3" t="s">
        <v>146</v>
      </c>
      <c r="F132" s="4">
        <v>3542</v>
      </c>
      <c r="G132" s="4"/>
      <c r="H132" s="18"/>
      <c r="I132" s="18"/>
      <c r="J132" s="4"/>
      <c r="K132" s="18"/>
      <c r="L132" s="18"/>
      <c r="M132" s="18"/>
      <c r="N132" s="18">
        <f t="shared" ref="N132:N196" si="4">G132+H132+I132+J132+K132+L132+M132</f>
        <v>0</v>
      </c>
      <c r="O132" s="18">
        <f t="shared" si="3"/>
        <v>0</v>
      </c>
    </row>
    <row r="133" spans="1:15" ht="30" customHeight="1">
      <c r="A133" s="5">
        <v>54</v>
      </c>
      <c r="B133" s="6" t="s">
        <v>232</v>
      </c>
      <c r="C133" s="6" t="s">
        <v>245</v>
      </c>
      <c r="D133" s="15" t="s">
        <v>246</v>
      </c>
      <c r="E133" s="3" t="s">
        <v>146</v>
      </c>
      <c r="F133" s="4">
        <v>3542</v>
      </c>
      <c r="G133" s="4"/>
      <c r="H133" s="18"/>
      <c r="I133" s="18"/>
      <c r="J133" s="4"/>
      <c r="K133" s="18"/>
      <c r="L133" s="18"/>
      <c r="M133" s="18"/>
      <c r="N133" s="18">
        <f t="shared" si="4"/>
        <v>0</v>
      </c>
      <c r="O133" s="18">
        <f t="shared" ref="O133:O196" si="5">N133*F133</f>
        <v>0</v>
      </c>
    </row>
    <row r="134" spans="1:15" ht="30" customHeight="1">
      <c r="A134" s="5">
        <v>54</v>
      </c>
      <c r="B134" s="6" t="s">
        <v>232</v>
      </c>
      <c r="C134" s="6" t="s">
        <v>245</v>
      </c>
      <c r="D134" s="15" t="s">
        <v>247</v>
      </c>
      <c r="E134" s="3" t="s">
        <v>146</v>
      </c>
      <c r="F134" s="4">
        <v>3542</v>
      </c>
      <c r="G134" s="4"/>
      <c r="H134" s="18"/>
      <c r="I134" s="18"/>
      <c r="J134" s="4"/>
      <c r="K134" s="18"/>
      <c r="L134" s="18"/>
      <c r="M134" s="18"/>
      <c r="N134" s="18">
        <f t="shared" si="4"/>
        <v>0</v>
      </c>
      <c r="O134" s="18">
        <f t="shared" si="5"/>
        <v>0</v>
      </c>
    </row>
    <row r="135" spans="1:15" ht="30" customHeight="1">
      <c r="A135" s="5">
        <v>54</v>
      </c>
      <c r="B135" s="6" t="s">
        <v>232</v>
      </c>
      <c r="C135" s="6" t="s">
        <v>245</v>
      </c>
      <c r="D135" s="15" t="s">
        <v>248</v>
      </c>
      <c r="E135" s="3" t="s">
        <v>146</v>
      </c>
      <c r="F135" s="4">
        <v>3542</v>
      </c>
      <c r="G135" s="4"/>
      <c r="H135" s="18"/>
      <c r="I135" s="18"/>
      <c r="J135" s="4"/>
      <c r="K135" s="18"/>
      <c r="L135" s="18"/>
      <c r="M135" s="18"/>
      <c r="N135" s="18">
        <f t="shared" si="4"/>
        <v>0</v>
      </c>
      <c r="O135" s="18">
        <f t="shared" si="5"/>
        <v>0</v>
      </c>
    </row>
    <row r="136" spans="1:15" ht="30" customHeight="1">
      <c r="A136" s="5">
        <v>54</v>
      </c>
      <c r="B136" s="6" t="s">
        <v>232</v>
      </c>
      <c r="C136" s="6" t="s">
        <v>245</v>
      </c>
      <c r="D136" s="15" t="s">
        <v>249</v>
      </c>
      <c r="E136" s="3" t="s">
        <v>146</v>
      </c>
      <c r="F136" s="4">
        <v>3542</v>
      </c>
      <c r="G136" s="4"/>
      <c r="H136" s="18"/>
      <c r="I136" s="18"/>
      <c r="J136" s="4"/>
      <c r="K136" s="18"/>
      <c r="L136" s="18"/>
      <c r="M136" s="18"/>
      <c r="N136" s="18">
        <f t="shared" si="4"/>
        <v>0</v>
      </c>
      <c r="O136" s="18">
        <f t="shared" si="5"/>
        <v>0</v>
      </c>
    </row>
    <row r="137" spans="1:15" ht="30" customHeight="1">
      <c r="A137" s="5">
        <v>54</v>
      </c>
      <c r="B137" s="6" t="s">
        <v>232</v>
      </c>
      <c r="C137" s="6" t="s">
        <v>245</v>
      </c>
      <c r="D137" s="15" t="s">
        <v>250</v>
      </c>
      <c r="E137" s="3" t="s">
        <v>146</v>
      </c>
      <c r="F137" s="4">
        <v>3542</v>
      </c>
      <c r="G137" s="4"/>
      <c r="H137" s="18"/>
      <c r="I137" s="18"/>
      <c r="J137" s="4"/>
      <c r="K137" s="18"/>
      <c r="L137" s="18"/>
      <c r="M137" s="18"/>
      <c r="N137" s="18">
        <f t="shared" si="4"/>
        <v>0</v>
      </c>
      <c r="O137" s="18">
        <f t="shared" si="5"/>
        <v>0</v>
      </c>
    </row>
    <row r="138" spans="1:15" ht="30" customHeight="1">
      <c r="A138" s="5">
        <v>54</v>
      </c>
      <c r="B138" s="6" t="s">
        <v>232</v>
      </c>
      <c r="C138" s="6" t="s">
        <v>245</v>
      </c>
      <c r="D138" s="15" t="s">
        <v>251</v>
      </c>
      <c r="E138" s="3" t="s">
        <v>146</v>
      </c>
      <c r="F138" s="4">
        <v>3542</v>
      </c>
      <c r="G138" s="4"/>
      <c r="H138" s="18"/>
      <c r="I138" s="18"/>
      <c r="J138" s="4"/>
      <c r="K138" s="18"/>
      <c r="L138" s="18"/>
      <c r="M138" s="18"/>
      <c r="N138" s="18">
        <f t="shared" si="4"/>
        <v>0</v>
      </c>
      <c r="O138" s="18">
        <f t="shared" si="5"/>
        <v>0</v>
      </c>
    </row>
    <row r="139" spans="1:15" ht="30" customHeight="1">
      <c r="A139" s="5">
        <v>55</v>
      </c>
      <c r="B139" s="7" t="s">
        <v>252</v>
      </c>
      <c r="C139" s="5" t="s">
        <v>253</v>
      </c>
      <c r="D139" s="17" t="s">
        <v>254</v>
      </c>
      <c r="E139" s="3" t="s">
        <v>146</v>
      </c>
      <c r="F139" s="4">
        <v>6900</v>
      </c>
      <c r="G139" s="4"/>
      <c r="H139" s="18"/>
      <c r="I139" s="18">
        <v>20</v>
      </c>
      <c r="J139" s="4"/>
      <c r="K139" s="18"/>
      <c r="L139" s="18"/>
      <c r="M139" s="18"/>
      <c r="N139" s="18">
        <f t="shared" si="4"/>
        <v>20</v>
      </c>
      <c r="O139" s="18">
        <f t="shared" si="5"/>
        <v>138000</v>
      </c>
    </row>
    <row r="140" spans="1:15" ht="30" customHeight="1">
      <c r="A140" s="5">
        <v>55</v>
      </c>
      <c r="B140" s="7" t="s">
        <v>252</v>
      </c>
      <c r="C140" s="5" t="s">
        <v>255</v>
      </c>
      <c r="D140" s="17" t="s">
        <v>256</v>
      </c>
      <c r="E140" s="3" t="s">
        <v>146</v>
      </c>
      <c r="F140" s="4">
        <v>5995</v>
      </c>
      <c r="G140" s="4"/>
      <c r="H140" s="18"/>
      <c r="I140" s="18"/>
      <c r="J140" s="4"/>
      <c r="K140" s="18"/>
      <c r="L140" s="18"/>
      <c r="M140" s="18"/>
      <c r="N140" s="18">
        <f t="shared" si="4"/>
        <v>0</v>
      </c>
      <c r="O140" s="18">
        <f t="shared" si="5"/>
        <v>0</v>
      </c>
    </row>
    <row r="141" spans="1:15" ht="30" customHeight="1">
      <c r="A141" s="5">
        <v>55</v>
      </c>
      <c r="B141" s="7" t="s">
        <v>252</v>
      </c>
      <c r="C141" s="5" t="s">
        <v>257</v>
      </c>
      <c r="D141" s="17" t="s">
        <v>258</v>
      </c>
      <c r="E141" s="3" t="s">
        <v>146</v>
      </c>
      <c r="F141" s="4">
        <v>5995</v>
      </c>
      <c r="G141" s="4"/>
      <c r="H141" s="18"/>
      <c r="I141" s="18"/>
      <c r="J141" s="4"/>
      <c r="K141" s="18"/>
      <c r="L141" s="18"/>
      <c r="M141" s="18"/>
      <c r="N141" s="18">
        <f t="shared" si="4"/>
        <v>0</v>
      </c>
      <c r="O141" s="18">
        <f t="shared" si="5"/>
        <v>0</v>
      </c>
    </row>
    <row r="142" spans="1:15" ht="30" customHeight="1">
      <c r="A142" s="8">
        <v>56</v>
      </c>
      <c r="B142" s="5" t="s">
        <v>259</v>
      </c>
      <c r="C142" s="5" t="s">
        <v>259</v>
      </c>
      <c r="D142" s="61" t="s">
        <v>260</v>
      </c>
      <c r="E142" s="3" t="s">
        <v>146</v>
      </c>
      <c r="F142" s="4">
        <v>2600</v>
      </c>
      <c r="G142" s="4"/>
      <c r="H142" s="18"/>
      <c r="I142" s="18"/>
      <c r="J142" s="4"/>
      <c r="K142" s="18"/>
      <c r="L142" s="18"/>
      <c r="M142" s="18"/>
      <c r="N142" s="18">
        <f t="shared" si="4"/>
        <v>0</v>
      </c>
      <c r="O142" s="18">
        <f t="shared" si="5"/>
        <v>0</v>
      </c>
    </row>
    <row r="143" spans="1:15" ht="30" customHeight="1">
      <c r="A143" s="8">
        <v>57</v>
      </c>
      <c r="B143" s="5" t="s">
        <v>261</v>
      </c>
      <c r="C143" s="5" t="s">
        <v>261</v>
      </c>
      <c r="D143" s="15" t="s">
        <v>262</v>
      </c>
      <c r="E143" s="3" t="s">
        <v>146</v>
      </c>
      <c r="F143" s="4">
        <v>3240</v>
      </c>
      <c r="G143" s="4"/>
      <c r="H143" s="18"/>
      <c r="I143" s="18"/>
      <c r="J143" s="4"/>
      <c r="K143" s="18"/>
      <c r="L143" s="18"/>
      <c r="M143" s="18"/>
      <c r="N143" s="18">
        <f t="shared" si="4"/>
        <v>0</v>
      </c>
      <c r="O143" s="18">
        <f t="shared" si="5"/>
        <v>0</v>
      </c>
    </row>
    <row r="144" spans="1:15" ht="30" customHeight="1">
      <c r="A144" s="5">
        <v>58</v>
      </c>
      <c r="B144" s="5" t="s">
        <v>263</v>
      </c>
      <c r="C144" s="5" t="s">
        <v>263</v>
      </c>
      <c r="D144" s="17" t="s">
        <v>264</v>
      </c>
      <c r="E144" s="3" t="s">
        <v>146</v>
      </c>
      <c r="F144" s="4">
        <v>3900</v>
      </c>
      <c r="G144" s="4"/>
      <c r="H144" s="18"/>
      <c r="I144" s="18"/>
      <c r="J144" s="4"/>
      <c r="K144" s="18"/>
      <c r="L144" s="18"/>
      <c r="M144" s="18"/>
      <c r="N144" s="18">
        <f t="shared" si="4"/>
        <v>0</v>
      </c>
      <c r="O144" s="18">
        <f t="shared" si="5"/>
        <v>0</v>
      </c>
    </row>
    <row r="145" spans="1:15" ht="30" customHeight="1">
      <c r="A145" s="8">
        <v>59</v>
      </c>
      <c r="B145" s="7" t="s">
        <v>265</v>
      </c>
      <c r="C145" s="5" t="s">
        <v>266</v>
      </c>
      <c r="D145" s="61" t="s">
        <v>267</v>
      </c>
      <c r="E145" s="3" t="s">
        <v>146</v>
      </c>
      <c r="F145" s="4">
        <v>300000</v>
      </c>
      <c r="G145" s="4"/>
      <c r="H145" s="18"/>
      <c r="I145" s="18"/>
      <c r="J145" s="4"/>
      <c r="K145" s="18">
        <v>1</v>
      </c>
      <c r="L145" s="18"/>
      <c r="M145" s="18"/>
      <c r="N145" s="18">
        <f t="shared" si="4"/>
        <v>1</v>
      </c>
      <c r="O145" s="18">
        <f t="shared" si="5"/>
        <v>300000</v>
      </c>
    </row>
    <row r="146" spans="1:15" ht="30" customHeight="1">
      <c r="A146" s="8">
        <v>60</v>
      </c>
      <c r="B146" s="7" t="s">
        <v>265</v>
      </c>
      <c r="C146" s="5" t="s">
        <v>268</v>
      </c>
      <c r="D146" s="17" t="s">
        <v>269</v>
      </c>
      <c r="E146" s="3" t="s">
        <v>146</v>
      </c>
      <c r="F146" s="4">
        <v>450000</v>
      </c>
      <c r="G146" s="4"/>
      <c r="H146" s="18"/>
      <c r="I146" s="18"/>
      <c r="J146" s="4"/>
      <c r="K146" s="18"/>
      <c r="L146" s="18"/>
      <c r="M146" s="18"/>
      <c r="N146" s="18">
        <f t="shared" si="4"/>
        <v>0</v>
      </c>
      <c r="O146" s="18">
        <f t="shared" si="5"/>
        <v>0</v>
      </c>
    </row>
    <row r="147" spans="1:15" ht="30" customHeight="1">
      <c r="A147" s="8">
        <v>60</v>
      </c>
      <c r="B147" s="50" t="s">
        <v>270</v>
      </c>
      <c r="C147" s="50" t="s">
        <v>270</v>
      </c>
      <c r="D147" s="37" t="s">
        <v>271</v>
      </c>
      <c r="E147" s="3" t="s">
        <v>146</v>
      </c>
      <c r="F147" s="4">
        <v>1500</v>
      </c>
      <c r="G147" s="4"/>
      <c r="H147" s="18"/>
      <c r="I147" s="18"/>
      <c r="J147" s="4"/>
      <c r="K147" s="18">
        <v>40</v>
      </c>
      <c r="L147" s="18"/>
      <c r="M147" s="18"/>
      <c r="N147" s="18">
        <f t="shared" si="4"/>
        <v>40</v>
      </c>
      <c r="O147" s="18">
        <f t="shared" si="5"/>
        <v>60000</v>
      </c>
    </row>
    <row r="148" spans="1:15" ht="30" customHeight="1">
      <c r="A148" s="8">
        <v>60</v>
      </c>
      <c r="B148" s="51" t="s">
        <v>150</v>
      </c>
      <c r="C148" s="51" t="s">
        <v>150</v>
      </c>
      <c r="D148" s="38" t="s">
        <v>272</v>
      </c>
      <c r="E148" s="3" t="s">
        <v>146</v>
      </c>
      <c r="F148" s="4">
        <v>1500</v>
      </c>
      <c r="G148" s="4"/>
      <c r="H148" s="18"/>
      <c r="I148" s="18"/>
      <c r="J148" s="4">
        <v>280</v>
      </c>
      <c r="K148" s="18"/>
      <c r="L148" s="18"/>
      <c r="M148" s="18"/>
      <c r="N148" s="18">
        <f t="shared" si="4"/>
        <v>280</v>
      </c>
      <c r="O148" s="18">
        <f t="shared" si="5"/>
        <v>420000</v>
      </c>
    </row>
    <row r="149" spans="1:15" ht="30" customHeight="1">
      <c r="A149" s="8">
        <v>60</v>
      </c>
      <c r="B149" s="51" t="s">
        <v>273</v>
      </c>
      <c r="C149" s="51" t="s">
        <v>273</v>
      </c>
      <c r="D149" s="15" t="s">
        <v>274</v>
      </c>
      <c r="E149" s="3" t="s">
        <v>146</v>
      </c>
      <c r="F149" s="4">
        <v>0</v>
      </c>
      <c r="G149" s="4"/>
      <c r="H149" s="18"/>
      <c r="I149" s="18"/>
      <c r="J149" s="4">
        <v>1</v>
      </c>
      <c r="K149" s="18">
        <v>1</v>
      </c>
      <c r="L149" s="18"/>
      <c r="M149" s="18"/>
      <c r="N149" s="18">
        <f t="shared" si="4"/>
        <v>2</v>
      </c>
      <c r="O149" s="18">
        <f t="shared" si="5"/>
        <v>0</v>
      </c>
    </row>
    <row r="150" spans="1:15" ht="30" customHeight="1">
      <c r="A150" s="3">
        <v>61</v>
      </c>
      <c r="B150" s="3" t="s">
        <v>275</v>
      </c>
      <c r="C150" s="3" t="s">
        <v>275</v>
      </c>
      <c r="D150" s="34" t="s">
        <v>276</v>
      </c>
      <c r="E150" s="3" t="s">
        <v>146</v>
      </c>
      <c r="F150" s="4">
        <v>500</v>
      </c>
      <c r="G150" s="39"/>
      <c r="H150" s="18"/>
      <c r="I150" s="18"/>
      <c r="J150" s="39">
        <v>20</v>
      </c>
      <c r="K150" s="18"/>
      <c r="L150" s="18"/>
      <c r="M150" s="18"/>
      <c r="N150" s="18">
        <f t="shared" si="4"/>
        <v>20</v>
      </c>
      <c r="O150" s="18">
        <f t="shared" si="5"/>
        <v>10000</v>
      </c>
    </row>
    <row r="151" spans="1:15" ht="30" customHeight="1">
      <c r="A151" s="3">
        <v>61</v>
      </c>
      <c r="B151" s="52" t="s">
        <v>277</v>
      </c>
      <c r="C151" s="52" t="s">
        <v>277</v>
      </c>
      <c r="D151" s="34" t="s">
        <v>278</v>
      </c>
      <c r="E151" s="3" t="s">
        <v>146</v>
      </c>
      <c r="F151" s="4">
        <v>600</v>
      </c>
      <c r="G151" s="39"/>
      <c r="H151" s="18"/>
      <c r="I151" s="18"/>
      <c r="J151" s="39">
        <v>18</v>
      </c>
      <c r="K151" s="18"/>
      <c r="L151" s="18"/>
      <c r="M151" s="18"/>
      <c r="N151" s="18">
        <f t="shared" si="4"/>
        <v>18</v>
      </c>
      <c r="O151" s="18">
        <f t="shared" si="5"/>
        <v>10800</v>
      </c>
    </row>
    <row r="152" spans="1:15" ht="30" customHeight="1">
      <c r="A152" s="3">
        <v>61</v>
      </c>
      <c r="B152" s="52" t="s">
        <v>279</v>
      </c>
      <c r="C152" s="52" t="s">
        <v>279</v>
      </c>
      <c r="D152" s="34" t="s">
        <v>280</v>
      </c>
      <c r="E152" s="3" t="s">
        <v>146</v>
      </c>
      <c r="F152" s="4">
        <v>700</v>
      </c>
      <c r="G152" s="39"/>
      <c r="H152" s="18"/>
      <c r="I152" s="18"/>
      <c r="J152" s="39">
        <v>30</v>
      </c>
      <c r="K152" s="18">
        <v>10</v>
      </c>
      <c r="L152" s="18"/>
      <c r="M152" s="18"/>
      <c r="N152" s="18">
        <f t="shared" si="4"/>
        <v>40</v>
      </c>
      <c r="O152" s="18">
        <f t="shared" si="5"/>
        <v>28000</v>
      </c>
    </row>
    <row r="153" spans="1:15" ht="30" customHeight="1">
      <c r="A153" s="3">
        <v>61</v>
      </c>
      <c r="B153" s="52" t="s">
        <v>281</v>
      </c>
      <c r="C153" s="52" t="s">
        <v>281</v>
      </c>
      <c r="D153" s="34" t="s">
        <v>282</v>
      </c>
      <c r="E153" s="3" t="s">
        <v>146</v>
      </c>
      <c r="F153" s="4">
        <v>1300</v>
      </c>
      <c r="G153" s="39"/>
      <c r="H153" s="18"/>
      <c r="I153" s="18"/>
      <c r="J153" s="39">
        <v>2</v>
      </c>
      <c r="K153" s="18">
        <v>2</v>
      </c>
      <c r="L153" s="18"/>
      <c r="M153" s="18">
        <v>10</v>
      </c>
      <c r="N153" s="18">
        <f t="shared" si="4"/>
        <v>14</v>
      </c>
      <c r="O153" s="18">
        <f t="shared" si="5"/>
        <v>18200</v>
      </c>
    </row>
    <row r="154" spans="1:15" ht="30" customHeight="1">
      <c r="A154" s="3">
        <v>61</v>
      </c>
      <c r="B154" s="51" t="s">
        <v>283</v>
      </c>
      <c r="C154" s="51" t="s">
        <v>283</v>
      </c>
      <c r="D154" s="34" t="s">
        <v>284</v>
      </c>
      <c r="E154" s="3" t="s">
        <v>146</v>
      </c>
      <c r="F154" s="4">
        <v>0</v>
      </c>
      <c r="G154" s="4"/>
      <c r="H154" s="18"/>
      <c r="I154" s="18"/>
      <c r="J154" s="4">
        <v>1</v>
      </c>
      <c r="K154" s="18">
        <v>1</v>
      </c>
      <c r="L154" s="18"/>
      <c r="M154" s="18"/>
      <c r="N154" s="18">
        <f t="shared" si="4"/>
        <v>2</v>
      </c>
      <c r="O154" s="18">
        <f t="shared" si="5"/>
        <v>0</v>
      </c>
    </row>
    <row r="155" spans="1:15" ht="30" customHeight="1">
      <c r="A155" s="3">
        <v>62</v>
      </c>
      <c r="B155" s="50" t="s">
        <v>6</v>
      </c>
      <c r="C155" s="50" t="s">
        <v>6</v>
      </c>
      <c r="D155" s="33" t="s">
        <v>285</v>
      </c>
      <c r="E155" s="3" t="s">
        <v>146</v>
      </c>
      <c r="F155" s="4">
        <v>5700</v>
      </c>
      <c r="G155" s="4"/>
      <c r="H155" s="18"/>
      <c r="I155" s="18"/>
      <c r="J155" s="4">
        <v>5</v>
      </c>
      <c r="K155" s="18">
        <v>2</v>
      </c>
      <c r="L155" s="18"/>
      <c r="M155" s="18"/>
      <c r="N155" s="18">
        <f t="shared" si="4"/>
        <v>7</v>
      </c>
      <c r="O155" s="18">
        <f t="shared" si="5"/>
        <v>39900</v>
      </c>
    </row>
    <row r="156" spans="1:15" ht="30" customHeight="1">
      <c r="A156" s="3">
        <v>62</v>
      </c>
      <c r="B156" s="51" t="s">
        <v>81</v>
      </c>
      <c r="C156" s="51" t="s">
        <v>81</v>
      </c>
      <c r="D156" s="33" t="s">
        <v>286</v>
      </c>
      <c r="E156" s="3" t="s">
        <v>146</v>
      </c>
      <c r="F156" s="4">
        <v>0</v>
      </c>
      <c r="G156" s="4"/>
      <c r="H156" s="18"/>
      <c r="I156" s="18"/>
      <c r="J156" s="4">
        <v>1</v>
      </c>
      <c r="K156" s="18">
        <v>1</v>
      </c>
      <c r="L156" s="18"/>
      <c r="M156" s="18"/>
      <c r="N156" s="18">
        <f t="shared" si="4"/>
        <v>2</v>
      </c>
      <c r="O156" s="18">
        <f t="shared" si="5"/>
        <v>0</v>
      </c>
    </row>
    <row r="157" spans="1:15" ht="30" customHeight="1">
      <c r="A157" s="10">
        <v>63</v>
      </c>
      <c r="B157" s="52" t="s">
        <v>287</v>
      </c>
      <c r="C157" s="52" t="s">
        <v>287</v>
      </c>
      <c r="D157" s="34" t="s">
        <v>338</v>
      </c>
      <c r="E157" s="3" t="s">
        <v>146</v>
      </c>
      <c r="F157" s="4">
        <v>12800</v>
      </c>
      <c r="G157" s="39">
        <v>3</v>
      </c>
      <c r="H157" s="18"/>
      <c r="I157" s="18"/>
      <c r="J157" s="39">
        <v>7</v>
      </c>
      <c r="K157" s="18">
        <v>2</v>
      </c>
      <c r="L157" s="18"/>
      <c r="M157" s="18"/>
      <c r="N157" s="18">
        <f t="shared" si="4"/>
        <v>12</v>
      </c>
      <c r="O157" s="18">
        <f t="shared" si="5"/>
        <v>153600</v>
      </c>
    </row>
    <row r="158" spans="1:15" ht="30" customHeight="1">
      <c r="A158" s="11">
        <v>64</v>
      </c>
      <c r="B158" s="12" t="s">
        <v>265</v>
      </c>
      <c r="C158" s="11" t="s">
        <v>288</v>
      </c>
      <c r="D158" s="62" t="s">
        <v>289</v>
      </c>
      <c r="E158" s="3" t="s">
        <v>146</v>
      </c>
      <c r="F158" s="4">
        <v>43200</v>
      </c>
      <c r="G158" s="20"/>
      <c r="H158" s="18"/>
      <c r="I158" s="18"/>
      <c r="J158" s="20"/>
      <c r="K158" s="18"/>
      <c r="L158" s="18"/>
      <c r="M158" s="18"/>
      <c r="N158" s="18">
        <f t="shared" si="4"/>
        <v>0</v>
      </c>
      <c r="O158" s="18">
        <f t="shared" si="5"/>
        <v>0</v>
      </c>
    </row>
    <row r="159" spans="1:15" ht="30" customHeight="1">
      <c r="A159" s="11">
        <v>64</v>
      </c>
      <c r="B159" s="12" t="s">
        <v>265</v>
      </c>
      <c r="C159" s="11" t="s">
        <v>290</v>
      </c>
      <c r="D159" s="63" t="s">
        <v>291</v>
      </c>
      <c r="E159" s="3" t="s">
        <v>146</v>
      </c>
      <c r="F159" s="4">
        <v>8600</v>
      </c>
      <c r="G159" s="20"/>
      <c r="H159" s="18"/>
      <c r="I159" s="18">
        <v>2</v>
      </c>
      <c r="J159" s="20"/>
      <c r="K159" s="18"/>
      <c r="L159" s="18"/>
      <c r="M159" s="18"/>
      <c r="N159" s="18">
        <f t="shared" si="4"/>
        <v>2</v>
      </c>
      <c r="O159" s="18">
        <f t="shared" si="5"/>
        <v>17200</v>
      </c>
    </row>
    <row r="160" spans="1:15" ht="30" customHeight="1">
      <c r="A160" s="11">
        <v>64</v>
      </c>
      <c r="B160" s="12" t="s">
        <v>265</v>
      </c>
      <c r="C160" s="11" t="s">
        <v>292</v>
      </c>
      <c r="D160" s="63" t="s">
        <v>293</v>
      </c>
      <c r="E160" s="3" t="s">
        <v>146</v>
      </c>
      <c r="F160" s="4">
        <v>8600</v>
      </c>
      <c r="G160" s="20"/>
      <c r="H160" s="18"/>
      <c r="I160" s="18">
        <v>2</v>
      </c>
      <c r="J160" s="20"/>
      <c r="K160" s="18"/>
      <c r="L160" s="18"/>
      <c r="M160" s="18"/>
      <c r="N160" s="18">
        <f t="shared" si="4"/>
        <v>2</v>
      </c>
      <c r="O160" s="18">
        <f t="shared" si="5"/>
        <v>17200</v>
      </c>
    </row>
    <row r="161" spans="1:15" ht="30" customHeight="1">
      <c r="A161" s="11">
        <v>64</v>
      </c>
      <c r="B161" s="12" t="s">
        <v>265</v>
      </c>
      <c r="C161" s="12" t="s">
        <v>294</v>
      </c>
      <c r="D161" s="63" t="s">
        <v>295</v>
      </c>
      <c r="E161" s="3" t="s">
        <v>146</v>
      </c>
      <c r="F161" s="9">
        <v>2600</v>
      </c>
      <c r="G161" s="20"/>
      <c r="H161" s="18"/>
      <c r="I161" s="18"/>
      <c r="J161" s="20"/>
      <c r="K161" s="18"/>
      <c r="L161" s="18"/>
      <c r="M161" s="18"/>
      <c r="N161" s="18">
        <f t="shared" si="4"/>
        <v>0</v>
      </c>
      <c r="O161" s="18">
        <f t="shared" si="5"/>
        <v>0</v>
      </c>
    </row>
    <row r="162" spans="1:15" ht="30" customHeight="1">
      <c r="A162" s="11">
        <v>64</v>
      </c>
      <c r="B162" s="12" t="s">
        <v>265</v>
      </c>
      <c r="C162" s="11" t="s">
        <v>296</v>
      </c>
      <c r="D162" s="63" t="s">
        <v>297</v>
      </c>
      <c r="E162" s="3" t="s">
        <v>146</v>
      </c>
      <c r="F162" s="4">
        <v>2600</v>
      </c>
      <c r="G162" s="20"/>
      <c r="H162" s="18"/>
      <c r="I162" s="18">
        <v>30</v>
      </c>
      <c r="J162" s="20"/>
      <c r="K162" s="18"/>
      <c r="L162" s="18"/>
      <c r="M162" s="18">
        <v>20</v>
      </c>
      <c r="N162" s="18">
        <f t="shared" si="4"/>
        <v>50</v>
      </c>
      <c r="O162" s="18">
        <f t="shared" si="5"/>
        <v>130000</v>
      </c>
    </row>
    <row r="163" spans="1:15" ht="30" customHeight="1">
      <c r="A163" s="11">
        <v>64</v>
      </c>
      <c r="B163" s="12" t="s">
        <v>265</v>
      </c>
      <c r="C163" s="11" t="s">
        <v>298</v>
      </c>
      <c r="D163" s="63" t="s">
        <v>299</v>
      </c>
      <c r="E163" s="3" t="s">
        <v>146</v>
      </c>
      <c r="F163" s="4">
        <v>2600</v>
      </c>
      <c r="G163" s="20"/>
      <c r="H163" s="18"/>
      <c r="I163" s="18">
        <v>30</v>
      </c>
      <c r="J163" s="20"/>
      <c r="K163" s="18"/>
      <c r="L163" s="18"/>
      <c r="M163" s="18">
        <v>20</v>
      </c>
      <c r="N163" s="18">
        <f t="shared" si="4"/>
        <v>50</v>
      </c>
      <c r="O163" s="18">
        <f t="shared" si="5"/>
        <v>130000</v>
      </c>
    </row>
    <row r="164" spans="1:15" ht="30" customHeight="1">
      <c r="A164" s="11">
        <v>64</v>
      </c>
      <c r="B164" s="12" t="s">
        <v>265</v>
      </c>
      <c r="C164" s="11" t="s">
        <v>300</v>
      </c>
      <c r="D164" s="63" t="s">
        <v>301</v>
      </c>
      <c r="E164" s="3" t="s">
        <v>146</v>
      </c>
      <c r="F164" s="4">
        <v>2600</v>
      </c>
      <c r="G164" s="20"/>
      <c r="H164" s="18"/>
      <c r="I164" s="18"/>
      <c r="J164" s="20"/>
      <c r="K164" s="18"/>
      <c r="L164" s="18"/>
      <c r="M164" s="18">
        <v>20</v>
      </c>
      <c r="N164" s="18">
        <f t="shared" si="4"/>
        <v>20</v>
      </c>
      <c r="O164" s="18">
        <f t="shared" si="5"/>
        <v>52000</v>
      </c>
    </row>
    <row r="165" spans="1:15" ht="30" customHeight="1">
      <c r="A165" s="11">
        <v>64</v>
      </c>
      <c r="B165" s="12" t="s">
        <v>265</v>
      </c>
      <c r="C165" s="11" t="s">
        <v>302</v>
      </c>
      <c r="D165" s="63" t="s">
        <v>303</v>
      </c>
      <c r="E165" s="3" t="s">
        <v>146</v>
      </c>
      <c r="F165" s="9">
        <v>2600</v>
      </c>
      <c r="G165" s="20"/>
      <c r="H165" s="18"/>
      <c r="I165" s="18"/>
      <c r="J165" s="20"/>
      <c r="K165" s="18"/>
      <c r="L165" s="18"/>
      <c r="M165" s="18"/>
      <c r="N165" s="18">
        <f t="shared" si="4"/>
        <v>0</v>
      </c>
      <c r="O165" s="18">
        <f t="shared" si="5"/>
        <v>0</v>
      </c>
    </row>
    <row r="166" spans="1:15" ht="30" customHeight="1">
      <c r="A166" s="11">
        <v>64</v>
      </c>
      <c r="B166" s="12" t="s">
        <v>265</v>
      </c>
      <c r="C166" s="11" t="s">
        <v>304</v>
      </c>
      <c r="D166" s="63" t="s">
        <v>305</v>
      </c>
      <c r="E166" s="3" t="s">
        <v>146</v>
      </c>
      <c r="F166" s="4">
        <v>1900</v>
      </c>
      <c r="G166" s="20"/>
      <c r="H166" s="18"/>
      <c r="I166" s="18">
        <v>40</v>
      </c>
      <c r="J166" s="20"/>
      <c r="K166" s="18"/>
      <c r="L166" s="18"/>
      <c r="M166" s="18"/>
      <c r="N166" s="18">
        <f t="shared" si="4"/>
        <v>40</v>
      </c>
      <c r="O166" s="18">
        <f t="shared" si="5"/>
        <v>76000</v>
      </c>
    </row>
    <row r="167" spans="1:15" ht="30" customHeight="1">
      <c r="A167" s="11">
        <v>64</v>
      </c>
      <c r="B167" s="12" t="s">
        <v>265</v>
      </c>
      <c r="C167" s="11" t="s">
        <v>306</v>
      </c>
      <c r="D167" s="63" t="s">
        <v>307</v>
      </c>
      <c r="E167" s="3" t="s">
        <v>146</v>
      </c>
      <c r="F167" s="4">
        <v>2000</v>
      </c>
      <c r="G167" s="20"/>
      <c r="H167" s="18"/>
      <c r="I167" s="18"/>
      <c r="J167" s="20"/>
      <c r="K167" s="18"/>
      <c r="L167" s="18"/>
      <c r="M167" s="18"/>
      <c r="N167" s="18">
        <f t="shared" si="4"/>
        <v>0</v>
      </c>
      <c r="O167" s="18">
        <f t="shared" si="5"/>
        <v>0</v>
      </c>
    </row>
    <row r="168" spans="1:15" ht="30" customHeight="1">
      <c r="A168" s="11">
        <v>64</v>
      </c>
      <c r="B168" s="12" t="s">
        <v>265</v>
      </c>
      <c r="C168" s="11" t="s">
        <v>308</v>
      </c>
      <c r="D168" s="63" t="s">
        <v>309</v>
      </c>
      <c r="E168" s="3" t="s">
        <v>146</v>
      </c>
      <c r="F168" s="4">
        <v>1000</v>
      </c>
      <c r="G168" s="20"/>
      <c r="H168" s="18">
        <v>40</v>
      </c>
      <c r="I168" s="18"/>
      <c r="J168" s="20"/>
      <c r="K168" s="18"/>
      <c r="L168" s="18"/>
      <c r="M168" s="18"/>
      <c r="N168" s="18">
        <f t="shared" si="4"/>
        <v>40</v>
      </c>
      <c r="O168" s="18">
        <f t="shared" si="5"/>
        <v>40000</v>
      </c>
    </row>
    <row r="169" spans="1:15" ht="30" customHeight="1">
      <c r="A169" s="11">
        <v>64</v>
      </c>
      <c r="B169" s="12" t="s">
        <v>265</v>
      </c>
      <c r="C169" s="11" t="s">
        <v>310</v>
      </c>
      <c r="D169" s="63" t="s">
        <v>311</v>
      </c>
      <c r="E169" s="3" t="s">
        <v>146</v>
      </c>
      <c r="F169" s="4">
        <v>4000</v>
      </c>
      <c r="G169" s="20"/>
      <c r="H169" s="18"/>
      <c r="I169" s="18"/>
      <c r="J169" s="20"/>
      <c r="K169" s="18"/>
      <c r="L169" s="18"/>
      <c r="M169" s="18"/>
      <c r="N169" s="18">
        <f t="shared" si="4"/>
        <v>0</v>
      </c>
      <c r="O169" s="18">
        <f t="shared" si="5"/>
        <v>0</v>
      </c>
    </row>
    <row r="170" spans="1:15" ht="30" customHeight="1">
      <c r="A170" s="53" t="s">
        <v>312</v>
      </c>
      <c r="B170" s="54" t="s">
        <v>232</v>
      </c>
      <c r="C170" s="55" t="s">
        <v>233</v>
      </c>
      <c r="D170" s="64" t="s">
        <v>313</v>
      </c>
      <c r="E170" s="3" t="s">
        <v>146</v>
      </c>
      <c r="F170" s="30">
        <v>3620</v>
      </c>
      <c r="G170" s="18"/>
      <c r="H170" s="18"/>
      <c r="I170" s="18"/>
      <c r="J170" s="18"/>
      <c r="K170" s="18"/>
      <c r="L170" s="18"/>
      <c r="M170" s="18"/>
      <c r="N170" s="18">
        <f t="shared" si="4"/>
        <v>0</v>
      </c>
      <c r="O170" s="18">
        <f t="shared" si="5"/>
        <v>0</v>
      </c>
    </row>
    <row r="171" spans="1:15" ht="30" customHeight="1">
      <c r="A171" s="53" t="s">
        <v>312</v>
      </c>
      <c r="B171" s="54" t="s">
        <v>232</v>
      </c>
      <c r="C171" s="55" t="s">
        <v>233</v>
      </c>
      <c r="D171" s="64" t="s">
        <v>314</v>
      </c>
      <c r="E171" s="3" t="s">
        <v>146</v>
      </c>
      <c r="F171" s="30">
        <v>3620</v>
      </c>
      <c r="G171" s="18"/>
      <c r="H171" s="18"/>
      <c r="I171" s="18"/>
      <c r="J171" s="18"/>
      <c r="K171" s="18"/>
      <c r="L171" s="18"/>
      <c r="M171" s="18"/>
      <c r="N171" s="18">
        <f t="shared" si="4"/>
        <v>0</v>
      </c>
      <c r="O171" s="18">
        <f t="shared" si="5"/>
        <v>0</v>
      </c>
    </row>
    <row r="172" spans="1:15" ht="30" customHeight="1">
      <c r="A172" s="53" t="s">
        <v>312</v>
      </c>
      <c r="B172" s="54" t="s">
        <v>232</v>
      </c>
      <c r="C172" s="55" t="s">
        <v>233</v>
      </c>
      <c r="D172" s="64" t="s">
        <v>315</v>
      </c>
      <c r="E172" s="3" t="s">
        <v>146</v>
      </c>
      <c r="F172" s="30">
        <v>3620</v>
      </c>
      <c r="G172" s="18"/>
      <c r="H172" s="18"/>
      <c r="I172" s="18"/>
      <c r="J172" s="18"/>
      <c r="K172" s="18"/>
      <c r="L172" s="18"/>
      <c r="M172" s="18"/>
      <c r="N172" s="18">
        <f t="shared" si="4"/>
        <v>0</v>
      </c>
      <c r="O172" s="18">
        <f t="shared" si="5"/>
        <v>0</v>
      </c>
    </row>
    <row r="173" spans="1:15" ht="30" customHeight="1">
      <c r="A173" s="53" t="s">
        <v>312</v>
      </c>
      <c r="B173" s="54" t="s">
        <v>232</v>
      </c>
      <c r="C173" s="55" t="s">
        <v>233</v>
      </c>
      <c r="D173" s="64" t="s">
        <v>316</v>
      </c>
      <c r="E173" s="3" t="s">
        <v>146</v>
      </c>
      <c r="F173" s="30">
        <v>3620</v>
      </c>
      <c r="G173" s="18"/>
      <c r="H173" s="18"/>
      <c r="I173" s="18"/>
      <c r="J173" s="18"/>
      <c r="K173" s="18"/>
      <c r="L173" s="18"/>
      <c r="M173" s="18"/>
      <c r="N173" s="18">
        <f t="shared" si="4"/>
        <v>0</v>
      </c>
      <c r="O173" s="18">
        <f t="shared" si="5"/>
        <v>0</v>
      </c>
    </row>
    <row r="174" spans="1:15" ht="30" customHeight="1">
      <c r="A174" s="53" t="s">
        <v>312</v>
      </c>
      <c r="B174" s="54" t="s">
        <v>232</v>
      </c>
      <c r="C174" s="55" t="s">
        <v>233</v>
      </c>
      <c r="D174" s="64" t="s">
        <v>317</v>
      </c>
      <c r="E174" s="3" t="s">
        <v>146</v>
      </c>
      <c r="F174" s="18">
        <v>3620</v>
      </c>
      <c r="G174" s="18"/>
      <c r="H174" s="18"/>
      <c r="I174" s="18"/>
      <c r="J174" s="18"/>
      <c r="K174" s="18"/>
      <c r="L174" s="18"/>
      <c r="M174" s="18"/>
      <c r="N174" s="18">
        <f t="shared" si="4"/>
        <v>0</v>
      </c>
      <c r="O174" s="18">
        <f t="shared" si="5"/>
        <v>0</v>
      </c>
    </row>
    <row r="175" spans="1:15" ht="30" customHeight="1">
      <c r="A175" s="53" t="s">
        <v>312</v>
      </c>
      <c r="B175" s="54" t="s">
        <v>232</v>
      </c>
      <c r="C175" s="55" t="s">
        <v>233</v>
      </c>
      <c r="D175" s="64" t="s">
        <v>318</v>
      </c>
      <c r="E175" s="3" t="s">
        <v>146</v>
      </c>
      <c r="F175" s="18">
        <v>3620</v>
      </c>
      <c r="G175" s="18"/>
      <c r="H175" s="18"/>
      <c r="I175" s="18"/>
      <c r="J175" s="18"/>
      <c r="K175" s="18">
        <v>1</v>
      </c>
      <c r="L175" s="18"/>
      <c r="M175" s="18"/>
      <c r="N175" s="18">
        <f t="shared" si="4"/>
        <v>1</v>
      </c>
      <c r="O175" s="18">
        <f t="shared" si="5"/>
        <v>3620</v>
      </c>
    </row>
    <row r="176" spans="1:15" ht="30" customHeight="1">
      <c r="A176" s="53" t="s">
        <v>312</v>
      </c>
      <c r="B176" s="54" t="s">
        <v>232</v>
      </c>
      <c r="C176" s="55" t="s">
        <v>233</v>
      </c>
      <c r="D176" s="64" t="s">
        <v>319</v>
      </c>
      <c r="E176" s="3" t="s">
        <v>146</v>
      </c>
      <c r="F176" s="18">
        <v>3620</v>
      </c>
      <c r="G176" s="18"/>
      <c r="H176" s="18"/>
      <c r="I176" s="18"/>
      <c r="J176" s="18"/>
      <c r="K176" s="18"/>
      <c r="L176" s="18"/>
      <c r="M176" s="18"/>
      <c r="N176" s="18">
        <f t="shared" si="4"/>
        <v>0</v>
      </c>
      <c r="O176" s="18">
        <f t="shared" si="5"/>
        <v>0</v>
      </c>
    </row>
    <row r="177" spans="1:15" ht="30" customHeight="1">
      <c r="A177" s="53" t="s">
        <v>312</v>
      </c>
      <c r="B177" s="54" t="s">
        <v>232</v>
      </c>
      <c r="C177" s="55" t="s">
        <v>233</v>
      </c>
      <c r="D177" s="64" t="s">
        <v>320</v>
      </c>
      <c r="E177" s="3" t="s">
        <v>146</v>
      </c>
      <c r="F177" s="18">
        <v>3620</v>
      </c>
      <c r="G177" s="18"/>
      <c r="H177" s="18"/>
      <c r="I177" s="18"/>
      <c r="J177" s="18"/>
      <c r="K177" s="18">
        <v>1</v>
      </c>
      <c r="L177" s="18"/>
      <c r="M177" s="18"/>
      <c r="N177" s="18">
        <f t="shared" si="4"/>
        <v>1</v>
      </c>
      <c r="O177" s="18">
        <f t="shared" si="5"/>
        <v>3620</v>
      </c>
    </row>
    <row r="178" spans="1:15" ht="30" customHeight="1">
      <c r="A178" s="53" t="s">
        <v>312</v>
      </c>
      <c r="B178" s="54" t="s">
        <v>232</v>
      </c>
      <c r="C178" s="55" t="s">
        <v>233</v>
      </c>
      <c r="D178" s="64" t="s">
        <v>321</v>
      </c>
      <c r="E178" s="3" t="s">
        <v>146</v>
      </c>
      <c r="F178" s="18">
        <v>3620</v>
      </c>
      <c r="G178" s="18"/>
      <c r="H178" s="18"/>
      <c r="I178" s="18"/>
      <c r="J178" s="18"/>
      <c r="K178" s="18">
        <v>1</v>
      </c>
      <c r="L178" s="18"/>
      <c r="M178" s="18"/>
      <c r="N178" s="18">
        <f t="shared" si="4"/>
        <v>1</v>
      </c>
      <c r="O178" s="18">
        <f t="shared" si="5"/>
        <v>3620</v>
      </c>
    </row>
    <row r="179" spans="1:15" ht="30" customHeight="1">
      <c r="A179" s="53" t="s">
        <v>312</v>
      </c>
      <c r="B179" s="54" t="s">
        <v>232</v>
      </c>
      <c r="C179" s="55" t="s">
        <v>322</v>
      </c>
      <c r="D179" s="64" t="s">
        <v>323</v>
      </c>
      <c r="E179" s="3" t="s">
        <v>146</v>
      </c>
      <c r="F179" s="18">
        <v>3620</v>
      </c>
      <c r="G179" s="18"/>
      <c r="H179" s="18"/>
      <c r="I179" s="18"/>
      <c r="J179" s="18"/>
      <c r="K179" s="18"/>
      <c r="L179" s="18"/>
      <c r="M179" s="18"/>
      <c r="N179" s="18">
        <f t="shared" si="4"/>
        <v>0</v>
      </c>
      <c r="O179" s="18">
        <f t="shared" si="5"/>
        <v>0</v>
      </c>
    </row>
    <row r="180" spans="1:15" ht="30" customHeight="1">
      <c r="A180" s="53" t="s">
        <v>312</v>
      </c>
      <c r="B180" s="54" t="s">
        <v>232</v>
      </c>
      <c r="C180" s="55" t="s">
        <v>245</v>
      </c>
      <c r="D180" s="64" t="s">
        <v>324</v>
      </c>
      <c r="E180" s="3" t="s">
        <v>146</v>
      </c>
      <c r="F180" s="18">
        <v>3620</v>
      </c>
      <c r="G180" s="18"/>
      <c r="H180" s="18"/>
      <c r="I180" s="18"/>
      <c r="J180" s="18"/>
      <c r="K180" s="18"/>
      <c r="L180" s="18"/>
      <c r="M180" s="18"/>
      <c r="N180" s="18">
        <f t="shared" si="4"/>
        <v>0</v>
      </c>
      <c r="O180" s="18">
        <f t="shared" si="5"/>
        <v>0</v>
      </c>
    </row>
    <row r="181" spans="1:15" ht="30" customHeight="1">
      <c r="A181" s="53" t="s">
        <v>312</v>
      </c>
      <c r="B181" s="54" t="s">
        <v>232</v>
      </c>
      <c r="C181" s="55" t="s">
        <v>233</v>
      </c>
      <c r="D181" s="64" t="s">
        <v>325</v>
      </c>
      <c r="E181" s="3" t="s">
        <v>146</v>
      </c>
      <c r="F181" s="18">
        <v>3620</v>
      </c>
      <c r="G181" s="18"/>
      <c r="H181" s="18"/>
      <c r="I181" s="18"/>
      <c r="J181" s="18"/>
      <c r="K181" s="18"/>
      <c r="L181" s="18"/>
      <c r="M181" s="18"/>
      <c r="N181" s="18">
        <f t="shared" si="4"/>
        <v>0</v>
      </c>
      <c r="O181" s="18">
        <f t="shared" si="5"/>
        <v>0</v>
      </c>
    </row>
    <row r="182" spans="1:15" ht="30" customHeight="1">
      <c r="A182" s="53" t="s">
        <v>312</v>
      </c>
      <c r="B182" s="54" t="s">
        <v>232</v>
      </c>
      <c r="C182" s="55" t="s">
        <v>233</v>
      </c>
      <c r="D182" s="64" t="s">
        <v>326</v>
      </c>
      <c r="E182" s="3" t="s">
        <v>146</v>
      </c>
      <c r="F182" s="18">
        <v>3620</v>
      </c>
      <c r="G182" s="18"/>
      <c r="H182" s="18"/>
      <c r="I182" s="18"/>
      <c r="J182" s="18"/>
      <c r="K182" s="18"/>
      <c r="L182" s="18"/>
      <c r="M182" s="18"/>
      <c r="N182" s="18">
        <f t="shared" si="4"/>
        <v>0</v>
      </c>
      <c r="O182" s="18">
        <f t="shared" si="5"/>
        <v>0</v>
      </c>
    </row>
    <row r="183" spans="1:15" ht="30" customHeight="1">
      <c r="A183" s="53" t="s">
        <v>312</v>
      </c>
      <c r="B183" s="54" t="s">
        <v>232</v>
      </c>
      <c r="C183" s="55" t="s">
        <v>233</v>
      </c>
      <c r="D183" s="64" t="s">
        <v>327</v>
      </c>
      <c r="E183" s="3" t="s">
        <v>146</v>
      </c>
      <c r="F183" s="18">
        <v>3620</v>
      </c>
      <c r="G183" s="18"/>
      <c r="H183" s="18"/>
      <c r="I183" s="18"/>
      <c r="J183" s="18"/>
      <c r="K183" s="18">
        <v>1</v>
      </c>
      <c r="L183" s="18"/>
      <c r="M183" s="18"/>
      <c r="N183" s="18">
        <f t="shared" si="4"/>
        <v>1</v>
      </c>
      <c r="O183" s="18">
        <f t="shared" si="5"/>
        <v>3620</v>
      </c>
    </row>
    <row r="184" spans="1:15" ht="30" customHeight="1">
      <c r="A184" s="53" t="s">
        <v>312</v>
      </c>
      <c r="B184" s="54" t="s">
        <v>232</v>
      </c>
      <c r="C184" s="55" t="s">
        <v>233</v>
      </c>
      <c r="D184" s="64" t="s">
        <v>328</v>
      </c>
      <c r="E184" s="3" t="s">
        <v>146</v>
      </c>
      <c r="F184" s="18">
        <v>3620</v>
      </c>
      <c r="G184" s="18"/>
      <c r="H184" s="18"/>
      <c r="I184" s="18"/>
      <c r="J184" s="18"/>
      <c r="K184" s="18">
        <v>1</v>
      </c>
      <c r="L184" s="18"/>
      <c r="M184" s="18"/>
      <c r="N184" s="18">
        <f t="shared" si="4"/>
        <v>1</v>
      </c>
      <c r="O184" s="18">
        <f t="shared" si="5"/>
        <v>3620</v>
      </c>
    </row>
    <row r="185" spans="1:15" ht="30" customHeight="1">
      <c r="A185" s="53" t="s">
        <v>312</v>
      </c>
      <c r="B185" s="54" t="s">
        <v>232</v>
      </c>
      <c r="C185" s="55" t="s">
        <v>233</v>
      </c>
      <c r="D185" s="64" t="s">
        <v>329</v>
      </c>
      <c r="E185" s="3" t="s">
        <v>146</v>
      </c>
      <c r="F185" s="18">
        <v>3620</v>
      </c>
      <c r="G185" s="18"/>
      <c r="H185" s="18"/>
      <c r="I185" s="18"/>
      <c r="J185" s="18"/>
      <c r="K185" s="18"/>
      <c r="L185" s="18"/>
      <c r="M185" s="18"/>
      <c r="N185" s="18">
        <f t="shared" si="4"/>
        <v>0</v>
      </c>
      <c r="O185" s="18">
        <f t="shared" si="5"/>
        <v>0</v>
      </c>
    </row>
    <row r="186" spans="1:15" ht="30" customHeight="1">
      <c r="A186" s="53" t="s">
        <v>312</v>
      </c>
      <c r="B186" s="54" t="s">
        <v>232</v>
      </c>
      <c r="C186" s="55" t="s">
        <v>233</v>
      </c>
      <c r="D186" s="64" t="s">
        <v>330</v>
      </c>
      <c r="E186" s="3" t="s">
        <v>146</v>
      </c>
      <c r="F186" s="18">
        <v>3620</v>
      </c>
      <c r="G186" s="18"/>
      <c r="H186" s="18"/>
      <c r="I186" s="18"/>
      <c r="J186" s="18"/>
      <c r="K186" s="18">
        <v>1</v>
      </c>
      <c r="L186" s="18"/>
      <c r="M186" s="18"/>
      <c r="N186" s="18">
        <f t="shared" si="4"/>
        <v>1</v>
      </c>
      <c r="O186" s="18">
        <f t="shared" si="5"/>
        <v>3620</v>
      </c>
    </row>
    <row r="187" spans="1:15" ht="30" customHeight="1">
      <c r="A187" s="53" t="s">
        <v>312</v>
      </c>
      <c r="B187" s="54" t="s">
        <v>232</v>
      </c>
      <c r="C187" s="55" t="s">
        <v>331</v>
      </c>
      <c r="D187" s="64" t="s">
        <v>332</v>
      </c>
      <c r="E187" s="3" t="s">
        <v>146</v>
      </c>
      <c r="F187" s="18">
        <v>0</v>
      </c>
      <c r="G187" s="18"/>
      <c r="H187" s="18"/>
      <c r="I187" s="18"/>
      <c r="J187" s="18"/>
      <c r="K187" s="18">
        <v>1</v>
      </c>
      <c r="L187" s="18"/>
      <c r="M187" s="18"/>
      <c r="N187" s="18">
        <f t="shared" si="4"/>
        <v>1</v>
      </c>
      <c r="O187" s="18">
        <f t="shared" si="5"/>
        <v>0</v>
      </c>
    </row>
    <row r="188" spans="1:15" ht="30" customHeight="1">
      <c r="A188" s="14">
        <v>1</v>
      </c>
      <c r="B188" s="49" t="s">
        <v>339</v>
      </c>
      <c r="C188" s="56" t="s">
        <v>339</v>
      </c>
      <c r="D188" s="35" t="s">
        <v>352</v>
      </c>
      <c r="E188" s="14">
        <v>1</v>
      </c>
      <c r="F188" s="18">
        <v>26666.66</v>
      </c>
      <c r="G188" s="4"/>
      <c r="H188" s="18"/>
      <c r="I188" s="18"/>
      <c r="J188" s="14">
        <v>20</v>
      </c>
      <c r="K188" s="18"/>
      <c r="L188" s="18"/>
      <c r="M188" s="18"/>
      <c r="N188" s="18">
        <f t="shared" si="4"/>
        <v>20</v>
      </c>
      <c r="O188" s="18">
        <f t="shared" si="5"/>
        <v>533333.19999999995</v>
      </c>
    </row>
    <row r="189" spans="1:15" ht="30" customHeight="1">
      <c r="A189" s="14">
        <v>2</v>
      </c>
      <c r="B189" s="57" t="s">
        <v>340</v>
      </c>
      <c r="C189" s="58" t="s">
        <v>340</v>
      </c>
      <c r="D189" s="35" t="s">
        <v>353</v>
      </c>
      <c r="E189" s="14">
        <v>1</v>
      </c>
      <c r="F189" s="18">
        <v>5416.66</v>
      </c>
      <c r="G189" s="4"/>
      <c r="H189" s="18"/>
      <c r="I189" s="18"/>
      <c r="J189" s="14">
        <v>20</v>
      </c>
      <c r="K189" s="18"/>
      <c r="L189" s="18"/>
      <c r="M189" s="18"/>
      <c r="N189" s="18">
        <f t="shared" si="4"/>
        <v>20</v>
      </c>
      <c r="O189" s="18">
        <f t="shared" si="5"/>
        <v>108333.2</v>
      </c>
    </row>
    <row r="190" spans="1:15" ht="30" customHeight="1">
      <c r="A190" s="14">
        <v>3</v>
      </c>
      <c r="B190" s="57" t="s">
        <v>341</v>
      </c>
      <c r="C190" s="58" t="s">
        <v>341</v>
      </c>
      <c r="D190" s="35" t="s">
        <v>354</v>
      </c>
      <c r="E190" s="14">
        <v>1</v>
      </c>
      <c r="F190" s="18">
        <v>750</v>
      </c>
      <c r="G190" s="18"/>
      <c r="H190" s="18"/>
      <c r="I190" s="18"/>
      <c r="J190" s="14">
        <v>20</v>
      </c>
      <c r="K190" s="18"/>
      <c r="L190" s="18"/>
      <c r="M190" s="18"/>
      <c r="N190" s="18">
        <f t="shared" si="4"/>
        <v>20</v>
      </c>
      <c r="O190" s="18">
        <f t="shared" si="5"/>
        <v>15000</v>
      </c>
    </row>
    <row r="191" spans="1:15" ht="30" customHeight="1">
      <c r="A191" s="14">
        <v>4</v>
      </c>
      <c r="B191" s="57" t="s">
        <v>342</v>
      </c>
      <c r="C191" s="58" t="s">
        <v>342</v>
      </c>
      <c r="D191" s="35" t="s">
        <v>355</v>
      </c>
      <c r="E191" s="14">
        <v>1</v>
      </c>
      <c r="F191" s="18">
        <v>22500</v>
      </c>
      <c r="G191" s="18"/>
      <c r="H191" s="18"/>
      <c r="I191" s="18"/>
      <c r="J191" s="14">
        <v>5</v>
      </c>
      <c r="K191" s="18"/>
      <c r="L191" s="18"/>
      <c r="M191" s="18"/>
      <c r="N191" s="18">
        <f t="shared" si="4"/>
        <v>5</v>
      </c>
      <c r="O191" s="18">
        <f t="shared" si="5"/>
        <v>112500</v>
      </c>
    </row>
    <row r="192" spans="1:15" ht="30" customHeight="1">
      <c r="A192" s="14">
        <v>4</v>
      </c>
      <c r="B192" s="14" t="s">
        <v>343</v>
      </c>
      <c r="C192" s="59" t="s">
        <v>343</v>
      </c>
      <c r="D192" s="35" t="s">
        <v>356</v>
      </c>
      <c r="E192" s="14">
        <v>1</v>
      </c>
      <c r="F192" s="18">
        <v>0</v>
      </c>
      <c r="G192" s="18"/>
      <c r="H192" s="18"/>
      <c r="I192" s="18"/>
      <c r="J192" s="14">
        <v>0</v>
      </c>
      <c r="K192" s="18"/>
      <c r="L192" s="18"/>
      <c r="M192" s="18"/>
      <c r="N192" s="18">
        <f t="shared" si="4"/>
        <v>0</v>
      </c>
      <c r="O192" s="18">
        <f t="shared" si="5"/>
        <v>0</v>
      </c>
    </row>
    <row r="193" spans="1:15" ht="30" customHeight="1">
      <c r="A193" s="60">
        <v>5</v>
      </c>
      <c r="B193" s="3" t="s">
        <v>344</v>
      </c>
      <c r="C193" s="3" t="s">
        <v>345</v>
      </c>
      <c r="D193" s="17" t="s">
        <v>357</v>
      </c>
      <c r="E193" s="3" t="s">
        <v>8</v>
      </c>
      <c r="F193" s="18">
        <v>958.33</v>
      </c>
      <c r="G193" s="18"/>
      <c r="H193" s="18"/>
      <c r="I193" s="18"/>
      <c r="J193" s="18">
        <v>25</v>
      </c>
      <c r="K193" s="18"/>
      <c r="L193" s="18"/>
      <c r="M193" s="18"/>
      <c r="N193" s="18">
        <f t="shared" si="4"/>
        <v>25</v>
      </c>
      <c r="O193" s="18">
        <f t="shared" si="5"/>
        <v>23958.25</v>
      </c>
    </row>
    <row r="194" spans="1:15" ht="30" customHeight="1">
      <c r="A194" s="60">
        <v>5</v>
      </c>
      <c r="B194" s="3" t="s">
        <v>346</v>
      </c>
      <c r="C194" s="3" t="s">
        <v>347</v>
      </c>
      <c r="D194" s="15" t="s">
        <v>358</v>
      </c>
      <c r="E194" s="3" t="s">
        <v>8</v>
      </c>
      <c r="F194" s="18">
        <v>958.33</v>
      </c>
      <c r="G194" s="18"/>
      <c r="H194" s="18"/>
      <c r="I194" s="18"/>
      <c r="J194" s="18">
        <v>25</v>
      </c>
      <c r="K194" s="18"/>
      <c r="L194" s="18"/>
      <c r="M194" s="18"/>
      <c r="N194" s="18">
        <f t="shared" si="4"/>
        <v>25</v>
      </c>
      <c r="O194" s="18">
        <f t="shared" si="5"/>
        <v>23958.25</v>
      </c>
    </row>
    <row r="195" spans="1:15" ht="30" customHeight="1">
      <c r="A195" s="60">
        <v>5</v>
      </c>
      <c r="B195" s="3" t="s">
        <v>348</v>
      </c>
      <c r="C195" s="3" t="s">
        <v>349</v>
      </c>
      <c r="D195" s="15" t="s">
        <v>359</v>
      </c>
      <c r="E195" s="3" t="s">
        <v>8</v>
      </c>
      <c r="F195" s="18">
        <v>145.83000000000001</v>
      </c>
      <c r="G195" s="18"/>
      <c r="H195" s="18"/>
      <c r="I195" s="18"/>
      <c r="J195" s="18">
        <v>200</v>
      </c>
      <c r="K195" s="18"/>
      <c r="L195" s="18"/>
      <c r="M195" s="18"/>
      <c r="N195" s="18">
        <f t="shared" si="4"/>
        <v>200</v>
      </c>
      <c r="O195" s="18">
        <f t="shared" si="5"/>
        <v>29166.000000000004</v>
      </c>
    </row>
    <row r="196" spans="1:15" ht="30" customHeight="1">
      <c r="A196" s="60">
        <v>5</v>
      </c>
      <c r="B196" s="3" t="s">
        <v>350</v>
      </c>
      <c r="C196" s="3" t="s">
        <v>351</v>
      </c>
      <c r="D196" s="15" t="s">
        <v>360</v>
      </c>
      <c r="E196" s="3" t="s">
        <v>54</v>
      </c>
      <c r="F196" s="18">
        <v>0</v>
      </c>
      <c r="G196" s="18"/>
      <c r="H196" s="18"/>
      <c r="I196" s="18"/>
      <c r="J196" s="18">
        <v>1</v>
      </c>
      <c r="K196" s="18"/>
      <c r="L196" s="18"/>
      <c r="M196" s="18"/>
      <c r="N196" s="18">
        <f t="shared" si="4"/>
        <v>1</v>
      </c>
      <c r="O196" s="18">
        <f t="shared" si="5"/>
        <v>0</v>
      </c>
    </row>
    <row r="197" spans="1:15" ht="30" customHeight="1">
      <c r="A197" s="42"/>
      <c r="B197" s="43" t="s">
        <v>366</v>
      </c>
      <c r="C197" s="43" t="s">
        <v>366</v>
      </c>
      <c r="D197" s="44" t="s">
        <v>367</v>
      </c>
      <c r="E197" s="19" t="s">
        <v>146</v>
      </c>
      <c r="F197" s="18">
        <v>12800</v>
      </c>
      <c r="G197" s="18"/>
      <c r="H197" s="18"/>
      <c r="I197" s="18"/>
      <c r="J197" s="18"/>
      <c r="K197" s="18"/>
      <c r="L197" s="20">
        <v>10</v>
      </c>
      <c r="M197" s="18"/>
      <c r="N197" s="18">
        <f t="shared" ref="N197:N204" si="6">G197+H197+I197+J197+K197+L197+M197</f>
        <v>10</v>
      </c>
      <c r="O197" s="18">
        <f t="shared" ref="O197:O204" si="7">N197*F197</f>
        <v>128000</v>
      </c>
    </row>
    <row r="198" spans="1:15" ht="30" customHeight="1">
      <c r="A198" s="42"/>
      <c r="B198" s="43" t="s">
        <v>366</v>
      </c>
      <c r="C198" s="19" t="s">
        <v>104</v>
      </c>
      <c r="D198" s="40" t="s">
        <v>368</v>
      </c>
      <c r="E198" s="19" t="s">
        <v>54</v>
      </c>
      <c r="F198" s="18"/>
      <c r="G198" s="18"/>
      <c r="H198" s="18"/>
      <c r="I198" s="18"/>
      <c r="J198" s="18"/>
      <c r="K198" s="18"/>
      <c r="L198" s="18">
        <v>1</v>
      </c>
      <c r="M198" s="18"/>
      <c r="N198" s="18">
        <f t="shared" si="6"/>
        <v>1</v>
      </c>
      <c r="O198" s="18">
        <f t="shared" si="7"/>
        <v>0</v>
      </c>
    </row>
    <row r="199" spans="1:15" ht="30" customHeight="1">
      <c r="A199" s="42"/>
      <c r="B199" s="43" t="s">
        <v>366</v>
      </c>
      <c r="C199" s="19" t="s">
        <v>59</v>
      </c>
      <c r="D199" s="45" t="s">
        <v>380</v>
      </c>
      <c r="E199" s="19" t="s">
        <v>54</v>
      </c>
      <c r="F199" s="18"/>
      <c r="G199" s="18"/>
      <c r="H199" s="18"/>
      <c r="I199" s="18"/>
      <c r="J199" s="18"/>
      <c r="K199" s="18"/>
      <c r="L199" s="18">
        <v>1</v>
      </c>
      <c r="M199" s="18"/>
      <c r="N199" s="18">
        <f t="shared" si="6"/>
        <v>1</v>
      </c>
      <c r="O199" s="18">
        <f t="shared" si="7"/>
        <v>0</v>
      </c>
    </row>
    <row r="200" spans="1:15" ht="45" customHeight="1">
      <c r="A200" s="46"/>
      <c r="B200" s="31" t="s">
        <v>9</v>
      </c>
      <c r="C200" s="31" t="s">
        <v>369</v>
      </c>
      <c r="D200" s="41" t="s">
        <v>370</v>
      </c>
      <c r="E200" s="22" t="s">
        <v>146</v>
      </c>
      <c r="F200" s="18">
        <v>2800</v>
      </c>
      <c r="G200" s="18"/>
      <c r="H200" s="18"/>
      <c r="I200" s="18"/>
      <c r="J200" s="18"/>
      <c r="K200" s="18"/>
      <c r="L200" s="18">
        <v>140</v>
      </c>
      <c r="M200" s="18"/>
      <c r="N200" s="18">
        <f t="shared" si="6"/>
        <v>140</v>
      </c>
      <c r="O200" s="18">
        <f t="shared" si="7"/>
        <v>392000</v>
      </c>
    </row>
    <row r="201" spans="1:15" ht="30" customHeight="1">
      <c r="A201" s="46"/>
      <c r="B201" s="31" t="s">
        <v>9</v>
      </c>
      <c r="C201" s="31" t="s">
        <v>371</v>
      </c>
      <c r="D201" s="40" t="s">
        <v>379</v>
      </c>
      <c r="E201" s="19" t="s">
        <v>54</v>
      </c>
      <c r="F201" s="18"/>
      <c r="G201" s="18"/>
      <c r="H201" s="18"/>
      <c r="I201" s="18"/>
      <c r="J201" s="18"/>
      <c r="K201" s="18"/>
      <c r="L201" s="18">
        <v>1</v>
      </c>
      <c r="M201" s="18"/>
      <c r="N201" s="18">
        <f t="shared" si="6"/>
        <v>1</v>
      </c>
      <c r="O201" s="18">
        <f t="shared" si="7"/>
        <v>0</v>
      </c>
    </row>
    <row r="202" spans="1:15" ht="30" customHeight="1">
      <c r="A202" s="47"/>
      <c r="B202" s="31" t="s">
        <v>373</v>
      </c>
      <c r="C202" s="21" t="s">
        <v>373</v>
      </c>
      <c r="D202" s="65" t="s">
        <v>375</v>
      </c>
      <c r="E202" s="19" t="s">
        <v>146</v>
      </c>
      <c r="F202" s="18"/>
      <c r="G202" s="18"/>
      <c r="H202" s="18"/>
      <c r="I202" s="18"/>
      <c r="J202" s="18"/>
      <c r="K202" s="18"/>
      <c r="L202" s="22">
        <v>1</v>
      </c>
      <c r="M202" s="18"/>
      <c r="N202" s="18">
        <f t="shared" si="6"/>
        <v>1</v>
      </c>
      <c r="O202" s="18">
        <f t="shared" si="7"/>
        <v>0</v>
      </c>
    </row>
    <row r="203" spans="1:15" ht="30" customHeight="1">
      <c r="A203" s="47"/>
      <c r="B203" s="31" t="s">
        <v>373</v>
      </c>
      <c r="C203" s="21" t="s">
        <v>374</v>
      </c>
      <c r="D203" s="65" t="s">
        <v>376</v>
      </c>
      <c r="E203" s="19" t="s">
        <v>146</v>
      </c>
      <c r="F203" s="24">
        <v>25000</v>
      </c>
      <c r="G203" s="18"/>
      <c r="H203" s="18"/>
      <c r="I203" s="18"/>
      <c r="J203" s="18"/>
      <c r="K203" s="18"/>
      <c r="L203" s="23">
        <v>10</v>
      </c>
      <c r="M203" s="18"/>
      <c r="N203" s="18">
        <f t="shared" si="6"/>
        <v>10</v>
      </c>
      <c r="O203" s="18">
        <f t="shared" si="7"/>
        <v>250000</v>
      </c>
    </row>
    <row r="204" spans="1:15" ht="55.5" customHeight="1">
      <c r="A204" s="18"/>
      <c r="B204" s="31" t="s">
        <v>377</v>
      </c>
      <c r="C204" s="18" t="s">
        <v>377</v>
      </c>
      <c r="D204" s="26" t="s">
        <v>378</v>
      </c>
      <c r="E204" s="19" t="s">
        <v>146</v>
      </c>
      <c r="F204" s="27">
        <v>3150</v>
      </c>
      <c r="G204" s="18"/>
      <c r="H204" s="18"/>
      <c r="I204" s="18"/>
      <c r="J204" s="18"/>
      <c r="K204" s="18"/>
      <c r="L204" s="18">
        <v>40</v>
      </c>
      <c r="M204" s="18"/>
      <c r="N204" s="18">
        <f t="shared" si="6"/>
        <v>40</v>
      </c>
      <c r="O204" s="18">
        <f t="shared" si="7"/>
        <v>126000</v>
      </c>
    </row>
  </sheetData>
  <autoFilter ref="A2:O204" xr:uid="{3E569D27-7A06-40FA-8CC5-5B0B0C8DBBC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F5A5-8F85-405A-959F-6B070D58A3A4}">
  <sheetPr filterMode="1"/>
  <dimension ref="A2:S155"/>
  <sheetViews>
    <sheetView topLeftCell="C1" zoomScale="90" zoomScaleNormal="90" zoomScaleSheetLayoutView="70" workbookViewId="0">
      <selection activeCell="E73" sqref="E73"/>
    </sheetView>
  </sheetViews>
  <sheetFormatPr defaultRowHeight="15"/>
  <cols>
    <col min="1" max="2" width="0" style="25" hidden="1" customWidth="1"/>
    <col min="3" max="3" width="9.140625" style="71"/>
    <col min="4" max="4" width="41.5703125" style="71" customWidth="1"/>
    <col min="5" max="5" width="26.85546875" style="71" customWidth="1"/>
    <col min="6" max="6" width="51.5703125" style="72" hidden="1" customWidth="1"/>
    <col min="7" max="7" width="12.5703125" style="71" customWidth="1"/>
    <col min="8" max="8" width="17.5703125" style="71" customWidth="1"/>
    <col min="9" max="9" width="17.42578125" style="71" customWidth="1"/>
    <col min="10" max="10" width="18" style="71" customWidth="1"/>
    <col min="11" max="11" width="18.7109375" style="71" customWidth="1"/>
    <col min="12" max="12" width="18.140625" style="71" customWidth="1"/>
    <col min="13" max="13" width="19" style="71" customWidth="1"/>
    <col min="14" max="15" width="18" style="71" customWidth="1"/>
    <col min="16" max="16" width="13" style="71" hidden="1" customWidth="1"/>
    <col min="17" max="17" width="12" style="71" hidden="1" customWidth="1"/>
    <col min="18" max="19" width="9.140625" style="71"/>
    <col min="20" max="16384" width="9.140625" style="25"/>
  </cols>
  <sheetData>
    <row r="2" spans="1:19" ht="54" customHeight="1">
      <c r="A2" s="1" t="s">
        <v>0</v>
      </c>
      <c r="B2" s="1"/>
      <c r="C2" s="73" t="s">
        <v>389</v>
      </c>
      <c r="D2" s="73" t="s">
        <v>1</v>
      </c>
      <c r="E2" s="73" t="s">
        <v>2</v>
      </c>
      <c r="F2" s="74" t="s">
        <v>3</v>
      </c>
      <c r="G2" s="73" t="s">
        <v>4</v>
      </c>
      <c r="H2" s="75" t="s">
        <v>5</v>
      </c>
      <c r="I2" s="75" t="s">
        <v>333</v>
      </c>
      <c r="J2" s="75" t="s">
        <v>334</v>
      </c>
      <c r="K2" s="75" t="s">
        <v>335</v>
      </c>
      <c r="L2" s="75" t="s">
        <v>336</v>
      </c>
      <c r="M2" s="75" t="s">
        <v>361</v>
      </c>
      <c r="N2" s="75" t="s">
        <v>362</v>
      </c>
      <c r="O2" s="75" t="s">
        <v>365</v>
      </c>
      <c r="P2" s="75" t="s">
        <v>363</v>
      </c>
      <c r="Q2" s="75" t="s">
        <v>364</v>
      </c>
    </row>
    <row r="3" spans="1:19" ht="20.100000000000001" hidden="1" customHeight="1">
      <c r="A3" s="3">
        <v>1</v>
      </c>
      <c r="B3" s="3">
        <v>1</v>
      </c>
      <c r="C3" s="3">
        <v>1</v>
      </c>
      <c r="D3" s="3" t="s">
        <v>6</v>
      </c>
      <c r="E3" s="3" t="s">
        <v>6</v>
      </c>
      <c r="F3" s="76" t="s">
        <v>7</v>
      </c>
      <c r="G3" s="3" t="s">
        <v>8</v>
      </c>
      <c r="H3" s="77">
        <v>6000</v>
      </c>
      <c r="I3" s="39">
        <v>5</v>
      </c>
      <c r="J3" s="20"/>
      <c r="K3" s="20">
        <v>10</v>
      </c>
      <c r="L3" s="39"/>
      <c r="M3" s="20"/>
      <c r="N3" s="20"/>
      <c r="O3" s="20"/>
      <c r="P3" s="20">
        <f>I3+J3+K3+L3+M3+N3+O3</f>
        <v>15</v>
      </c>
      <c r="Q3" s="20">
        <f>P3*H3</f>
        <v>90000</v>
      </c>
    </row>
    <row r="4" spans="1:19" ht="20.100000000000001" customHeight="1">
      <c r="A4" s="3">
        <v>1</v>
      </c>
      <c r="B4" s="3">
        <v>1</v>
      </c>
      <c r="C4" s="3">
        <v>2</v>
      </c>
      <c r="D4" s="3" t="s">
        <v>9</v>
      </c>
      <c r="E4" s="3" t="s">
        <v>9</v>
      </c>
      <c r="F4" s="78" t="s">
        <v>11</v>
      </c>
      <c r="G4" s="3" t="s">
        <v>8</v>
      </c>
      <c r="H4" s="77">
        <v>4800</v>
      </c>
      <c r="I4" s="39"/>
      <c r="J4" s="20">
        <v>100</v>
      </c>
      <c r="K4" s="20"/>
      <c r="L4" s="39"/>
      <c r="M4" s="20"/>
      <c r="N4" s="20"/>
      <c r="O4" s="20"/>
      <c r="P4" s="20">
        <f t="shared" ref="P4:P63" si="0">I4+J4+K4+L4+M4+N4+O4</f>
        <v>100</v>
      </c>
      <c r="Q4" s="20">
        <f t="shared" ref="Q4:Q64" si="1">P4*H4</f>
        <v>480000</v>
      </c>
    </row>
    <row r="5" spans="1:19" ht="19.5" customHeight="1">
      <c r="A5" s="3">
        <v>1</v>
      </c>
      <c r="B5" s="3">
        <v>1</v>
      </c>
      <c r="C5" s="3">
        <v>2</v>
      </c>
      <c r="D5" s="3" t="s">
        <v>9</v>
      </c>
      <c r="E5" s="3" t="s">
        <v>9</v>
      </c>
      <c r="F5" s="78" t="s">
        <v>13</v>
      </c>
      <c r="G5" s="3" t="s">
        <v>8</v>
      </c>
      <c r="H5" s="39">
        <v>0</v>
      </c>
      <c r="I5" s="39"/>
      <c r="J5" s="20">
        <v>1</v>
      </c>
      <c r="K5" s="20"/>
      <c r="L5" s="39"/>
      <c r="M5" s="20"/>
      <c r="N5" s="20"/>
      <c r="O5" s="20"/>
      <c r="P5" s="20">
        <f t="shared" si="0"/>
        <v>1</v>
      </c>
      <c r="Q5" s="20">
        <f t="shared" si="1"/>
        <v>0</v>
      </c>
    </row>
    <row r="6" spans="1:19" ht="20.100000000000001" customHeight="1">
      <c r="A6" s="3">
        <v>1</v>
      </c>
      <c r="B6" s="3">
        <v>1</v>
      </c>
      <c r="C6" s="3">
        <v>2</v>
      </c>
      <c r="D6" s="3" t="s">
        <v>9</v>
      </c>
      <c r="E6" s="3" t="s">
        <v>9</v>
      </c>
      <c r="F6" s="34" t="s">
        <v>14</v>
      </c>
      <c r="G6" s="3" t="s">
        <v>8</v>
      </c>
      <c r="H6" s="39">
        <v>0</v>
      </c>
      <c r="I6" s="39"/>
      <c r="J6" s="20">
        <v>1</v>
      </c>
      <c r="K6" s="20"/>
      <c r="L6" s="39"/>
      <c r="M6" s="20"/>
      <c r="N6" s="20"/>
      <c r="O6" s="20"/>
      <c r="P6" s="20">
        <f t="shared" si="0"/>
        <v>1</v>
      </c>
      <c r="Q6" s="20">
        <f t="shared" si="1"/>
        <v>0</v>
      </c>
    </row>
    <row r="7" spans="1:19" ht="409.5" hidden="1" customHeight="1">
      <c r="A7" s="3">
        <v>2</v>
      </c>
      <c r="B7" s="3">
        <v>2</v>
      </c>
      <c r="C7" s="3"/>
      <c r="D7" s="3" t="s">
        <v>15</v>
      </c>
      <c r="E7" s="3" t="s">
        <v>15</v>
      </c>
      <c r="F7" s="34" t="s">
        <v>16</v>
      </c>
      <c r="G7" s="3" t="s">
        <v>8</v>
      </c>
      <c r="H7" s="4">
        <v>1250</v>
      </c>
      <c r="I7" s="4"/>
      <c r="J7" s="18"/>
      <c r="K7" s="18">
        <v>30</v>
      </c>
      <c r="L7" s="4"/>
      <c r="M7" s="18"/>
      <c r="N7" s="18"/>
      <c r="O7" s="18"/>
      <c r="P7" s="18">
        <f t="shared" si="0"/>
        <v>30</v>
      </c>
      <c r="Q7" s="18">
        <f t="shared" si="1"/>
        <v>37500</v>
      </c>
      <c r="R7" s="25"/>
      <c r="S7" s="25"/>
    </row>
    <row r="8" spans="1:19" ht="409.5" hidden="1" customHeight="1">
      <c r="A8" s="3">
        <v>3</v>
      </c>
      <c r="B8" s="3">
        <v>3</v>
      </c>
      <c r="C8" s="3"/>
      <c r="D8" s="3" t="s">
        <v>17</v>
      </c>
      <c r="E8" s="3" t="s">
        <v>17</v>
      </c>
      <c r="F8" s="33" t="s">
        <v>18</v>
      </c>
      <c r="G8" s="3" t="s">
        <v>8</v>
      </c>
      <c r="H8" s="4">
        <v>22500</v>
      </c>
      <c r="I8" s="4"/>
      <c r="J8" s="18"/>
      <c r="K8" s="18">
        <v>30</v>
      </c>
      <c r="L8" s="4"/>
      <c r="M8" s="18"/>
      <c r="N8" s="18"/>
      <c r="O8" s="18"/>
      <c r="P8" s="18">
        <f t="shared" si="0"/>
        <v>30</v>
      </c>
      <c r="Q8" s="18">
        <f t="shared" si="1"/>
        <v>675000</v>
      </c>
      <c r="R8" s="25"/>
      <c r="S8" s="25"/>
    </row>
    <row r="9" spans="1:19" ht="30" customHeight="1">
      <c r="A9" s="3">
        <v>4</v>
      </c>
      <c r="B9" s="3">
        <v>4</v>
      </c>
      <c r="C9" s="3">
        <v>3</v>
      </c>
      <c r="D9" s="3" t="s">
        <v>386</v>
      </c>
      <c r="E9" s="3" t="s">
        <v>386</v>
      </c>
      <c r="F9" s="34" t="s">
        <v>387</v>
      </c>
      <c r="G9" s="3" t="s">
        <v>8</v>
      </c>
      <c r="H9" s="39">
        <v>1950</v>
      </c>
      <c r="I9" s="39"/>
      <c r="J9" s="20"/>
      <c r="K9" s="20">
        <v>50</v>
      </c>
      <c r="L9" s="39"/>
      <c r="M9" s="20"/>
      <c r="N9" s="20">
        <v>40</v>
      </c>
      <c r="O9" s="20"/>
      <c r="P9" s="20">
        <f t="shared" si="0"/>
        <v>90</v>
      </c>
      <c r="Q9" s="20">
        <f t="shared" si="1"/>
        <v>175500</v>
      </c>
    </row>
    <row r="10" spans="1:19" ht="89.25" hidden="1" customHeight="1">
      <c r="A10" s="3">
        <v>5</v>
      </c>
      <c r="B10" s="3">
        <v>5</v>
      </c>
      <c r="C10" s="3"/>
      <c r="D10" s="3" t="s">
        <v>21</v>
      </c>
      <c r="E10" s="3" t="s">
        <v>22</v>
      </c>
      <c r="F10" s="33" t="s">
        <v>23</v>
      </c>
      <c r="G10" s="3" t="s">
        <v>8</v>
      </c>
      <c r="H10" s="13">
        <v>2200</v>
      </c>
      <c r="I10" s="4"/>
      <c r="J10" s="18"/>
      <c r="K10" s="18">
        <v>20</v>
      </c>
      <c r="L10" s="4">
        <v>14</v>
      </c>
      <c r="M10" s="18"/>
      <c r="N10" s="18"/>
      <c r="O10" s="18"/>
      <c r="P10" s="18">
        <f t="shared" si="0"/>
        <v>34</v>
      </c>
      <c r="Q10" s="18">
        <f t="shared" si="1"/>
        <v>74800</v>
      </c>
      <c r="R10" s="25"/>
      <c r="S10" s="25"/>
    </row>
    <row r="11" spans="1:19" ht="89.25" hidden="1" customHeight="1">
      <c r="A11" s="3">
        <v>5</v>
      </c>
      <c r="B11" s="3">
        <v>5</v>
      </c>
      <c r="C11" s="3"/>
      <c r="D11" s="3" t="s">
        <v>21</v>
      </c>
      <c r="E11" s="3" t="s">
        <v>24</v>
      </c>
      <c r="F11" s="33" t="s">
        <v>25</v>
      </c>
      <c r="G11" s="3" t="s">
        <v>8</v>
      </c>
      <c r="H11" s="13">
        <v>2200</v>
      </c>
      <c r="I11" s="4"/>
      <c r="J11" s="18"/>
      <c r="K11" s="18"/>
      <c r="L11" s="4">
        <v>2</v>
      </c>
      <c r="M11" s="18"/>
      <c r="N11" s="18"/>
      <c r="O11" s="18"/>
      <c r="P11" s="18">
        <f t="shared" si="0"/>
        <v>2</v>
      </c>
      <c r="Q11" s="18">
        <f t="shared" si="1"/>
        <v>4400</v>
      </c>
      <c r="R11" s="25"/>
      <c r="S11" s="25"/>
    </row>
    <row r="12" spans="1:19" ht="89.25" hidden="1" customHeight="1">
      <c r="A12" s="3">
        <v>5</v>
      </c>
      <c r="B12" s="3">
        <v>5</v>
      </c>
      <c r="C12" s="3"/>
      <c r="D12" s="3" t="s">
        <v>21</v>
      </c>
      <c r="E12" s="3" t="s">
        <v>26</v>
      </c>
      <c r="F12" s="33" t="s">
        <v>27</v>
      </c>
      <c r="G12" s="3" t="s">
        <v>8</v>
      </c>
      <c r="H12" s="13">
        <v>2500</v>
      </c>
      <c r="I12" s="4"/>
      <c r="J12" s="67">
        <v>3</v>
      </c>
      <c r="K12" s="18"/>
      <c r="L12" s="4">
        <v>50</v>
      </c>
      <c r="M12" s="18">
        <v>4</v>
      </c>
      <c r="N12" s="18"/>
      <c r="O12" s="18"/>
      <c r="P12" s="18">
        <f t="shared" si="0"/>
        <v>57</v>
      </c>
      <c r="Q12" s="18">
        <f t="shared" si="1"/>
        <v>142500</v>
      </c>
      <c r="R12" s="25"/>
      <c r="S12" s="25"/>
    </row>
    <row r="13" spans="1:19" ht="89.25" hidden="1" customHeight="1">
      <c r="A13" s="3">
        <v>5</v>
      </c>
      <c r="B13" s="3">
        <v>5</v>
      </c>
      <c r="C13" s="3"/>
      <c r="D13" s="3" t="s">
        <v>21</v>
      </c>
      <c r="E13" s="3" t="s">
        <v>28</v>
      </c>
      <c r="F13" s="33" t="s">
        <v>29</v>
      </c>
      <c r="G13" s="3" t="s">
        <v>8</v>
      </c>
      <c r="H13" s="13">
        <v>1000</v>
      </c>
      <c r="I13" s="4"/>
      <c r="J13" s="18"/>
      <c r="K13" s="18"/>
      <c r="L13" s="4">
        <v>100</v>
      </c>
      <c r="M13" s="18"/>
      <c r="N13" s="18"/>
      <c r="O13" s="18"/>
      <c r="P13" s="18">
        <f t="shared" si="0"/>
        <v>100</v>
      </c>
      <c r="Q13" s="18">
        <f t="shared" si="1"/>
        <v>100000</v>
      </c>
      <c r="R13" s="25"/>
      <c r="S13" s="25"/>
    </row>
    <row r="14" spans="1:19" ht="409.5" hidden="1" customHeight="1">
      <c r="A14" s="3">
        <v>5</v>
      </c>
      <c r="B14" s="3">
        <v>5</v>
      </c>
      <c r="C14" s="3"/>
      <c r="D14" s="3" t="s">
        <v>21</v>
      </c>
      <c r="E14" s="3" t="s">
        <v>30</v>
      </c>
      <c r="F14" s="33" t="s">
        <v>31</v>
      </c>
      <c r="G14" s="3" t="s">
        <v>8</v>
      </c>
      <c r="H14" s="13">
        <v>1700</v>
      </c>
      <c r="I14" s="4"/>
      <c r="J14" s="18"/>
      <c r="K14" s="18"/>
      <c r="L14" s="4">
        <v>16</v>
      </c>
      <c r="M14" s="18"/>
      <c r="N14" s="18"/>
      <c r="O14" s="18"/>
      <c r="P14" s="18">
        <f t="shared" si="0"/>
        <v>16</v>
      </c>
      <c r="Q14" s="18">
        <f t="shared" si="1"/>
        <v>27200</v>
      </c>
      <c r="R14" s="25"/>
      <c r="S14" s="25"/>
    </row>
    <row r="15" spans="1:19" ht="409.5" hidden="1" customHeight="1">
      <c r="A15" s="3">
        <v>5</v>
      </c>
      <c r="B15" s="3">
        <v>5</v>
      </c>
      <c r="C15" s="3"/>
      <c r="D15" s="3" t="s">
        <v>21</v>
      </c>
      <c r="E15" s="3" t="s">
        <v>32</v>
      </c>
      <c r="F15" s="33" t="s">
        <v>33</v>
      </c>
      <c r="G15" s="3" t="s">
        <v>8</v>
      </c>
      <c r="H15" s="13">
        <v>600</v>
      </c>
      <c r="I15" s="4"/>
      <c r="J15" s="18"/>
      <c r="K15" s="18"/>
      <c r="L15" s="4">
        <v>40</v>
      </c>
      <c r="M15" s="18"/>
      <c r="N15" s="18"/>
      <c r="O15" s="18"/>
      <c r="P15" s="18">
        <f t="shared" si="0"/>
        <v>40</v>
      </c>
      <c r="Q15" s="18">
        <f t="shared" si="1"/>
        <v>24000</v>
      </c>
      <c r="R15" s="25"/>
      <c r="S15" s="25"/>
    </row>
    <row r="16" spans="1:19" ht="409.5" hidden="1" customHeight="1">
      <c r="A16" s="3">
        <v>5</v>
      </c>
      <c r="B16" s="3">
        <v>5</v>
      </c>
      <c r="C16" s="3"/>
      <c r="D16" s="3" t="s">
        <v>21</v>
      </c>
      <c r="E16" s="3" t="s">
        <v>34</v>
      </c>
      <c r="F16" s="33" t="s">
        <v>35</v>
      </c>
      <c r="G16" s="3" t="s">
        <v>8</v>
      </c>
      <c r="H16" s="13">
        <v>1900</v>
      </c>
      <c r="I16" s="4"/>
      <c r="J16" s="18"/>
      <c r="K16" s="18">
        <v>10</v>
      </c>
      <c r="L16" s="4"/>
      <c r="M16" s="18"/>
      <c r="N16" s="18"/>
      <c r="O16" s="18">
        <v>10</v>
      </c>
      <c r="P16" s="18">
        <f t="shared" si="0"/>
        <v>20</v>
      </c>
      <c r="Q16" s="18">
        <f t="shared" si="1"/>
        <v>38000</v>
      </c>
      <c r="R16" s="25"/>
      <c r="S16" s="25"/>
    </row>
    <row r="17" spans="1:19" ht="51" hidden="1" customHeight="1">
      <c r="A17" s="3">
        <v>5</v>
      </c>
      <c r="B17" s="3">
        <v>5</v>
      </c>
      <c r="C17" s="3"/>
      <c r="D17" s="3" t="s">
        <v>21</v>
      </c>
      <c r="E17" s="3" t="s">
        <v>36</v>
      </c>
      <c r="F17" s="33" t="s">
        <v>37</v>
      </c>
      <c r="G17" s="3" t="s">
        <v>8</v>
      </c>
      <c r="H17" s="13">
        <v>2000</v>
      </c>
      <c r="I17" s="4"/>
      <c r="J17" s="18"/>
      <c r="K17" s="18">
        <v>40</v>
      </c>
      <c r="L17" s="4">
        <v>200</v>
      </c>
      <c r="M17" s="18"/>
      <c r="N17" s="18"/>
      <c r="O17" s="18"/>
      <c r="P17" s="18">
        <f t="shared" si="0"/>
        <v>240</v>
      </c>
      <c r="Q17" s="18">
        <f t="shared" si="1"/>
        <v>480000</v>
      </c>
      <c r="R17" s="25"/>
      <c r="S17" s="25"/>
    </row>
    <row r="18" spans="1:19" ht="63.75" hidden="1" customHeight="1">
      <c r="A18" s="3">
        <v>5</v>
      </c>
      <c r="B18" s="3">
        <v>5</v>
      </c>
      <c r="C18" s="3"/>
      <c r="D18" s="3" t="s">
        <v>21</v>
      </c>
      <c r="E18" s="3" t="s">
        <v>38</v>
      </c>
      <c r="F18" s="33" t="s">
        <v>39</v>
      </c>
      <c r="G18" s="3" t="s">
        <v>8</v>
      </c>
      <c r="H18" s="13">
        <v>2000</v>
      </c>
      <c r="I18" s="4"/>
      <c r="J18" s="18"/>
      <c r="K18" s="18">
        <v>300</v>
      </c>
      <c r="L18" s="4">
        <v>500</v>
      </c>
      <c r="M18" s="18"/>
      <c r="N18" s="18"/>
      <c r="O18" s="18"/>
      <c r="P18" s="18">
        <f t="shared" si="0"/>
        <v>800</v>
      </c>
      <c r="Q18" s="18">
        <f t="shared" si="1"/>
        <v>1600000</v>
      </c>
      <c r="R18" s="25"/>
      <c r="S18" s="25"/>
    </row>
    <row r="19" spans="1:19" ht="76.5" hidden="1" customHeight="1">
      <c r="A19" s="3">
        <v>5</v>
      </c>
      <c r="B19" s="3">
        <v>5</v>
      </c>
      <c r="C19" s="3"/>
      <c r="D19" s="3" t="s">
        <v>21</v>
      </c>
      <c r="E19" s="3" t="s">
        <v>40</v>
      </c>
      <c r="F19" s="33" t="s">
        <v>41</v>
      </c>
      <c r="G19" s="3" t="s">
        <v>8</v>
      </c>
      <c r="H19" s="13">
        <v>2700</v>
      </c>
      <c r="I19" s="4"/>
      <c r="J19" s="18"/>
      <c r="K19" s="18"/>
      <c r="L19" s="4">
        <v>70</v>
      </c>
      <c r="M19" s="18"/>
      <c r="N19" s="18"/>
      <c r="O19" s="18"/>
      <c r="P19" s="18">
        <f t="shared" si="0"/>
        <v>70</v>
      </c>
      <c r="Q19" s="18">
        <f t="shared" si="1"/>
        <v>189000</v>
      </c>
      <c r="R19" s="25"/>
      <c r="S19" s="25"/>
    </row>
    <row r="20" spans="1:19" ht="76.5" hidden="1" customHeight="1">
      <c r="A20" s="3">
        <v>5</v>
      </c>
      <c r="B20" s="3">
        <v>5</v>
      </c>
      <c r="C20" s="3"/>
      <c r="D20" s="3" t="s">
        <v>21</v>
      </c>
      <c r="E20" s="3" t="s">
        <v>42</v>
      </c>
      <c r="F20" s="33" t="s">
        <v>43</v>
      </c>
      <c r="G20" s="3" t="s">
        <v>8</v>
      </c>
      <c r="H20" s="13">
        <v>2700</v>
      </c>
      <c r="I20" s="4"/>
      <c r="J20" s="18"/>
      <c r="K20" s="18">
        <v>40</v>
      </c>
      <c r="L20" s="4">
        <v>20</v>
      </c>
      <c r="M20" s="18"/>
      <c r="N20" s="18"/>
      <c r="O20" s="18"/>
      <c r="P20" s="18">
        <f t="shared" si="0"/>
        <v>60</v>
      </c>
      <c r="Q20" s="18">
        <f t="shared" si="1"/>
        <v>162000</v>
      </c>
      <c r="R20" s="25"/>
      <c r="S20" s="25"/>
    </row>
    <row r="21" spans="1:19" ht="51" hidden="1" customHeight="1">
      <c r="A21" s="3">
        <v>5</v>
      </c>
      <c r="B21" s="3">
        <v>5</v>
      </c>
      <c r="C21" s="3"/>
      <c r="D21" s="3" t="s">
        <v>21</v>
      </c>
      <c r="E21" s="3" t="s">
        <v>44</v>
      </c>
      <c r="F21" s="33" t="s">
        <v>45</v>
      </c>
      <c r="G21" s="3" t="s">
        <v>8</v>
      </c>
      <c r="H21" s="13">
        <v>2000</v>
      </c>
      <c r="I21" s="4"/>
      <c r="J21" s="18"/>
      <c r="K21" s="18">
        <v>10</v>
      </c>
      <c r="L21" s="4">
        <v>10</v>
      </c>
      <c r="M21" s="18"/>
      <c r="N21" s="18"/>
      <c r="O21" s="18"/>
      <c r="P21" s="18">
        <f t="shared" si="0"/>
        <v>20</v>
      </c>
      <c r="Q21" s="18">
        <f t="shared" si="1"/>
        <v>40000</v>
      </c>
      <c r="R21" s="25"/>
      <c r="S21" s="25"/>
    </row>
    <row r="22" spans="1:19" ht="51" hidden="1" customHeight="1">
      <c r="A22" s="3">
        <v>5</v>
      </c>
      <c r="B22" s="3">
        <v>5</v>
      </c>
      <c r="C22" s="3"/>
      <c r="D22" s="3" t="s">
        <v>21</v>
      </c>
      <c r="E22" s="3" t="s">
        <v>46</v>
      </c>
      <c r="F22" s="33" t="s">
        <v>47</v>
      </c>
      <c r="G22" s="3" t="s">
        <v>8</v>
      </c>
      <c r="H22" s="13">
        <v>2000</v>
      </c>
      <c r="I22" s="4"/>
      <c r="J22" s="18"/>
      <c r="K22" s="18"/>
      <c r="L22" s="4">
        <v>20</v>
      </c>
      <c r="M22" s="18"/>
      <c r="N22" s="18"/>
      <c r="O22" s="18"/>
      <c r="P22" s="18">
        <f t="shared" si="0"/>
        <v>20</v>
      </c>
      <c r="Q22" s="18">
        <f t="shared" si="1"/>
        <v>40000</v>
      </c>
      <c r="R22" s="25"/>
      <c r="S22" s="25"/>
    </row>
    <row r="23" spans="1:19" ht="38.25" hidden="1" customHeight="1">
      <c r="A23" s="3">
        <v>5</v>
      </c>
      <c r="B23" s="3">
        <v>5</v>
      </c>
      <c r="C23" s="3"/>
      <c r="D23" s="3" t="s">
        <v>21</v>
      </c>
      <c r="E23" s="3" t="s">
        <v>48</v>
      </c>
      <c r="F23" s="33" t="s">
        <v>49</v>
      </c>
      <c r="G23" s="3" t="s">
        <v>8</v>
      </c>
      <c r="H23" s="13">
        <v>1500</v>
      </c>
      <c r="I23" s="4"/>
      <c r="J23" s="18"/>
      <c r="K23" s="18"/>
      <c r="L23" s="4">
        <v>10</v>
      </c>
      <c r="M23" s="18"/>
      <c r="N23" s="18"/>
      <c r="O23" s="18"/>
      <c r="P23" s="18">
        <f t="shared" si="0"/>
        <v>10</v>
      </c>
      <c r="Q23" s="18">
        <f t="shared" si="1"/>
        <v>15000</v>
      </c>
      <c r="R23" s="25"/>
      <c r="S23" s="25"/>
    </row>
    <row r="24" spans="1:19" ht="25.5" hidden="1" customHeight="1">
      <c r="A24" s="3">
        <v>5</v>
      </c>
      <c r="B24" s="3">
        <v>5</v>
      </c>
      <c r="C24" s="3"/>
      <c r="D24" s="3" t="s">
        <v>21</v>
      </c>
      <c r="E24" s="3" t="s">
        <v>50</v>
      </c>
      <c r="F24" s="17" t="s">
        <v>51</v>
      </c>
      <c r="G24" s="3" t="s">
        <v>8</v>
      </c>
      <c r="H24" s="13">
        <v>1500</v>
      </c>
      <c r="I24" s="4"/>
      <c r="J24" s="18"/>
      <c r="K24" s="18"/>
      <c r="L24" s="4">
        <v>10</v>
      </c>
      <c r="M24" s="18"/>
      <c r="N24" s="18"/>
      <c r="O24" s="18"/>
      <c r="P24" s="18">
        <f t="shared" si="0"/>
        <v>10</v>
      </c>
      <c r="Q24" s="18">
        <f t="shared" si="1"/>
        <v>15000</v>
      </c>
      <c r="R24" s="25"/>
      <c r="S24" s="25"/>
    </row>
    <row r="25" spans="1:19" ht="242.25" hidden="1" customHeight="1">
      <c r="A25" s="3">
        <v>5</v>
      </c>
      <c r="B25" s="3">
        <v>5</v>
      </c>
      <c r="C25" s="3"/>
      <c r="D25" s="3" t="s">
        <v>21</v>
      </c>
      <c r="E25" s="3" t="s">
        <v>52</v>
      </c>
      <c r="F25" s="15" t="s">
        <v>53</v>
      </c>
      <c r="G25" s="3" t="s">
        <v>54</v>
      </c>
      <c r="H25" s="13">
        <v>0</v>
      </c>
      <c r="I25" s="4"/>
      <c r="J25" s="18"/>
      <c r="K25" s="18">
        <v>1</v>
      </c>
      <c r="L25" s="4">
        <v>2</v>
      </c>
      <c r="M25" s="18"/>
      <c r="N25" s="18"/>
      <c r="O25" s="18">
        <v>1</v>
      </c>
      <c r="P25" s="18">
        <f t="shared" si="0"/>
        <v>4</v>
      </c>
      <c r="Q25" s="18">
        <f t="shared" si="1"/>
        <v>0</v>
      </c>
      <c r="R25" s="25"/>
      <c r="S25" s="25"/>
    </row>
    <row r="26" spans="1:19" ht="318.75" hidden="1" customHeight="1">
      <c r="A26" s="3">
        <v>5</v>
      </c>
      <c r="B26" s="3">
        <v>5</v>
      </c>
      <c r="C26" s="3"/>
      <c r="D26" s="3" t="s">
        <v>21</v>
      </c>
      <c r="E26" s="3" t="s">
        <v>55</v>
      </c>
      <c r="F26" s="33" t="s">
        <v>56</v>
      </c>
      <c r="G26" s="3" t="s">
        <v>54</v>
      </c>
      <c r="H26" s="13">
        <v>0</v>
      </c>
      <c r="I26" s="4"/>
      <c r="J26" s="18"/>
      <c r="K26" s="18">
        <v>1</v>
      </c>
      <c r="L26" s="4">
        <v>1</v>
      </c>
      <c r="M26" s="18"/>
      <c r="N26" s="18"/>
      <c r="O26" s="18"/>
      <c r="P26" s="18">
        <f t="shared" si="0"/>
        <v>2</v>
      </c>
      <c r="Q26" s="18">
        <f t="shared" si="1"/>
        <v>0</v>
      </c>
      <c r="R26" s="25"/>
      <c r="S26" s="25"/>
    </row>
    <row r="27" spans="1:19" ht="38.25" hidden="1" customHeight="1">
      <c r="A27" s="3">
        <v>5</v>
      </c>
      <c r="B27" s="3">
        <v>5</v>
      </c>
      <c r="C27" s="3"/>
      <c r="D27" s="3" t="s">
        <v>21</v>
      </c>
      <c r="E27" s="3" t="s">
        <v>57</v>
      </c>
      <c r="F27" s="33" t="s">
        <v>58</v>
      </c>
      <c r="G27" s="3" t="s">
        <v>54</v>
      </c>
      <c r="H27" s="13">
        <v>0</v>
      </c>
      <c r="I27" s="4"/>
      <c r="J27" s="18"/>
      <c r="K27" s="18">
        <v>1</v>
      </c>
      <c r="L27" s="4"/>
      <c r="M27" s="18"/>
      <c r="N27" s="18"/>
      <c r="O27" s="18"/>
      <c r="P27" s="18">
        <f t="shared" si="0"/>
        <v>1</v>
      </c>
      <c r="Q27" s="18">
        <f t="shared" si="1"/>
        <v>0</v>
      </c>
      <c r="R27" s="25"/>
      <c r="S27" s="25"/>
    </row>
    <row r="28" spans="1:19" ht="153" hidden="1" customHeight="1">
      <c r="A28" s="3">
        <v>5</v>
      </c>
      <c r="B28" s="3">
        <v>5</v>
      </c>
      <c r="C28" s="3"/>
      <c r="D28" s="3" t="s">
        <v>21</v>
      </c>
      <c r="E28" s="3" t="s">
        <v>59</v>
      </c>
      <c r="F28" s="33" t="s">
        <v>372</v>
      </c>
      <c r="G28" s="3" t="s">
        <v>54</v>
      </c>
      <c r="H28" s="13">
        <v>0</v>
      </c>
      <c r="I28" s="4"/>
      <c r="J28" s="18"/>
      <c r="K28" s="18">
        <v>1</v>
      </c>
      <c r="L28" s="4">
        <v>1</v>
      </c>
      <c r="M28" s="18"/>
      <c r="N28" s="18"/>
      <c r="O28" s="18"/>
      <c r="P28" s="18">
        <f t="shared" si="0"/>
        <v>2</v>
      </c>
      <c r="Q28" s="18">
        <f t="shared" si="1"/>
        <v>0</v>
      </c>
      <c r="R28" s="25"/>
      <c r="S28" s="25"/>
    </row>
    <row r="29" spans="1:19" ht="20.100000000000001" customHeight="1">
      <c r="A29" s="3">
        <v>6</v>
      </c>
      <c r="B29" s="3">
        <v>6</v>
      </c>
      <c r="C29" s="3">
        <v>4</v>
      </c>
      <c r="D29" s="3" t="s">
        <v>60</v>
      </c>
      <c r="E29" s="3" t="s">
        <v>61</v>
      </c>
      <c r="F29" s="34" t="s">
        <v>62</v>
      </c>
      <c r="G29" s="3" t="s">
        <v>8</v>
      </c>
      <c r="H29" s="79">
        <v>2500</v>
      </c>
      <c r="I29" s="39"/>
      <c r="J29" s="20">
        <v>20</v>
      </c>
      <c r="K29" s="20"/>
      <c r="L29" s="39">
        <v>40</v>
      </c>
      <c r="M29" s="20"/>
      <c r="N29" s="20"/>
      <c r="O29" s="20"/>
      <c r="P29" s="20">
        <f t="shared" si="0"/>
        <v>60</v>
      </c>
      <c r="Q29" s="20">
        <f t="shared" si="1"/>
        <v>150000</v>
      </c>
    </row>
    <row r="30" spans="1:19" ht="20.100000000000001" customHeight="1">
      <c r="A30" s="3">
        <v>6</v>
      </c>
      <c r="B30" s="3">
        <v>6</v>
      </c>
      <c r="C30" s="3">
        <v>4</v>
      </c>
      <c r="D30" s="3" t="s">
        <v>60</v>
      </c>
      <c r="E30" s="3" t="s">
        <v>63</v>
      </c>
      <c r="F30" s="34" t="s">
        <v>64</v>
      </c>
      <c r="G30" s="3" t="s">
        <v>8</v>
      </c>
      <c r="H30" s="79">
        <v>2500</v>
      </c>
      <c r="I30" s="39"/>
      <c r="J30" s="20">
        <v>4</v>
      </c>
      <c r="K30" s="20"/>
      <c r="L30" s="39">
        <v>8</v>
      </c>
      <c r="M30" s="20"/>
      <c r="N30" s="20"/>
      <c r="O30" s="20"/>
      <c r="P30" s="20">
        <f t="shared" si="0"/>
        <v>12</v>
      </c>
      <c r="Q30" s="20">
        <f t="shared" si="1"/>
        <v>30000</v>
      </c>
    </row>
    <row r="31" spans="1:19" ht="20.100000000000001" customHeight="1">
      <c r="A31" s="3">
        <v>6</v>
      </c>
      <c r="B31" s="3">
        <v>6</v>
      </c>
      <c r="C31" s="3">
        <v>4</v>
      </c>
      <c r="D31" s="3" t="s">
        <v>60</v>
      </c>
      <c r="E31" s="3" t="s">
        <v>65</v>
      </c>
      <c r="F31" s="34" t="s">
        <v>66</v>
      </c>
      <c r="G31" s="3" t="s">
        <v>8</v>
      </c>
      <c r="H31" s="79">
        <v>2500</v>
      </c>
      <c r="I31" s="39"/>
      <c r="J31" s="20">
        <v>4</v>
      </c>
      <c r="K31" s="20"/>
      <c r="L31" s="39">
        <v>4</v>
      </c>
      <c r="M31" s="20"/>
      <c r="N31" s="20"/>
      <c r="O31" s="20"/>
      <c r="P31" s="20">
        <f t="shared" si="0"/>
        <v>8</v>
      </c>
      <c r="Q31" s="20">
        <f t="shared" si="1"/>
        <v>20000</v>
      </c>
    </row>
    <row r="32" spans="1:19" ht="20.100000000000001" customHeight="1">
      <c r="A32" s="3">
        <v>6</v>
      </c>
      <c r="B32" s="3">
        <v>6</v>
      </c>
      <c r="C32" s="3">
        <v>4</v>
      </c>
      <c r="D32" s="3" t="s">
        <v>60</v>
      </c>
      <c r="E32" s="3" t="s">
        <v>67</v>
      </c>
      <c r="F32" s="34" t="s">
        <v>68</v>
      </c>
      <c r="G32" s="3" t="s">
        <v>8</v>
      </c>
      <c r="H32" s="79">
        <v>800</v>
      </c>
      <c r="I32" s="39"/>
      <c r="J32" s="20">
        <v>10</v>
      </c>
      <c r="K32" s="20"/>
      <c r="L32" s="39">
        <v>4</v>
      </c>
      <c r="M32" s="20"/>
      <c r="N32" s="20"/>
      <c r="O32" s="20"/>
      <c r="P32" s="20">
        <f t="shared" si="0"/>
        <v>14</v>
      </c>
      <c r="Q32" s="20">
        <f t="shared" si="1"/>
        <v>11200</v>
      </c>
    </row>
    <row r="33" spans="1:19" ht="20.100000000000001" customHeight="1">
      <c r="A33" s="3">
        <v>6</v>
      </c>
      <c r="B33" s="3">
        <v>6</v>
      </c>
      <c r="C33" s="3">
        <v>4</v>
      </c>
      <c r="D33" s="3" t="s">
        <v>60</v>
      </c>
      <c r="E33" s="3" t="s">
        <v>69</v>
      </c>
      <c r="F33" s="76" t="s">
        <v>70</v>
      </c>
      <c r="G33" s="3" t="s">
        <v>8</v>
      </c>
      <c r="H33" s="79">
        <v>600</v>
      </c>
      <c r="I33" s="39"/>
      <c r="J33" s="20"/>
      <c r="K33" s="20"/>
      <c r="L33" s="39">
        <v>8</v>
      </c>
      <c r="M33" s="20"/>
      <c r="N33" s="20"/>
      <c r="O33" s="20"/>
      <c r="P33" s="20">
        <f t="shared" si="0"/>
        <v>8</v>
      </c>
      <c r="Q33" s="20">
        <f t="shared" si="1"/>
        <v>4800</v>
      </c>
    </row>
    <row r="34" spans="1:19" ht="20.100000000000001" customHeight="1">
      <c r="A34" s="3">
        <v>6</v>
      </c>
      <c r="B34" s="3">
        <v>6</v>
      </c>
      <c r="C34" s="3">
        <v>4</v>
      </c>
      <c r="D34" s="3" t="s">
        <v>60</v>
      </c>
      <c r="E34" s="3" t="s">
        <v>71</v>
      </c>
      <c r="F34" s="34" t="s">
        <v>72</v>
      </c>
      <c r="G34" s="3" t="s">
        <v>8</v>
      </c>
      <c r="H34" s="79">
        <v>1200</v>
      </c>
      <c r="I34" s="39"/>
      <c r="J34" s="20"/>
      <c r="K34" s="20"/>
      <c r="L34" s="39">
        <v>4</v>
      </c>
      <c r="M34" s="20"/>
      <c r="N34" s="20"/>
      <c r="O34" s="20"/>
      <c r="P34" s="20">
        <f t="shared" si="0"/>
        <v>4</v>
      </c>
      <c r="Q34" s="20">
        <f t="shared" si="1"/>
        <v>4800</v>
      </c>
    </row>
    <row r="35" spans="1:19" ht="20.100000000000001" customHeight="1">
      <c r="A35" s="3">
        <v>6</v>
      </c>
      <c r="B35" s="3">
        <v>6</v>
      </c>
      <c r="C35" s="3">
        <v>4</v>
      </c>
      <c r="D35" s="3" t="s">
        <v>60</v>
      </c>
      <c r="E35" s="3" t="s">
        <v>73</v>
      </c>
      <c r="F35" s="34" t="s">
        <v>74</v>
      </c>
      <c r="G35" s="3" t="s">
        <v>8</v>
      </c>
      <c r="H35" s="79">
        <v>2800</v>
      </c>
      <c r="I35" s="39"/>
      <c r="J35" s="20"/>
      <c r="K35" s="20"/>
      <c r="L35" s="39">
        <v>4</v>
      </c>
      <c r="M35" s="20"/>
      <c r="N35" s="20"/>
      <c r="O35" s="20"/>
      <c r="P35" s="20">
        <f t="shared" si="0"/>
        <v>4</v>
      </c>
      <c r="Q35" s="20">
        <f t="shared" si="1"/>
        <v>11200</v>
      </c>
    </row>
    <row r="36" spans="1:19" ht="20.100000000000001" customHeight="1">
      <c r="A36" s="3">
        <v>6</v>
      </c>
      <c r="B36" s="3">
        <v>6</v>
      </c>
      <c r="C36" s="3">
        <v>4</v>
      </c>
      <c r="D36" s="3" t="s">
        <v>75</v>
      </c>
      <c r="E36" s="3" t="s">
        <v>76</v>
      </c>
      <c r="F36" s="34" t="s">
        <v>77</v>
      </c>
      <c r="G36" s="3" t="s">
        <v>54</v>
      </c>
      <c r="H36" s="79">
        <v>0</v>
      </c>
      <c r="I36" s="39"/>
      <c r="J36" s="20">
        <v>1</v>
      </c>
      <c r="K36" s="20"/>
      <c r="L36" s="39">
        <v>1</v>
      </c>
      <c r="M36" s="20"/>
      <c r="N36" s="20"/>
      <c r="O36" s="20"/>
      <c r="P36" s="20">
        <f t="shared" si="0"/>
        <v>2</v>
      </c>
      <c r="Q36" s="20">
        <f t="shared" si="1"/>
        <v>0</v>
      </c>
    </row>
    <row r="37" spans="1:19" ht="20.100000000000001" hidden="1" customHeight="1">
      <c r="A37" s="3">
        <v>7</v>
      </c>
      <c r="B37" s="3">
        <v>7</v>
      </c>
      <c r="C37" s="3"/>
      <c r="D37" s="3" t="s">
        <v>78</v>
      </c>
      <c r="E37" s="3" t="s">
        <v>79</v>
      </c>
      <c r="F37" s="35" t="s">
        <v>80</v>
      </c>
      <c r="G37" s="3" t="s">
        <v>8</v>
      </c>
      <c r="H37" s="13">
        <v>6600</v>
      </c>
      <c r="I37" s="4"/>
      <c r="J37" s="67">
        <v>40</v>
      </c>
      <c r="K37" s="18"/>
      <c r="L37" s="4">
        <v>35</v>
      </c>
      <c r="M37" s="18">
        <v>2</v>
      </c>
      <c r="N37" s="18"/>
      <c r="O37" s="18"/>
      <c r="P37" s="18">
        <f t="shared" si="0"/>
        <v>77</v>
      </c>
      <c r="Q37" s="18">
        <f t="shared" si="1"/>
        <v>508200</v>
      </c>
      <c r="R37" s="25"/>
      <c r="S37" s="25"/>
    </row>
    <row r="38" spans="1:19" ht="20.100000000000001" hidden="1" customHeight="1">
      <c r="A38" s="3">
        <v>7</v>
      </c>
      <c r="B38" s="3">
        <v>7</v>
      </c>
      <c r="C38" s="3"/>
      <c r="D38" s="3" t="s">
        <v>78</v>
      </c>
      <c r="E38" s="3" t="s">
        <v>81</v>
      </c>
      <c r="F38" s="35" t="s">
        <v>82</v>
      </c>
      <c r="G38" s="3" t="s">
        <v>54</v>
      </c>
      <c r="H38" s="13">
        <v>0</v>
      </c>
      <c r="I38" s="4"/>
      <c r="J38" s="18">
        <v>1</v>
      </c>
      <c r="K38" s="18"/>
      <c r="L38" s="4">
        <v>2</v>
      </c>
      <c r="M38" s="18">
        <v>1</v>
      </c>
      <c r="N38" s="18"/>
      <c r="O38" s="18"/>
      <c r="P38" s="18">
        <f t="shared" si="0"/>
        <v>4</v>
      </c>
      <c r="Q38" s="18">
        <f t="shared" si="1"/>
        <v>0</v>
      </c>
      <c r="R38" s="25"/>
      <c r="S38" s="25"/>
    </row>
    <row r="39" spans="1:19" ht="20.100000000000001" hidden="1" customHeight="1">
      <c r="A39" s="3">
        <v>8</v>
      </c>
      <c r="B39" s="3">
        <v>8</v>
      </c>
      <c r="C39" s="3"/>
      <c r="D39" s="3" t="s">
        <v>83</v>
      </c>
      <c r="E39" s="3" t="s">
        <v>84</v>
      </c>
      <c r="F39" s="35" t="s">
        <v>337</v>
      </c>
      <c r="G39" s="3" t="s">
        <v>8</v>
      </c>
      <c r="H39" s="13">
        <v>7500</v>
      </c>
      <c r="I39" s="4"/>
      <c r="J39" s="67">
        <v>10</v>
      </c>
      <c r="K39" s="18">
        <v>50</v>
      </c>
      <c r="L39" s="4">
        <v>60</v>
      </c>
      <c r="M39" s="18"/>
      <c r="N39" s="18"/>
      <c r="O39" s="18"/>
      <c r="P39" s="18">
        <f t="shared" si="0"/>
        <v>120</v>
      </c>
      <c r="Q39" s="18">
        <f t="shared" si="1"/>
        <v>900000</v>
      </c>
      <c r="R39" s="25"/>
      <c r="S39" s="25"/>
    </row>
    <row r="40" spans="1:19" ht="20.100000000000001" hidden="1" customHeight="1">
      <c r="A40" s="3">
        <v>8</v>
      </c>
      <c r="B40" s="3">
        <v>8</v>
      </c>
      <c r="C40" s="3"/>
      <c r="D40" s="3" t="s">
        <v>83</v>
      </c>
      <c r="E40" s="3" t="s">
        <v>81</v>
      </c>
      <c r="F40" s="35" t="s">
        <v>85</v>
      </c>
      <c r="G40" s="3" t="s">
        <v>54</v>
      </c>
      <c r="H40" s="13">
        <v>0</v>
      </c>
      <c r="I40" s="4"/>
      <c r="J40" s="18">
        <v>1</v>
      </c>
      <c r="K40" s="18">
        <v>1</v>
      </c>
      <c r="L40" s="4">
        <v>2</v>
      </c>
      <c r="M40" s="18"/>
      <c r="N40" s="18"/>
      <c r="O40" s="18"/>
      <c r="P40" s="18">
        <f t="shared" si="0"/>
        <v>4</v>
      </c>
      <c r="Q40" s="18">
        <f t="shared" si="1"/>
        <v>0</v>
      </c>
      <c r="R40" s="25"/>
      <c r="S40" s="25"/>
    </row>
    <row r="41" spans="1:19" ht="20.100000000000001" hidden="1" customHeight="1">
      <c r="A41" s="3">
        <v>9</v>
      </c>
      <c r="B41" s="3">
        <v>9</v>
      </c>
      <c r="C41" s="3"/>
      <c r="D41" s="3" t="s">
        <v>86</v>
      </c>
      <c r="E41" s="3" t="s">
        <v>86</v>
      </c>
      <c r="F41" s="35" t="s">
        <v>87</v>
      </c>
      <c r="G41" s="3" t="s">
        <v>8</v>
      </c>
      <c r="H41" s="13">
        <v>2340</v>
      </c>
      <c r="I41" s="4"/>
      <c r="J41" s="18"/>
      <c r="K41" s="18">
        <v>40</v>
      </c>
      <c r="L41" s="4">
        <v>30</v>
      </c>
      <c r="M41" s="18"/>
      <c r="N41" s="18"/>
      <c r="O41" s="18"/>
      <c r="P41" s="18">
        <f t="shared" si="0"/>
        <v>70</v>
      </c>
      <c r="Q41" s="18">
        <f t="shared" si="1"/>
        <v>163800</v>
      </c>
      <c r="R41" s="25"/>
      <c r="S41" s="25"/>
    </row>
    <row r="42" spans="1:19" ht="20.100000000000001" hidden="1" customHeight="1">
      <c r="A42" s="3">
        <v>11</v>
      </c>
      <c r="B42" s="3">
        <v>10</v>
      </c>
      <c r="C42" s="3"/>
      <c r="D42" s="3" t="s">
        <v>91</v>
      </c>
      <c r="E42" s="3" t="s">
        <v>92</v>
      </c>
      <c r="F42" s="35" t="s">
        <v>93</v>
      </c>
      <c r="G42" s="3" t="s">
        <v>8</v>
      </c>
      <c r="H42" s="13">
        <v>1860</v>
      </c>
      <c r="I42" s="4"/>
      <c r="J42" s="18"/>
      <c r="K42" s="18">
        <v>20</v>
      </c>
      <c r="L42" s="4">
        <v>40</v>
      </c>
      <c r="M42" s="18"/>
      <c r="N42" s="18"/>
      <c r="O42" s="18"/>
      <c r="P42" s="18">
        <f t="shared" si="0"/>
        <v>60</v>
      </c>
      <c r="Q42" s="18">
        <f t="shared" si="1"/>
        <v>111600</v>
      </c>
      <c r="R42" s="25"/>
      <c r="S42" s="25"/>
    </row>
    <row r="43" spans="1:19" ht="39.75" hidden="1" customHeight="1">
      <c r="A43" s="3">
        <v>12</v>
      </c>
      <c r="B43" s="69">
        <v>11</v>
      </c>
      <c r="C43" s="3">
        <v>5</v>
      </c>
      <c r="D43" s="3" t="s">
        <v>94</v>
      </c>
      <c r="E43" s="3" t="s">
        <v>95</v>
      </c>
      <c r="F43" s="80" t="s">
        <v>96</v>
      </c>
      <c r="G43" s="3" t="s">
        <v>8</v>
      </c>
      <c r="H43" s="79">
        <v>1561.567</v>
      </c>
      <c r="I43" s="39">
        <v>10</v>
      </c>
      <c r="J43" s="20">
        <v>5</v>
      </c>
      <c r="K43" s="20">
        <v>40</v>
      </c>
      <c r="L43" s="39">
        <v>23</v>
      </c>
      <c r="M43" s="20">
        <v>5</v>
      </c>
      <c r="N43" s="20"/>
      <c r="O43" s="20"/>
      <c r="P43" s="20">
        <f t="shared" si="0"/>
        <v>83</v>
      </c>
      <c r="Q43" s="20">
        <v>129610</v>
      </c>
    </row>
    <row r="44" spans="1:19" ht="20.100000000000001" hidden="1" customHeight="1">
      <c r="A44" s="3">
        <v>12</v>
      </c>
      <c r="B44" s="69">
        <v>11</v>
      </c>
      <c r="C44" s="3">
        <v>5</v>
      </c>
      <c r="D44" s="3" t="s">
        <v>94</v>
      </c>
      <c r="E44" s="3" t="s">
        <v>97</v>
      </c>
      <c r="F44" s="80" t="s">
        <v>98</v>
      </c>
      <c r="G44" s="3" t="s">
        <v>8</v>
      </c>
      <c r="H44" s="79">
        <v>150</v>
      </c>
      <c r="I44" s="39">
        <v>60</v>
      </c>
      <c r="J44" s="20">
        <v>30</v>
      </c>
      <c r="K44" s="20">
        <v>200</v>
      </c>
      <c r="L44" s="39">
        <v>107</v>
      </c>
      <c r="M44" s="20">
        <v>25</v>
      </c>
      <c r="N44" s="20"/>
      <c r="O44" s="20"/>
      <c r="P44" s="20">
        <f t="shared" si="0"/>
        <v>422</v>
      </c>
      <c r="Q44" s="20">
        <f t="shared" si="1"/>
        <v>63300</v>
      </c>
    </row>
    <row r="45" spans="1:19" ht="20.100000000000001" hidden="1" customHeight="1">
      <c r="A45" s="3">
        <v>12</v>
      </c>
      <c r="B45" s="69">
        <v>11</v>
      </c>
      <c r="C45" s="3">
        <v>5</v>
      </c>
      <c r="D45" s="3" t="s">
        <v>94</v>
      </c>
      <c r="E45" s="3" t="s">
        <v>81</v>
      </c>
      <c r="F45" s="80" t="s">
        <v>99</v>
      </c>
      <c r="G45" s="3" t="s">
        <v>54</v>
      </c>
      <c r="H45" s="79">
        <v>0</v>
      </c>
      <c r="I45" s="39"/>
      <c r="J45" s="20">
        <v>1</v>
      </c>
      <c r="K45" s="20">
        <v>1</v>
      </c>
      <c r="L45" s="39">
        <v>1</v>
      </c>
      <c r="M45" s="20">
        <v>1</v>
      </c>
      <c r="N45" s="20"/>
      <c r="O45" s="20"/>
      <c r="P45" s="20">
        <f t="shared" si="0"/>
        <v>4</v>
      </c>
      <c r="Q45" s="20">
        <f t="shared" si="1"/>
        <v>0</v>
      </c>
    </row>
    <row r="46" spans="1:19" ht="20.100000000000001" hidden="1" customHeight="1">
      <c r="A46" s="3">
        <v>13</v>
      </c>
      <c r="B46" s="3">
        <v>12</v>
      </c>
      <c r="C46" s="3"/>
      <c r="D46" s="3" t="s">
        <v>100</v>
      </c>
      <c r="E46" s="3" t="s">
        <v>101</v>
      </c>
      <c r="F46" s="35" t="s">
        <v>102</v>
      </c>
      <c r="G46" s="3" t="s">
        <v>8</v>
      </c>
      <c r="H46" s="13">
        <v>40000</v>
      </c>
      <c r="I46" s="4"/>
      <c r="J46" s="18"/>
      <c r="K46" s="18"/>
      <c r="L46" s="4">
        <v>40</v>
      </c>
      <c r="M46" s="18"/>
      <c r="N46" s="18"/>
      <c r="O46" s="18"/>
      <c r="P46" s="18">
        <f t="shared" si="0"/>
        <v>40</v>
      </c>
      <c r="Q46" s="18">
        <f t="shared" si="1"/>
        <v>1600000</v>
      </c>
      <c r="R46" s="25"/>
      <c r="S46" s="25"/>
    </row>
    <row r="47" spans="1:19" ht="20.100000000000001" hidden="1" customHeight="1">
      <c r="A47" s="3">
        <v>13</v>
      </c>
      <c r="B47" s="3">
        <v>12</v>
      </c>
      <c r="C47" s="3"/>
      <c r="D47" s="3" t="s">
        <v>100</v>
      </c>
      <c r="E47" s="3" t="s">
        <v>81</v>
      </c>
      <c r="F47" s="35" t="s">
        <v>103</v>
      </c>
      <c r="G47" s="3" t="s">
        <v>54</v>
      </c>
      <c r="H47" s="13">
        <v>0</v>
      </c>
      <c r="I47" s="4"/>
      <c r="J47" s="68"/>
      <c r="K47" s="18"/>
      <c r="L47" s="4">
        <v>1</v>
      </c>
      <c r="M47" s="18"/>
      <c r="N47" s="18"/>
      <c r="O47" s="18"/>
      <c r="P47" s="18">
        <f t="shared" si="0"/>
        <v>1</v>
      </c>
      <c r="Q47" s="18">
        <f t="shared" si="1"/>
        <v>0</v>
      </c>
      <c r="R47" s="25"/>
      <c r="S47" s="25"/>
    </row>
    <row r="48" spans="1:19" ht="20.100000000000001" hidden="1" customHeight="1">
      <c r="A48" s="3">
        <v>13</v>
      </c>
      <c r="B48" s="3">
        <v>12</v>
      </c>
      <c r="C48" s="3"/>
      <c r="D48" s="3" t="s">
        <v>100</v>
      </c>
      <c r="E48" s="3" t="s">
        <v>104</v>
      </c>
      <c r="F48" s="35" t="s">
        <v>105</v>
      </c>
      <c r="G48" s="3" t="s">
        <v>54</v>
      </c>
      <c r="H48" s="29">
        <v>0</v>
      </c>
      <c r="I48" s="4"/>
      <c r="J48" s="68"/>
      <c r="K48" s="18"/>
      <c r="L48" s="4">
        <v>1</v>
      </c>
      <c r="M48" s="18"/>
      <c r="N48" s="18"/>
      <c r="O48" s="18"/>
      <c r="P48" s="18">
        <f t="shared" si="0"/>
        <v>1</v>
      </c>
      <c r="Q48" s="18">
        <f t="shared" si="1"/>
        <v>0</v>
      </c>
      <c r="R48" s="25"/>
      <c r="S48" s="25"/>
    </row>
    <row r="49" spans="1:17" s="25" customFormat="1" ht="20.100000000000001" hidden="1" customHeight="1">
      <c r="A49" s="3">
        <v>14</v>
      </c>
      <c r="B49" s="3">
        <v>13</v>
      </c>
      <c r="C49" s="3"/>
      <c r="D49" s="3" t="s">
        <v>106</v>
      </c>
      <c r="E49" s="3" t="s">
        <v>36</v>
      </c>
      <c r="F49" s="35" t="s">
        <v>107</v>
      </c>
      <c r="G49" s="3" t="s">
        <v>8</v>
      </c>
      <c r="H49" s="13">
        <v>3800</v>
      </c>
      <c r="I49" s="4"/>
      <c r="J49" s="18"/>
      <c r="K49" s="18"/>
      <c r="L49" s="4">
        <v>60</v>
      </c>
      <c r="M49" s="18"/>
      <c r="N49" s="18"/>
      <c r="O49" s="18"/>
      <c r="P49" s="18">
        <f t="shared" si="0"/>
        <v>60</v>
      </c>
      <c r="Q49" s="18">
        <f t="shared" si="1"/>
        <v>228000</v>
      </c>
    </row>
    <row r="50" spans="1:17" s="25" customFormat="1" ht="20.100000000000001" hidden="1" customHeight="1">
      <c r="A50" s="3">
        <v>14</v>
      </c>
      <c r="B50" s="3">
        <v>13</v>
      </c>
      <c r="C50" s="3"/>
      <c r="D50" s="3" t="s">
        <v>106</v>
      </c>
      <c r="E50" s="3" t="s">
        <v>108</v>
      </c>
      <c r="F50" s="35" t="s">
        <v>109</v>
      </c>
      <c r="G50" s="3" t="s">
        <v>8</v>
      </c>
      <c r="H50" s="13">
        <v>3800</v>
      </c>
      <c r="I50" s="4"/>
      <c r="J50" s="18"/>
      <c r="K50" s="18"/>
      <c r="L50" s="4">
        <v>60</v>
      </c>
      <c r="M50" s="18"/>
      <c r="N50" s="18"/>
      <c r="O50" s="18"/>
      <c r="P50" s="18">
        <f t="shared" si="0"/>
        <v>60</v>
      </c>
      <c r="Q50" s="18">
        <f t="shared" si="1"/>
        <v>228000</v>
      </c>
    </row>
    <row r="51" spans="1:17" s="25" customFormat="1" ht="20.100000000000001" hidden="1" customHeight="1">
      <c r="A51" s="3">
        <v>14</v>
      </c>
      <c r="B51" s="3">
        <v>13</v>
      </c>
      <c r="C51" s="3"/>
      <c r="D51" s="3" t="s">
        <v>106</v>
      </c>
      <c r="E51" s="3" t="s">
        <v>110</v>
      </c>
      <c r="F51" s="35" t="s">
        <v>111</v>
      </c>
      <c r="G51" s="3" t="s">
        <v>8</v>
      </c>
      <c r="H51" s="13">
        <v>3800</v>
      </c>
      <c r="I51" s="4"/>
      <c r="J51" s="18"/>
      <c r="K51" s="18"/>
      <c r="L51" s="4">
        <v>60</v>
      </c>
      <c r="M51" s="18"/>
      <c r="N51" s="18"/>
      <c r="O51" s="18"/>
      <c r="P51" s="18">
        <f t="shared" si="0"/>
        <v>60</v>
      </c>
      <c r="Q51" s="18">
        <f t="shared" si="1"/>
        <v>228000</v>
      </c>
    </row>
    <row r="52" spans="1:17" s="25" customFormat="1" ht="20.100000000000001" hidden="1" customHeight="1">
      <c r="A52" s="3">
        <v>14</v>
      </c>
      <c r="B52" s="3">
        <v>13</v>
      </c>
      <c r="C52" s="3"/>
      <c r="D52" s="3" t="s">
        <v>106</v>
      </c>
      <c r="E52" s="3" t="s">
        <v>112</v>
      </c>
      <c r="F52" s="35" t="s">
        <v>113</v>
      </c>
      <c r="G52" s="3" t="s">
        <v>8</v>
      </c>
      <c r="H52" s="13">
        <v>3800</v>
      </c>
      <c r="I52" s="4"/>
      <c r="J52" s="18"/>
      <c r="K52" s="18"/>
      <c r="L52" s="4">
        <v>60</v>
      </c>
      <c r="M52" s="18"/>
      <c r="N52" s="18"/>
      <c r="O52" s="18"/>
      <c r="P52" s="18">
        <f t="shared" si="0"/>
        <v>60</v>
      </c>
      <c r="Q52" s="18">
        <f t="shared" si="1"/>
        <v>228000</v>
      </c>
    </row>
    <row r="53" spans="1:17" s="25" customFormat="1" ht="20.100000000000001" hidden="1" customHeight="1">
      <c r="A53" s="3">
        <v>14</v>
      </c>
      <c r="B53" s="3">
        <v>13</v>
      </c>
      <c r="C53" s="3"/>
      <c r="D53" s="3" t="s">
        <v>106</v>
      </c>
      <c r="E53" s="3" t="s">
        <v>114</v>
      </c>
      <c r="F53" s="35" t="s">
        <v>115</v>
      </c>
      <c r="G53" s="3" t="s">
        <v>8</v>
      </c>
      <c r="H53" s="13">
        <v>3800</v>
      </c>
      <c r="I53" s="4"/>
      <c r="J53" s="18"/>
      <c r="K53" s="18"/>
      <c r="L53" s="4">
        <v>10</v>
      </c>
      <c r="M53" s="18"/>
      <c r="N53" s="18"/>
      <c r="O53" s="18"/>
      <c r="P53" s="18">
        <f t="shared" si="0"/>
        <v>10</v>
      </c>
      <c r="Q53" s="18">
        <f t="shared" si="1"/>
        <v>38000</v>
      </c>
    </row>
    <row r="54" spans="1:17" s="25" customFormat="1" ht="20.100000000000001" hidden="1" customHeight="1">
      <c r="A54" s="3">
        <v>14</v>
      </c>
      <c r="B54" s="3">
        <v>13</v>
      </c>
      <c r="C54" s="3"/>
      <c r="D54" s="3" t="s">
        <v>106</v>
      </c>
      <c r="E54" s="3" t="s">
        <v>116</v>
      </c>
      <c r="F54" s="35" t="s">
        <v>117</v>
      </c>
      <c r="G54" s="3" t="s">
        <v>8</v>
      </c>
      <c r="H54" s="13">
        <v>3800</v>
      </c>
      <c r="I54" s="4"/>
      <c r="J54" s="18"/>
      <c r="K54" s="18"/>
      <c r="L54" s="4">
        <v>10</v>
      </c>
      <c r="M54" s="18"/>
      <c r="N54" s="18"/>
      <c r="O54" s="18"/>
      <c r="P54" s="18">
        <f t="shared" si="0"/>
        <v>10</v>
      </c>
      <c r="Q54" s="18">
        <f t="shared" si="1"/>
        <v>38000</v>
      </c>
    </row>
    <row r="55" spans="1:17" s="25" customFormat="1" ht="20.100000000000001" hidden="1" customHeight="1">
      <c r="A55" s="3">
        <v>14</v>
      </c>
      <c r="B55" s="3">
        <v>13</v>
      </c>
      <c r="C55" s="3"/>
      <c r="D55" s="3" t="s">
        <v>106</v>
      </c>
      <c r="E55" s="3" t="s">
        <v>26</v>
      </c>
      <c r="F55" s="35" t="s">
        <v>118</v>
      </c>
      <c r="G55" s="3" t="s">
        <v>8</v>
      </c>
      <c r="H55" s="13">
        <v>4800</v>
      </c>
      <c r="I55" s="4"/>
      <c r="J55" s="18"/>
      <c r="K55" s="18"/>
      <c r="L55" s="4">
        <v>18</v>
      </c>
      <c r="M55" s="18"/>
      <c r="N55" s="18"/>
      <c r="O55" s="18"/>
      <c r="P55" s="18">
        <f t="shared" si="0"/>
        <v>18</v>
      </c>
      <c r="Q55" s="18">
        <f t="shared" si="1"/>
        <v>86400</v>
      </c>
    </row>
    <row r="56" spans="1:17" s="25" customFormat="1" ht="20.100000000000001" hidden="1" customHeight="1">
      <c r="A56" s="3">
        <v>14</v>
      </c>
      <c r="B56" s="3">
        <v>13</v>
      </c>
      <c r="C56" s="3"/>
      <c r="D56" s="3" t="s">
        <v>106</v>
      </c>
      <c r="E56" s="3" t="s">
        <v>119</v>
      </c>
      <c r="F56" s="35" t="s">
        <v>120</v>
      </c>
      <c r="G56" s="3" t="s">
        <v>8</v>
      </c>
      <c r="H56" s="13">
        <v>5900</v>
      </c>
      <c r="I56" s="4"/>
      <c r="J56" s="18"/>
      <c r="K56" s="18"/>
      <c r="L56" s="4">
        <v>10</v>
      </c>
      <c r="M56" s="18"/>
      <c r="N56" s="18"/>
      <c r="O56" s="18"/>
      <c r="P56" s="18">
        <f t="shared" si="0"/>
        <v>10</v>
      </c>
      <c r="Q56" s="18">
        <f t="shared" si="1"/>
        <v>59000</v>
      </c>
    </row>
    <row r="57" spans="1:17" s="25" customFormat="1" ht="20.100000000000001" hidden="1" customHeight="1">
      <c r="A57" s="3">
        <v>14</v>
      </c>
      <c r="B57" s="3">
        <v>13</v>
      </c>
      <c r="C57" s="3"/>
      <c r="D57" s="3" t="s">
        <v>106</v>
      </c>
      <c r="E57" s="3" t="s">
        <v>121</v>
      </c>
      <c r="F57" s="35" t="s">
        <v>122</v>
      </c>
      <c r="G57" s="3" t="s">
        <v>8</v>
      </c>
      <c r="H57" s="13">
        <v>4500</v>
      </c>
      <c r="I57" s="4"/>
      <c r="J57" s="18"/>
      <c r="K57" s="18"/>
      <c r="L57" s="4">
        <v>10</v>
      </c>
      <c r="M57" s="18"/>
      <c r="N57" s="18"/>
      <c r="O57" s="18"/>
      <c r="P57" s="18">
        <f t="shared" si="0"/>
        <v>10</v>
      </c>
      <c r="Q57" s="18">
        <f t="shared" si="1"/>
        <v>45000</v>
      </c>
    </row>
    <row r="58" spans="1:17" s="25" customFormat="1" ht="20.100000000000001" hidden="1" customHeight="1">
      <c r="A58" s="3">
        <v>14</v>
      </c>
      <c r="B58" s="3">
        <v>13</v>
      </c>
      <c r="C58" s="3"/>
      <c r="D58" s="3" t="s">
        <v>106</v>
      </c>
      <c r="E58" s="3" t="s">
        <v>123</v>
      </c>
      <c r="F58" s="35" t="s">
        <v>124</v>
      </c>
      <c r="G58" s="3" t="s">
        <v>8</v>
      </c>
      <c r="H58" s="13">
        <v>6900</v>
      </c>
      <c r="I58" s="4"/>
      <c r="J58" s="18"/>
      <c r="K58" s="18"/>
      <c r="L58" s="4">
        <v>4</v>
      </c>
      <c r="M58" s="18"/>
      <c r="N58" s="18"/>
      <c r="O58" s="18"/>
      <c r="P58" s="18">
        <f t="shared" si="0"/>
        <v>4</v>
      </c>
      <c r="Q58" s="18">
        <f t="shared" si="1"/>
        <v>27600</v>
      </c>
    </row>
    <row r="59" spans="1:17" s="25" customFormat="1" ht="20.100000000000001" hidden="1" customHeight="1">
      <c r="A59" s="3">
        <v>14</v>
      </c>
      <c r="B59" s="3">
        <v>13</v>
      </c>
      <c r="C59" s="3"/>
      <c r="D59" s="3" t="s">
        <v>106</v>
      </c>
      <c r="E59" s="3" t="s">
        <v>125</v>
      </c>
      <c r="F59" s="35" t="s">
        <v>126</v>
      </c>
      <c r="G59" s="3" t="s">
        <v>8</v>
      </c>
      <c r="H59" s="13">
        <v>5900</v>
      </c>
      <c r="I59" s="4"/>
      <c r="J59" s="18"/>
      <c r="K59" s="18"/>
      <c r="L59" s="4">
        <v>18</v>
      </c>
      <c r="M59" s="18"/>
      <c r="N59" s="18"/>
      <c r="O59" s="18"/>
      <c r="P59" s="18">
        <f t="shared" si="0"/>
        <v>18</v>
      </c>
      <c r="Q59" s="18">
        <f t="shared" si="1"/>
        <v>106200</v>
      </c>
    </row>
    <row r="60" spans="1:17" s="25" customFormat="1" ht="20.100000000000001" hidden="1" customHeight="1">
      <c r="A60" s="3">
        <v>14</v>
      </c>
      <c r="B60" s="3">
        <v>13</v>
      </c>
      <c r="C60" s="3"/>
      <c r="D60" s="3" t="s">
        <v>106</v>
      </c>
      <c r="E60" s="3" t="s">
        <v>127</v>
      </c>
      <c r="F60" s="35" t="s">
        <v>128</v>
      </c>
      <c r="G60" s="3" t="s">
        <v>54</v>
      </c>
      <c r="H60" s="13">
        <v>0</v>
      </c>
      <c r="I60" s="4"/>
      <c r="J60" s="18"/>
      <c r="K60" s="18"/>
      <c r="L60" s="4">
        <v>1</v>
      </c>
      <c r="M60" s="18"/>
      <c r="N60" s="18"/>
      <c r="O60" s="18"/>
      <c r="P60" s="18">
        <f t="shared" si="0"/>
        <v>1</v>
      </c>
      <c r="Q60" s="18">
        <f t="shared" si="1"/>
        <v>0</v>
      </c>
    </row>
    <row r="61" spans="1:17" s="25" customFormat="1" ht="20.100000000000001" hidden="1" customHeight="1">
      <c r="A61" s="3">
        <v>15</v>
      </c>
      <c r="B61" s="3">
        <v>14</v>
      </c>
      <c r="C61" s="3"/>
      <c r="D61" s="3" t="s">
        <v>129</v>
      </c>
      <c r="E61" s="3" t="s">
        <v>130</v>
      </c>
      <c r="F61" s="35" t="s">
        <v>131</v>
      </c>
      <c r="G61" s="3" t="s">
        <v>8</v>
      </c>
      <c r="H61" s="13">
        <v>15000</v>
      </c>
      <c r="I61" s="4"/>
      <c r="J61" s="18"/>
      <c r="K61" s="18"/>
      <c r="L61" s="4">
        <v>6</v>
      </c>
      <c r="M61" s="18"/>
      <c r="N61" s="18"/>
      <c r="O61" s="18"/>
      <c r="P61" s="18">
        <f t="shared" si="0"/>
        <v>6</v>
      </c>
      <c r="Q61" s="18">
        <f t="shared" si="1"/>
        <v>90000</v>
      </c>
    </row>
    <row r="62" spans="1:17" s="25" customFormat="1" ht="20.100000000000001" hidden="1" customHeight="1">
      <c r="A62" s="3">
        <v>15</v>
      </c>
      <c r="B62" s="3">
        <v>14</v>
      </c>
      <c r="C62" s="3"/>
      <c r="D62" s="3" t="s">
        <v>129</v>
      </c>
      <c r="E62" s="3" t="s">
        <v>132</v>
      </c>
      <c r="F62" s="35" t="s">
        <v>133</v>
      </c>
      <c r="G62" s="3" t="s">
        <v>8</v>
      </c>
      <c r="H62" s="13">
        <v>0</v>
      </c>
      <c r="I62" s="4"/>
      <c r="J62" s="18"/>
      <c r="K62" s="18"/>
      <c r="L62" s="4">
        <v>1</v>
      </c>
      <c r="M62" s="18"/>
      <c r="N62" s="18"/>
      <c r="O62" s="18"/>
      <c r="P62" s="18">
        <f t="shared" si="0"/>
        <v>1</v>
      </c>
      <c r="Q62" s="18">
        <f t="shared" si="1"/>
        <v>0</v>
      </c>
    </row>
    <row r="63" spans="1:17" s="25" customFormat="1" ht="20.100000000000001" hidden="1" customHeight="1">
      <c r="A63" s="3">
        <v>15</v>
      </c>
      <c r="B63" s="3">
        <v>14</v>
      </c>
      <c r="C63" s="3"/>
      <c r="D63" s="3" t="s">
        <v>134</v>
      </c>
      <c r="E63" s="3" t="s">
        <v>134</v>
      </c>
      <c r="F63" s="35" t="s">
        <v>135</v>
      </c>
      <c r="G63" s="3" t="s">
        <v>8</v>
      </c>
      <c r="H63" s="13">
        <v>9975</v>
      </c>
      <c r="I63" s="4"/>
      <c r="J63" s="18"/>
      <c r="K63" s="18"/>
      <c r="L63" s="4">
        <v>15</v>
      </c>
      <c r="M63" s="18"/>
      <c r="N63" s="18"/>
      <c r="O63" s="18"/>
      <c r="P63" s="18">
        <f t="shared" si="0"/>
        <v>15</v>
      </c>
      <c r="Q63" s="18">
        <f t="shared" si="1"/>
        <v>149625</v>
      </c>
    </row>
    <row r="64" spans="1:17" s="25" customFormat="1" ht="20.100000000000001" hidden="1" customHeight="1">
      <c r="A64" s="3">
        <v>16</v>
      </c>
      <c r="B64" s="3">
        <v>15</v>
      </c>
      <c r="C64" s="3"/>
      <c r="D64" s="3" t="s">
        <v>138</v>
      </c>
      <c r="E64" s="3" t="s">
        <v>138</v>
      </c>
      <c r="F64" s="35" t="s">
        <v>139</v>
      </c>
      <c r="G64" s="3" t="s">
        <v>8</v>
      </c>
      <c r="H64" s="13">
        <v>4900</v>
      </c>
      <c r="I64" s="4"/>
      <c r="J64" s="18"/>
      <c r="K64" s="18"/>
      <c r="L64" s="4">
        <v>30</v>
      </c>
      <c r="M64" s="18"/>
      <c r="N64" s="18"/>
      <c r="O64" s="18"/>
      <c r="P64" s="18">
        <f t="shared" ref="P64:P111" si="2">I64+J64+K64+L64+M64+N64+O64</f>
        <v>30</v>
      </c>
      <c r="Q64" s="18">
        <f t="shared" si="1"/>
        <v>147000</v>
      </c>
    </row>
    <row r="65" spans="1:19" ht="20.100000000000001" hidden="1" customHeight="1">
      <c r="A65" s="3">
        <v>16</v>
      </c>
      <c r="B65" s="3">
        <v>15</v>
      </c>
      <c r="C65" s="3"/>
      <c r="D65" s="3" t="s">
        <v>140</v>
      </c>
      <c r="E65" s="3" t="s">
        <v>140</v>
      </c>
      <c r="F65" s="35" t="s">
        <v>137</v>
      </c>
      <c r="G65" s="3" t="s">
        <v>8</v>
      </c>
      <c r="H65" s="13">
        <v>4900</v>
      </c>
      <c r="I65" s="4"/>
      <c r="J65" s="18"/>
      <c r="K65" s="18"/>
      <c r="L65" s="4">
        <v>15</v>
      </c>
      <c r="M65" s="18"/>
      <c r="N65" s="18"/>
      <c r="O65" s="18"/>
      <c r="P65" s="18">
        <f t="shared" si="2"/>
        <v>15</v>
      </c>
      <c r="Q65" s="18">
        <f t="shared" ref="Q65:Q111" si="3">P65*H65</f>
        <v>73500</v>
      </c>
      <c r="R65" s="25"/>
      <c r="S65" s="25"/>
    </row>
    <row r="66" spans="1:19" ht="20.100000000000001" hidden="1" customHeight="1">
      <c r="A66" s="3">
        <v>16</v>
      </c>
      <c r="B66" s="3">
        <v>15</v>
      </c>
      <c r="C66" s="3"/>
      <c r="D66" s="3" t="s">
        <v>141</v>
      </c>
      <c r="E66" s="3" t="s">
        <v>141</v>
      </c>
      <c r="F66" s="35" t="s">
        <v>137</v>
      </c>
      <c r="G66" s="3" t="s">
        <v>8</v>
      </c>
      <c r="H66" s="13">
        <v>4900</v>
      </c>
      <c r="I66" s="4"/>
      <c r="J66" s="18"/>
      <c r="K66" s="18"/>
      <c r="L66" s="4">
        <v>15</v>
      </c>
      <c r="M66" s="18"/>
      <c r="N66" s="18"/>
      <c r="O66" s="18"/>
      <c r="P66" s="18">
        <f t="shared" si="2"/>
        <v>15</v>
      </c>
      <c r="Q66" s="18">
        <f t="shared" si="3"/>
        <v>73500</v>
      </c>
      <c r="R66" s="25"/>
      <c r="S66" s="25"/>
    </row>
    <row r="67" spans="1:19" ht="20.100000000000001" hidden="1" customHeight="1">
      <c r="A67" s="3">
        <v>16</v>
      </c>
      <c r="B67" s="3">
        <v>15</v>
      </c>
      <c r="C67" s="3"/>
      <c r="D67" s="3" t="s">
        <v>142</v>
      </c>
      <c r="E67" s="3" t="s">
        <v>142</v>
      </c>
      <c r="F67" s="35" t="s">
        <v>143</v>
      </c>
      <c r="G67" s="3" t="s">
        <v>8</v>
      </c>
      <c r="H67" s="13">
        <v>2250</v>
      </c>
      <c r="I67" s="4"/>
      <c r="J67" s="18"/>
      <c r="K67" s="18"/>
      <c r="L67" s="4">
        <v>30</v>
      </c>
      <c r="M67" s="18"/>
      <c r="N67" s="18"/>
      <c r="O67" s="18"/>
      <c r="P67" s="18">
        <f t="shared" si="2"/>
        <v>30</v>
      </c>
      <c r="Q67" s="18">
        <f t="shared" si="3"/>
        <v>67500</v>
      </c>
      <c r="R67" s="25"/>
      <c r="S67" s="25"/>
    </row>
    <row r="68" spans="1:19" ht="20.100000000000001" hidden="1" customHeight="1">
      <c r="A68" s="3">
        <v>16</v>
      </c>
      <c r="B68" s="3">
        <v>15</v>
      </c>
      <c r="C68" s="3"/>
      <c r="D68" s="3" t="s">
        <v>144</v>
      </c>
      <c r="E68" s="3" t="s">
        <v>144</v>
      </c>
      <c r="F68" s="35" t="s">
        <v>53</v>
      </c>
      <c r="G68" s="3" t="s">
        <v>8</v>
      </c>
      <c r="H68" s="4">
        <v>0</v>
      </c>
      <c r="I68" s="4"/>
      <c r="J68" s="18"/>
      <c r="K68" s="18"/>
      <c r="L68" s="4">
        <v>1</v>
      </c>
      <c r="M68" s="18"/>
      <c r="N68" s="18"/>
      <c r="O68" s="18"/>
      <c r="P68" s="18">
        <f t="shared" si="2"/>
        <v>1</v>
      </c>
      <c r="Q68" s="18">
        <f t="shared" si="3"/>
        <v>0</v>
      </c>
      <c r="R68" s="25"/>
      <c r="S68" s="25"/>
    </row>
    <row r="69" spans="1:19" ht="20.100000000000001" hidden="1" customHeight="1">
      <c r="A69" s="3">
        <v>17</v>
      </c>
      <c r="B69" s="3">
        <v>16</v>
      </c>
      <c r="C69" s="3"/>
      <c r="D69" s="3" t="s">
        <v>129</v>
      </c>
      <c r="E69" s="3" t="s">
        <v>26</v>
      </c>
      <c r="F69" s="35" t="s">
        <v>145</v>
      </c>
      <c r="G69" s="3" t="s">
        <v>146</v>
      </c>
      <c r="H69" s="13">
        <v>1500</v>
      </c>
      <c r="I69" s="4"/>
      <c r="J69" s="18"/>
      <c r="K69" s="18"/>
      <c r="L69" s="4"/>
      <c r="M69" s="18">
        <v>15</v>
      </c>
      <c r="N69" s="18"/>
      <c r="O69" s="18"/>
      <c r="P69" s="18">
        <f t="shared" si="2"/>
        <v>15</v>
      </c>
      <c r="Q69" s="18">
        <f t="shared" si="3"/>
        <v>22500</v>
      </c>
      <c r="R69" s="25"/>
      <c r="S69" s="25"/>
    </row>
    <row r="70" spans="1:19" ht="20.100000000000001" hidden="1" customHeight="1">
      <c r="A70" s="3">
        <v>18</v>
      </c>
      <c r="B70" s="3">
        <v>17</v>
      </c>
      <c r="C70" s="3"/>
      <c r="D70" s="3" t="s">
        <v>129</v>
      </c>
      <c r="E70" s="3" t="s">
        <v>30</v>
      </c>
      <c r="F70" s="35" t="s">
        <v>147</v>
      </c>
      <c r="G70" s="3" t="s">
        <v>146</v>
      </c>
      <c r="H70" s="13">
        <v>1500</v>
      </c>
      <c r="I70" s="4"/>
      <c r="J70" s="18"/>
      <c r="K70" s="18"/>
      <c r="L70" s="4"/>
      <c r="M70" s="18">
        <v>14</v>
      </c>
      <c r="N70" s="18"/>
      <c r="O70" s="18"/>
      <c r="P70" s="18">
        <f t="shared" si="2"/>
        <v>14</v>
      </c>
      <c r="Q70" s="18">
        <f t="shared" si="3"/>
        <v>21000</v>
      </c>
      <c r="R70" s="25"/>
      <c r="S70" s="25"/>
    </row>
    <row r="71" spans="1:19" ht="20.100000000000001" hidden="1" customHeight="1">
      <c r="A71" s="3">
        <v>18</v>
      </c>
      <c r="B71" s="3">
        <v>17</v>
      </c>
      <c r="C71" s="3"/>
      <c r="D71" s="3" t="s">
        <v>148</v>
      </c>
      <c r="E71" s="3" t="s">
        <v>149</v>
      </c>
      <c r="F71" s="35"/>
      <c r="G71" s="3" t="s">
        <v>146</v>
      </c>
      <c r="H71" s="13">
        <v>1450</v>
      </c>
      <c r="I71" s="4"/>
      <c r="J71" s="18"/>
      <c r="K71" s="18"/>
      <c r="L71" s="4"/>
      <c r="M71" s="18">
        <v>6</v>
      </c>
      <c r="N71" s="18"/>
      <c r="O71" s="18"/>
      <c r="P71" s="18">
        <f t="shared" si="2"/>
        <v>6</v>
      </c>
      <c r="Q71" s="18">
        <f t="shared" si="3"/>
        <v>8700</v>
      </c>
      <c r="R71" s="25"/>
      <c r="S71" s="25"/>
    </row>
    <row r="72" spans="1:19" ht="20.100000000000001" hidden="1" customHeight="1">
      <c r="A72" s="3">
        <v>18</v>
      </c>
      <c r="B72" s="3">
        <v>17</v>
      </c>
      <c r="C72" s="3"/>
      <c r="D72" s="3" t="s">
        <v>129</v>
      </c>
      <c r="E72" s="3" t="s">
        <v>150</v>
      </c>
      <c r="F72" s="35" t="s">
        <v>151</v>
      </c>
      <c r="G72" s="3" t="s">
        <v>146</v>
      </c>
      <c r="H72" s="13">
        <v>1650</v>
      </c>
      <c r="I72" s="4"/>
      <c r="J72" s="18"/>
      <c r="K72" s="18"/>
      <c r="L72" s="4"/>
      <c r="M72" s="18">
        <v>155</v>
      </c>
      <c r="N72" s="18"/>
      <c r="O72" s="18"/>
      <c r="P72" s="18">
        <f t="shared" si="2"/>
        <v>155</v>
      </c>
      <c r="Q72" s="18">
        <f t="shared" si="3"/>
        <v>255750</v>
      </c>
      <c r="R72" s="25"/>
      <c r="S72" s="25"/>
    </row>
    <row r="73" spans="1:19" ht="20.100000000000001" hidden="1" customHeight="1">
      <c r="A73" s="3">
        <v>19</v>
      </c>
      <c r="B73" s="3">
        <v>18</v>
      </c>
      <c r="C73" s="3">
        <v>6</v>
      </c>
      <c r="D73" s="3" t="s">
        <v>156</v>
      </c>
      <c r="E73" s="3" t="s">
        <v>156</v>
      </c>
      <c r="F73" s="80" t="s">
        <v>157</v>
      </c>
      <c r="G73" s="3" t="s">
        <v>146</v>
      </c>
      <c r="H73" s="79">
        <v>27000</v>
      </c>
      <c r="I73" s="39"/>
      <c r="J73" s="20"/>
      <c r="K73" s="20"/>
      <c r="L73" s="39"/>
      <c r="M73" s="20">
        <v>15</v>
      </c>
      <c r="N73" s="20"/>
      <c r="O73" s="20"/>
      <c r="P73" s="20">
        <f t="shared" si="2"/>
        <v>15</v>
      </c>
      <c r="Q73" s="20">
        <f t="shared" si="3"/>
        <v>405000</v>
      </c>
    </row>
    <row r="74" spans="1:19" ht="20.100000000000001" hidden="1" customHeight="1">
      <c r="A74" s="3">
        <v>19</v>
      </c>
      <c r="B74" s="3">
        <v>18</v>
      </c>
      <c r="C74" s="3">
        <v>6</v>
      </c>
      <c r="D74" s="3" t="s">
        <v>158</v>
      </c>
      <c r="E74" s="3" t="s">
        <v>159</v>
      </c>
      <c r="F74" s="80" t="s">
        <v>160</v>
      </c>
      <c r="G74" s="3" t="s">
        <v>54</v>
      </c>
      <c r="H74" s="39">
        <v>0</v>
      </c>
      <c r="I74" s="39"/>
      <c r="J74" s="20"/>
      <c r="K74" s="20"/>
      <c r="L74" s="39"/>
      <c r="M74" s="20">
        <v>1</v>
      </c>
      <c r="N74" s="20"/>
      <c r="O74" s="20"/>
      <c r="P74" s="20">
        <f t="shared" si="2"/>
        <v>1</v>
      </c>
      <c r="Q74" s="20">
        <f t="shared" si="3"/>
        <v>0</v>
      </c>
    </row>
    <row r="75" spans="1:19" ht="20.100000000000001" hidden="1" customHeight="1">
      <c r="A75" s="3">
        <v>20</v>
      </c>
      <c r="B75" s="3">
        <v>19</v>
      </c>
      <c r="C75" s="3"/>
      <c r="D75" s="3" t="s">
        <v>161</v>
      </c>
      <c r="E75" s="3" t="s">
        <v>161</v>
      </c>
      <c r="F75" s="17" t="s">
        <v>162</v>
      </c>
      <c r="G75" s="3" t="s">
        <v>146</v>
      </c>
      <c r="H75" s="4">
        <v>4176</v>
      </c>
      <c r="I75" s="4">
        <v>100</v>
      </c>
      <c r="J75" s="18"/>
      <c r="K75" s="18"/>
      <c r="L75" s="4"/>
      <c r="M75" s="18"/>
      <c r="N75" s="18"/>
      <c r="O75" s="18"/>
      <c r="P75" s="18">
        <f t="shared" si="2"/>
        <v>100</v>
      </c>
      <c r="Q75" s="18">
        <f t="shared" si="3"/>
        <v>417600</v>
      </c>
      <c r="R75" s="25"/>
      <c r="S75" s="25"/>
    </row>
    <row r="76" spans="1:19" ht="20.100000000000001" hidden="1" customHeight="1">
      <c r="A76" s="3">
        <v>21</v>
      </c>
      <c r="B76" s="3">
        <v>20</v>
      </c>
      <c r="C76" s="3"/>
      <c r="D76" s="3" t="s">
        <v>163</v>
      </c>
      <c r="E76" s="3" t="s">
        <v>163</v>
      </c>
      <c r="F76" s="17" t="s">
        <v>164</v>
      </c>
      <c r="G76" s="3" t="s">
        <v>146</v>
      </c>
      <c r="H76" s="4">
        <v>4500</v>
      </c>
      <c r="I76" s="4">
        <v>150</v>
      </c>
      <c r="J76" s="18"/>
      <c r="K76" s="18"/>
      <c r="L76" s="4"/>
      <c r="M76" s="18"/>
      <c r="N76" s="18"/>
      <c r="O76" s="18"/>
      <c r="P76" s="18">
        <f t="shared" si="2"/>
        <v>150</v>
      </c>
      <c r="Q76" s="18">
        <f t="shared" si="3"/>
        <v>675000</v>
      </c>
      <c r="R76" s="25"/>
      <c r="S76" s="25"/>
    </row>
    <row r="77" spans="1:19" ht="20.100000000000001" hidden="1" customHeight="1">
      <c r="A77" s="3">
        <v>22</v>
      </c>
      <c r="B77" s="3">
        <v>21</v>
      </c>
      <c r="C77" s="3"/>
      <c r="D77" s="3" t="s">
        <v>165</v>
      </c>
      <c r="E77" s="3" t="s">
        <v>165</v>
      </c>
      <c r="F77" s="17" t="s">
        <v>166</v>
      </c>
      <c r="G77" s="3" t="s">
        <v>146</v>
      </c>
      <c r="H77" s="4">
        <v>5000</v>
      </c>
      <c r="I77" s="4">
        <v>30</v>
      </c>
      <c r="J77" s="18"/>
      <c r="K77" s="18">
        <v>2</v>
      </c>
      <c r="L77" s="4"/>
      <c r="M77" s="18"/>
      <c r="N77" s="18"/>
      <c r="O77" s="18"/>
      <c r="P77" s="18">
        <f t="shared" si="2"/>
        <v>32</v>
      </c>
      <c r="Q77" s="18">
        <f t="shared" si="3"/>
        <v>160000</v>
      </c>
      <c r="R77" s="25"/>
      <c r="S77" s="25"/>
    </row>
    <row r="78" spans="1:19" ht="20.100000000000001" hidden="1" customHeight="1">
      <c r="A78" s="3">
        <v>23</v>
      </c>
      <c r="B78" s="3">
        <v>22</v>
      </c>
      <c r="C78" s="3"/>
      <c r="D78" s="3" t="s">
        <v>167</v>
      </c>
      <c r="E78" s="3" t="s">
        <v>167</v>
      </c>
      <c r="F78" s="17"/>
      <c r="G78" s="3" t="s">
        <v>146</v>
      </c>
      <c r="H78" s="4">
        <v>1350</v>
      </c>
      <c r="I78" s="4"/>
      <c r="J78" s="18"/>
      <c r="K78" s="18">
        <v>100</v>
      </c>
      <c r="L78" s="4"/>
      <c r="M78" s="18"/>
      <c r="N78" s="18"/>
      <c r="O78" s="18"/>
      <c r="P78" s="18">
        <f t="shared" si="2"/>
        <v>100</v>
      </c>
      <c r="Q78" s="18">
        <f t="shared" si="3"/>
        <v>135000</v>
      </c>
      <c r="R78" s="25"/>
      <c r="S78" s="25"/>
    </row>
    <row r="79" spans="1:19" ht="20.100000000000001" customHeight="1">
      <c r="A79" s="3">
        <v>24</v>
      </c>
      <c r="B79" s="3">
        <v>23</v>
      </c>
      <c r="C79" s="3">
        <v>7</v>
      </c>
      <c r="D79" s="3" t="s">
        <v>168</v>
      </c>
      <c r="E79" s="3" t="s">
        <v>168</v>
      </c>
      <c r="F79" s="76" t="s">
        <v>169</v>
      </c>
      <c r="G79" s="3" t="s">
        <v>146</v>
      </c>
      <c r="H79" s="39">
        <v>5600</v>
      </c>
      <c r="I79" s="39">
        <v>5</v>
      </c>
      <c r="J79" s="20"/>
      <c r="K79" s="20">
        <v>10</v>
      </c>
      <c r="L79" s="39"/>
      <c r="M79" s="20"/>
      <c r="N79" s="20"/>
      <c r="O79" s="20"/>
      <c r="P79" s="20">
        <f t="shared" si="2"/>
        <v>15</v>
      </c>
      <c r="Q79" s="20">
        <f t="shared" si="3"/>
        <v>84000</v>
      </c>
    </row>
    <row r="80" spans="1:19" ht="20.100000000000001" customHeight="1">
      <c r="A80" s="3">
        <v>25</v>
      </c>
      <c r="B80" s="3">
        <v>24</v>
      </c>
      <c r="C80" s="3">
        <v>8</v>
      </c>
      <c r="D80" s="3" t="s">
        <v>168</v>
      </c>
      <c r="E80" s="3" t="s">
        <v>168</v>
      </c>
      <c r="F80" s="76" t="s">
        <v>170</v>
      </c>
      <c r="G80" s="3" t="s">
        <v>146</v>
      </c>
      <c r="H80" s="39">
        <v>5600</v>
      </c>
      <c r="I80" s="39"/>
      <c r="J80" s="20"/>
      <c r="K80" s="20">
        <v>10</v>
      </c>
      <c r="L80" s="39"/>
      <c r="M80" s="20"/>
      <c r="N80" s="20"/>
      <c r="O80" s="20"/>
      <c r="P80" s="20">
        <f t="shared" si="2"/>
        <v>10</v>
      </c>
      <c r="Q80" s="20">
        <f t="shared" si="3"/>
        <v>56000</v>
      </c>
    </row>
    <row r="81" spans="1:19" ht="20.100000000000001" hidden="1" customHeight="1">
      <c r="A81" s="3">
        <v>28</v>
      </c>
      <c r="B81" s="3">
        <v>25</v>
      </c>
      <c r="C81" s="3">
        <v>9</v>
      </c>
      <c r="D81" s="3" t="s">
        <v>381</v>
      </c>
      <c r="E81" s="3" t="s">
        <v>381</v>
      </c>
      <c r="F81" s="76" t="s">
        <v>174</v>
      </c>
      <c r="G81" s="3" t="s">
        <v>146</v>
      </c>
      <c r="H81" s="39">
        <v>4900</v>
      </c>
      <c r="I81" s="39">
        <v>5</v>
      </c>
      <c r="J81" s="20"/>
      <c r="K81" s="20"/>
      <c r="L81" s="39"/>
      <c r="M81" s="20"/>
      <c r="N81" s="20"/>
      <c r="O81" s="20"/>
      <c r="P81" s="20">
        <f t="shared" si="2"/>
        <v>5</v>
      </c>
      <c r="Q81" s="20">
        <f t="shared" si="3"/>
        <v>24500</v>
      </c>
    </row>
    <row r="82" spans="1:19" ht="20.100000000000001" hidden="1" customHeight="1">
      <c r="A82" s="3">
        <v>29</v>
      </c>
      <c r="B82" s="3">
        <v>26</v>
      </c>
      <c r="C82" s="3">
        <v>10</v>
      </c>
      <c r="D82" s="3" t="s">
        <v>382</v>
      </c>
      <c r="E82" s="3" t="s">
        <v>382</v>
      </c>
      <c r="F82" s="76" t="s">
        <v>175</v>
      </c>
      <c r="G82" s="3" t="s">
        <v>146</v>
      </c>
      <c r="H82" s="39">
        <v>4900</v>
      </c>
      <c r="I82" s="39">
        <v>5</v>
      </c>
      <c r="J82" s="20"/>
      <c r="K82" s="20"/>
      <c r="L82" s="39"/>
      <c r="M82" s="20"/>
      <c r="N82" s="20"/>
      <c r="O82" s="20"/>
      <c r="P82" s="20">
        <f t="shared" si="2"/>
        <v>5</v>
      </c>
      <c r="Q82" s="20">
        <f t="shared" si="3"/>
        <v>24500</v>
      </c>
    </row>
    <row r="83" spans="1:19" ht="20.100000000000001" hidden="1" customHeight="1">
      <c r="A83" s="3">
        <v>30</v>
      </c>
      <c r="B83" s="3">
        <v>27</v>
      </c>
      <c r="C83" s="3">
        <v>11</v>
      </c>
      <c r="D83" s="3" t="s">
        <v>383</v>
      </c>
      <c r="E83" s="3" t="s">
        <v>383</v>
      </c>
      <c r="F83" s="76" t="s">
        <v>177</v>
      </c>
      <c r="G83" s="3" t="s">
        <v>146</v>
      </c>
      <c r="H83" s="39">
        <v>4900</v>
      </c>
      <c r="I83" s="39">
        <v>5</v>
      </c>
      <c r="J83" s="20"/>
      <c r="K83" s="20">
        <v>20</v>
      </c>
      <c r="L83" s="39"/>
      <c r="M83" s="20"/>
      <c r="N83" s="20"/>
      <c r="O83" s="20"/>
      <c r="P83" s="20">
        <f t="shared" si="2"/>
        <v>25</v>
      </c>
      <c r="Q83" s="20">
        <f t="shared" si="3"/>
        <v>122500</v>
      </c>
    </row>
    <row r="84" spans="1:19" ht="20.100000000000001" hidden="1" customHeight="1">
      <c r="A84" s="3">
        <v>21</v>
      </c>
      <c r="B84" s="3">
        <v>28</v>
      </c>
      <c r="C84" s="3">
        <v>12</v>
      </c>
      <c r="D84" s="3" t="s">
        <v>384</v>
      </c>
      <c r="E84" s="3" t="s">
        <v>384</v>
      </c>
      <c r="F84" s="76" t="s">
        <v>179</v>
      </c>
      <c r="G84" s="3" t="s">
        <v>146</v>
      </c>
      <c r="H84" s="39">
        <v>4900</v>
      </c>
      <c r="I84" s="39">
        <v>5</v>
      </c>
      <c r="J84" s="20"/>
      <c r="K84" s="20">
        <v>20</v>
      </c>
      <c r="L84" s="39"/>
      <c r="M84" s="20"/>
      <c r="N84" s="20"/>
      <c r="O84" s="20"/>
      <c r="P84" s="20">
        <f t="shared" si="2"/>
        <v>25</v>
      </c>
      <c r="Q84" s="20">
        <f t="shared" si="3"/>
        <v>122500</v>
      </c>
    </row>
    <row r="85" spans="1:19" ht="20.100000000000001" hidden="1" customHeight="1">
      <c r="A85" s="3">
        <v>32</v>
      </c>
      <c r="B85" s="3">
        <v>29</v>
      </c>
      <c r="C85" s="3"/>
      <c r="D85" s="3" t="s">
        <v>180</v>
      </c>
      <c r="E85" s="3" t="s">
        <v>180</v>
      </c>
      <c r="F85" s="15" t="s">
        <v>181</v>
      </c>
      <c r="G85" s="3" t="s">
        <v>146</v>
      </c>
      <c r="H85" s="4">
        <v>5945.94</v>
      </c>
      <c r="I85" s="4"/>
      <c r="J85" s="67">
        <v>10</v>
      </c>
      <c r="K85" s="18"/>
      <c r="L85" s="4"/>
      <c r="M85" s="18"/>
      <c r="N85" s="18"/>
      <c r="O85" s="18"/>
      <c r="P85" s="18">
        <f t="shared" si="2"/>
        <v>10</v>
      </c>
      <c r="Q85" s="18">
        <f t="shared" si="3"/>
        <v>59459.399999999994</v>
      </c>
      <c r="R85" s="25"/>
      <c r="S85" s="25"/>
    </row>
    <row r="86" spans="1:19" ht="20.100000000000001" customHeight="1">
      <c r="A86" s="3">
        <v>33</v>
      </c>
      <c r="B86" s="3">
        <v>30</v>
      </c>
      <c r="C86" s="3">
        <v>13</v>
      </c>
      <c r="D86" s="3" t="s">
        <v>182</v>
      </c>
      <c r="E86" s="3" t="s">
        <v>182</v>
      </c>
      <c r="F86" s="78" t="s">
        <v>183</v>
      </c>
      <c r="G86" s="3" t="s">
        <v>146</v>
      </c>
      <c r="H86" s="39">
        <v>15000</v>
      </c>
      <c r="I86" s="39"/>
      <c r="J86" s="20">
        <v>4</v>
      </c>
      <c r="K86" s="20"/>
      <c r="L86" s="39"/>
      <c r="M86" s="20"/>
      <c r="N86" s="20"/>
      <c r="O86" s="20"/>
      <c r="P86" s="20">
        <f t="shared" si="2"/>
        <v>4</v>
      </c>
      <c r="Q86" s="20">
        <f t="shared" si="3"/>
        <v>60000</v>
      </c>
    </row>
    <row r="87" spans="1:19" ht="20.100000000000001" customHeight="1">
      <c r="A87" s="3">
        <v>34</v>
      </c>
      <c r="B87" s="3">
        <v>31</v>
      </c>
      <c r="C87" s="3">
        <v>14</v>
      </c>
      <c r="D87" s="3" t="s">
        <v>184</v>
      </c>
      <c r="E87" s="3" t="s">
        <v>184</v>
      </c>
      <c r="F87" s="78" t="s">
        <v>185</v>
      </c>
      <c r="G87" s="3" t="s">
        <v>146</v>
      </c>
      <c r="H87" s="39">
        <v>7000</v>
      </c>
      <c r="I87" s="39"/>
      <c r="J87" s="20">
        <v>1</v>
      </c>
      <c r="K87" s="20"/>
      <c r="L87" s="39"/>
      <c r="M87" s="20"/>
      <c r="N87" s="20"/>
      <c r="O87" s="20"/>
      <c r="P87" s="20">
        <f t="shared" si="2"/>
        <v>1</v>
      </c>
      <c r="Q87" s="20">
        <f t="shared" si="3"/>
        <v>7000</v>
      </c>
    </row>
    <row r="88" spans="1:19" ht="20.100000000000001" hidden="1" customHeight="1">
      <c r="A88" s="3">
        <v>35</v>
      </c>
      <c r="B88" s="3">
        <v>32</v>
      </c>
      <c r="C88" s="3"/>
      <c r="D88" s="3" t="s">
        <v>186</v>
      </c>
      <c r="E88" s="3" t="s">
        <v>186</v>
      </c>
      <c r="F88" s="15" t="s">
        <v>187</v>
      </c>
      <c r="G88" s="3" t="s">
        <v>146</v>
      </c>
      <c r="H88" s="4">
        <v>2500</v>
      </c>
      <c r="I88" s="4"/>
      <c r="J88" s="18"/>
      <c r="K88" s="18">
        <v>20</v>
      </c>
      <c r="L88" s="4"/>
      <c r="M88" s="18"/>
      <c r="N88" s="18"/>
      <c r="O88" s="18"/>
      <c r="P88" s="18">
        <f t="shared" si="2"/>
        <v>20</v>
      </c>
      <c r="Q88" s="18">
        <f t="shared" si="3"/>
        <v>50000</v>
      </c>
      <c r="R88" s="25"/>
      <c r="S88" s="25"/>
    </row>
    <row r="89" spans="1:19" ht="20.100000000000001" hidden="1" customHeight="1">
      <c r="A89" s="3">
        <v>36</v>
      </c>
      <c r="B89" s="3">
        <v>33</v>
      </c>
      <c r="C89" s="3"/>
      <c r="D89" s="3" t="s">
        <v>188</v>
      </c>
      <c r="E89" s="3" t="s">
        <v>188</v>
      </c>
      <c r="F89" s="15" t="s">
        <v>189</v>
      </c>
      <c r="G89" s="3" t="s">
        <v>146</v>
      </c>
      <c r="H89" s="4">
        <v>3243.24</v>
      </c>
      <c r="I89" s="4"/>
      <c r="J89" s="67">
        <v>5</v>
      </c>
      <c r="K89" s="18"/>
      <c r="L89" s="4"/>
      <c r="M89" s="18"/>
      <c r="N89" s="18"/>
      <c r="O89" s="18"/>
      <c r="P89" s="18">
        <f t="shared" si="2"/>
        <v>5</v>
      </c>
      <c r="Q89" s="18">
        <f t="shared" si="3"/>
        <v>16216.199999999999</v>
      </c>
      <c r="R89" s="25"/>
      <c r="S89" s="25"/>
    </row>
    <row r="90" spans="1:19" ht="20.100000000000001" hidden="1" customHeight="1">
      <c r="A90" s="3">
        <v>36</v>
      </c>
      <c r="B90" s="3">
        <v>33</v>
      </c>
      <c r="C90" s="3"/>
      <c r="D90" s="3" t="s">
        <v>190</v>
      </c>
      <c r="E90" s="3" t="s">
        <v>190</v>
      </c>
      <c r="F90" s="15" t="s">
        <v>191</v>
      </c>
      <c r="G90" s="3" t="s">
        <v>146</v>
      </c>
      <c r="H90" s="4">
        <v>1801.8</v>
      </c>
      <c r="I90" s="4"/>
      <c r="J90" s="18"/>
      <c r="K90" s="18">
        <v>10</v>
      </c>
      <c r="L90" s="4"/>
      <c r="M90" s="18"/>
      <c r="N90" s="18"/>
      <c r="O90" s="18"/>
      <c r="P90" s="18">
        <f t="shared" si="2"/>
        <v>10</v>
      </c>
      <c r="Q90" s="18">
        <f t="shared" si="3"/>
        <v>18018</v>
      </c>
      <c r="R90" s="25"/>
      <c r="S90" s="25"/>
    </row>
    <row r="91" spans="1:19" ht="20.100000000000001" hidden="1" customHeight="1">
      <c r="A91" s="3">
        <v>36</v>
      </c>
      <c r="B91" s="3">
        <v>33</v>
      </c>
      <c r="C91" s="3"/>
      <c r="D91" s="3" t="s">
        <v>192</v>
      </c>
      <c r="E91" s="3" t="s">
        <v>192</v>
      </c>
      <c r="F91" s="15" t="s">
        <v>193</v>
      </c>
      <c r="G91" s="3" t="s">
        <v>146</v>
      </c>
      <c r="H91" s="4">
        <v>997.92</v>
      </c>
      <c r="I91" s="4"/>
      <c r="J91" s="18"/>
      <c r="K91" s="18">
        <v>40</v>
      </c>
      <c r="L91" s="4"/>
      <c r="M91" s="18"/>
      <c r="N91" s="18"/>
      <c r="O91" s="18"/>
      <c r="P91" s="18">
        <f t="shared" si="2"/>
        <v>40</v>
      </c>
      <c r="Q91" s="18">
        <f t="shared" si="3"/>
        <v>39916.799999999996</v>
      </c>
      <c r="R91" s="25"/>
      <c r="S91" s="25"/>
    </row>
    <row r="92" spans="1:19" ht="20.100000000000001" hidden="1" customHeight="1">
      <c r="A92" s="3">
        <v>36</v>
      </c>
      <c r="B92" s="3">
        <v>33</v>
      </c>
      <c r="C92" s="3"/>
      <c r="D92" s="3" t="s">
        <v>194</v>
      </c>
      <c r="E92" s="3" t="s">
        <v>194</v>
      </c>
      <c r="F92" s="15" t="s">
        <v>195</v>
      </c>
      <c r="G92" s="3" t="s">
        <v>146</v>
      </c>
      <c r="H92" s="4">
        <v>4490.6400000000003</v>
      </c>
      <c r="I92" s="4"/>
      <c r="J92" s="67">
        <v>2</v>
      </c>
      <c r="K92" s="18"/>
      <c r="L92" s="4"/>
      <c r="M92" s="18"/>
      <c r="N92" s="18"/>
      <c r="O92" s="18"/>
      <c r="P92" s="18">
        <f t="shared" si="2"/>
        <v>2</v>
      </c>
      <c r="Q92" s="18">
        <f t="shared" si="3"/>
        <v>8981.2800000000007</v>
      </c>
      <c r="R92" s="25"/>
      <c r="S92" s="25"/>
    </row>
    <row r="93" spans="1:19" ht="20.100000000000001" hidden="1" customHeight="1">
      <c r="A93" s="3">
        <v>36</v>
      </c>
      <c r="B93" s="3">
        <v>33</v>
      </c>
      <c r="C93" s="3"/>
      <c r="D93" s="3" t="s">
        <v>196</v>
      </c>
      <c r="E93" s="3" t="s">
        <v>196</v>
      </c>
      <c r="F93" s="15" t="s">
        <v>197</v>
      </c>
      <c r="G93" s="3" t="s">
        <v>146</v>
      </c>
      <c r="H93" s="4">
        <v>10810.8</v>
      </c>
      <c r="I93" s="4"/>
      <c r="J93" s="67">
        <v>2</v>
      </c>
      <c r="K93" s="18"/>
      <c r="L93" s="4"/>
      <c r="M93" s="18"/>
      <c r="N93" s="18"/>
      <c r="O93" s="18"/>
      <c r="P93" s="18">
        <f t="shared" si="2"/>
        <v>2</v>
      </c>
      <c r="Q93" s="18">
        <f t="shared" si="3"/>
        <v>21621.599999999999</v>
      </c>
      <c r="R93" s="25"/>
      <c r="S93" s="25"/>
    </row>
    <row r="94" spans="1:19" ht="20.100000000000001" hidden="1" customHeight="1">
      <c r="A94" s="3">
        <v>37</v>
      </c>
      <c r="B94" s="3">
        <v>34</v>
      </c>
      <c r="C94" s="3"/>
      <c r="D94" s="3" t="s">
        <v>198</v>
      </c>
      <c r="E94" s="3" t="s">
        <v>198</v>
      </c>
      <c r="F94" s="15" t="s">
        <v>199</v>
      </c>
      <c r="G94" s="3" t="s">
        <v>146</v>
      </c>
      <c r="H94" s="4">
        <v>800</v>
      </c>
      <c r="I94" s="4"/>
      <c r="J94" s="67">
        <v>10</v>
      </c>
      <c r="K94" s="18"/>
      <c r="L94" s="4"/>
      <c r="M94" s="18"/>
      <c r="N94" s="18"/>
      <c r="O94" s="18"/>
      <c r="P94" s="18">
        <f t="shared" si="2"/>
        <v>10</v>
      </c>
      <c r="Q94" s="18">
        <f t="shared" si="3"/>
        <v>8000</v>
      </c>
      <c r="R94" s="25"/>
      <c r="S94" s="25"/>
    </row>
    <row r="95" spans="1:19" ht="20.100000000000001" hidden="1" customHeight="1">
      <c r="A95" s="3">
        <v>38</v>
      </c>
      <c r="B95" s="3">
        <v>35</v>
      </c>
      <c r="C95" s="3"/>
      <c r="D95" s="3" t="s">
        <v>200</v>
      </c>
      <c r="E95" s="3" t="s">
        <v>200</v>
      </c>
      <c r="F95" s="15" t="s">
        <v>201</v>
      </c>
      <c r="G95" s="3" t="s">
        <v>146</v>
      </c>
      <c r="H95" s="4">
        <v>5325</v>
      </c>
      <c r="I95" s="4">
        <v>10</v>
      </c>
      <c r="J95" s="67">
        <v>2</v>
      </c>
      <c r="K95" s="18">
        <v>20</v>
      </c>
      <c r="L95" s="4">
        <v>20</v>
      </c>
      <c r="M95" s="18"/>
      <c r="N95" s="18"/>
      <c r="O95" s="18"/>
      <c r="P95" s="18">
        <f t="shared" si="2"/>
        <v>52</v>
      </c>
      <c r="Q95" s="18">
        <f t="shared" si="3"/>
        <v>276900</v>
      </c>
      <c r="R95" s="25"/>
      <c r="S95" s="25"/>
    </row>
    <row r="96" spans="1:19" ht="20.100000000000001" hidden="1" customHeight="1">
      <c r="A96" s="3">
        <v>39</v>
      </c>
      <c r="B96" s="3">
        <v>36</v>
      </c>
      <c r="C96" s="3"/>
      <c r="D96" s="3" t="s">
        <v>202</v>
      </c>
      <c r="E96" s="3" t="s">
        <v>202</v>
      </c>
      <c r="F96" s="15" t="s">
        <v>203</v>
      </c>
      <c r="G96" s="3" t="s">
        <v>146</v>
      </c>
      <c r="H96" s="4">
        <v>7500</v>
      </c>
      <c r="I96" s="4"/>
      <c r="J96" s="18"/>
      <c r="K96" s="18"/>
      <c r="L96" s="4">
        <v>5</v>
      </c>
      <c r="M96" s="18"/>
      <c r="N96" s="18"/>
      <c r="O96" s="18"/>
      <c r="P96" s="18">
        <f t="shared" si="2"/>
        <v>5</v>
      </c>
      <c r="Q96" s="18">
        <f t="shared" si="3"/>
        <v>37500</v>
      </c>
      <c r="R96" s="25"/>
      <c r="S96" s="25"/>
    </row>
    <row r="97" spans="1:19" ht="20.100000000000001" hidden="1" customHeight="1">
      <c r="A97" s="3">
        <v>39</v>
      </c>
      <c r="B97" s="3">
        <v>36</v>
      </c>
      <c r="C97" s="3"/>
      <c r="D97" s="3" t="s">
        <v>204</v>
      </c>
      <c r="E97" s="3" t="s">
        <v>204</v>
      </c>
      <c r="F97" s="15" t="s">
        <v>205</v>
      </c>
      <c r="G97" s="3" t="s">
        <v>146</v>
      </c>
      <c r="H97" s="4">
        <v>700</v>
      </c>
      <c r="I97" s="4"/>
      <c r="J97" s="18"/>
      <c r="K97" s="18"/>
      <c r="L97" s="4">
        <v>450</v>
      </c>
      <c r="M97" s="18"/>
      <c r="N97" s="18"/>
      <c r="O97" s="18"/>
      <c r="P97" s="18">
        <f t="shared" si="2"/>
        <v>450</v>
      </c>
      <c r="Q97" s="18">
        <f t="shared" si="3"/>
        <v>315000</v>
      </c>
      <c r="R97" s="25"/>
      <c r="S97" s="25"/>
    </row>
    <row r="98" spans="1:19" ht="20.100000000000001" customHeight="1">
      <c r="A98" s="3">
        <v>40</v>
      </c>
      <c r="B98" s="3">
        <v>37</v>
      </c>
      <c r="C98" s="3">
        <v>15</v>
      </c>
      <c r="D98" s="3" t="s">
        <v>206</v>
      </c>
      <c r="E98" s="3" t="s">
        <v>206</v>
      </c>
      <c r="F98" s="78" t="s">
        <v>207</v>
      </c>
      <c r="G98" s="3" t="s">
        <v>146</v>
      </c>
      <c r="H98" s="39">
        <v>950</v>
      </c>
      <c r="I98" s="39"/>
      <c r="J98" s="20"/>
      <c r="K98" s="20"/>
      <c r="L98" s="39">
        <v>100</v>
      </c>
      <c r="M98" s="20"/>
      <c r="N98" s="20"/>
      <c r="O98" s="20"/>
      <c r="P98" s="20">
        <f t="shared" si="2"/>
        <v>100</v>
      </c>
      <c r="Q98" s="20">
        <f t="shared" si="3"/>
        <v>95000</v>
      </c>
    </row>
    <row r="99" spans="1:19" ht="20.100000000000001" hidden="1" customHeight="1">
      <c r="A99" s="3">
        <v>41</v>
      </c>
      <c r="B99" s="3">
        <v>38</v>
      </c>
      <c r="C99" s="3"/>
      <c r="D99" s="3" t="s">
        <v>208</v>
      </c>
      <c r="E99" s="3" t="s">
        <v>208</v>
      </c>
      <c r="F99" s="15" t="s">
        <v>209</v>
      </c>
      <c r="G99" s="3" t="s">
        <v>146</v>
      </c>
      <c r="H99" s="4">
        <v>500</v>
      </c>
      <c r="I99" s="4"/>
      <c r="J99" s="18"/>
      <c r="K99" s="18">
        <v>20</v>
      </c>
      <c r="L99" s="4"/>
      <c r="M99" s="18"/>
      <c r="N99" s="18"/>
      <c r="O99" s="18"/>
      <c r="P99" s="18">
        <f t="shared" si="2"/>
        <v>20</v>
      </c>
      <c r="Q99" s="18">
        <f t="shared" si="3"/>
        <v>10000</v>
      </c>
      <c r="R99" s="25"/>
      <c r="S99" s="25"/>
    </row>
    <row r="100" spans="1:19" ht="20.100000000000001" hidden="1" customHeight="1">
      <c r="A100" s="3">
        <v>43</v>
      </c>
      <c r="B100" s="3">
        <v>39</v>
      </c>
      <c r="C100" s="3">
        <v>16</v>
      </c>
      <c r="D100" s="3" t="s">
        <v>212</v>
      </c>
      <c r="E100" s="3" t="s">
        <v>212</v>
      </c>
      <c r="F100" s="78" t="s">
        <v>213</v>
      </c>
      <c r="G100" s="3" t="s">
        <v>146</v>
      </c>
      <c r="H100" s="39">
        <v>9840</v>
      </c>
      <c r="I100" s="39"/>
      <c r="J100" s="20">
        <v>4</v>
      </c>
      <c r="K100" s="20">
        <v>40</v>
      </c>
      <c r="L100" s="39"/>
      <c r="M100" s="20"/>
      <c r="N100" s="20"/>
      <c r="O100" s="20"/>
      <c r="P100" s="20">
        <f t="shared" si="2"/>
        <v>44</v>
      </c>
      <c r="Q100" s="20">
        <f t="shared" si="3"/>
        <v>432960</v>
      </c>
    </row>
    <row r="101" spans="1:19" ht="20.100000000000001" hidden="1" customHeight="1">
      <c r="A101" s="3">
        <v>44</v>
      </c>
      <c r="B101" s="3">
        <v>40</v>
      </c>
      <c r="C101" s="3">
        <v>17</v>
      </c>
      <c r="D101" s="3" t="s">
        <v>214</v>
      </c>
      <c r="E101" s="3" t="s">
        <v>214</v>
      </c>
      <c r="F101" s="78" t="s">
        <v>215</v>
      </c>
      <c r="G101" s="3" t="s">
        <v>146</v>
      </c>
      <c r="H101" s="39">
        <v>1981.98</v>
      </c>
      <c r="I101" s="39">
        <v>10</v>
      </c>
      <c r="J101" s="20"/>
      <c r="K101" s="20">
        <v>10</v>
      </c>
      <c r="L101" s="39"/>
      <c r="M101" s="20"/>
      <c r="N101" s="20"/>
      <c r="O101" s="20"/>
      <c r="P101" s="20">
        <f t="shared" si="2"/>
        <v>20</v>
      </c>
      <c r="Q101" s="20">
        <f t="shared" si="3"/>
        <v>39639.599999999999</v>
      </c>
    </row>
    <row r="102" spans="1:19" ht="20.100000000000001" customHeight="1">
      <c r="A102" s="3">
        <v>46</v>
      </c>
      <c r="B102" s="3">
        <v>41</v>
      </c>
      <c r="C102" s="3">
        <v>18</v>
      </c>
      <c r="D102" s="3" t="s">
        <v>218</v>
      </c>
      <c r="E102" s="3" t="s">
        <v>218</v>
      </c>
      <c r="F102" s="78" t="s">
        <v>219</v>
      </c>
      <c r="G102" s="3" t="s">
        <v>146</v>
      </c>
      <c r="H102" s="39">
        <v>22000</v>
      </c>
      <c r="I102" s="39"/>
      <c r="J102" s="20">
        <v>2</v>
      </c>
      <c r="K102" s="20"/>
      <c r="L102" s="39"/>
      <c r="M102" s="20"/>
      <c r="N102" s="20"/>
      <c r="O102" s="20"/>
      <c r="P102" s="20">
        <f t="shared" si="2"/>
        <v>2</v>
      </c>
      <c r="Q102" s="20">
        <f t="shared" si="3"/>
        <v>44000</v>
      </c>
    </row>
    <row r="103" spans="1:19" ht="20.100000000000001" hidden="1" customHeight="1">
      <c r="A103" s="3">
        <v>47</v>
      </c>
      <c r="B103" s="3">
        <v>42</v>
      </c>
      <c r="C103" s="3"/>
      <c r="D103" s="3" t="s">
        <v>220</v>
      </c>
      <c r="E103" s="3" t="s">
        <v>220</v>
      </c>
      <c r="F103" s="15" t="s">
        <v>221</v>
      </c>
      <c r="G103" s="3" t="s">
        <v>146</v>
      </c>
      <c r="H103" s="4">
        <v>13200</v>
      </c>
      <c r="I103" s="4"/>
      <c r="J103" s="67">
        <v>3</v>
      </c>
      <c r="K103" s="18">
        <v>10</v>
      </c>
      <c r="L103" s="4">
        <v>5</v>
      </c>
      <c r="M103" s="18"/>
      <c r="N103" s="18"/>
      <c r="O103" s="18"/>
      <c r="P103" s="18">
        <f t="shared" si="2"/>
        <v>18</v>
      </c>
      <c r="Q103" s="18">
        <f t="shared" si="3"/>
        <v>237600</v>
      </c>
      <c r="R103" s="25"/>
      <c r="S103" s="25"/>
    </row>
    <row r="104" spans="1:19" ht="20.100000000000001" hidden="1" customHeight="1">
      <c r="A104" s="3">
        <v>48</v>
      </c>
      <c r="B104" s="3">
        <v>43</v>
      </c>
      <c r="C104" s="3"/>
      <c r="D104" s="3" t="s">
        <v>222</v>
      </c>
      <c r="E104" s="3" t="s">
        <v>222</v>
      </c>
      <c r="F104" s="15" t="s">
        <v>223</v>
      </c>
      <c r="G104" s="3" t="s">
        <v>146</v>
      </c>
      <c r="H104" s="4">
        <v>4500</v>
      </c>
      <c r="I104" s="4">
        <v>5</v>
      </c>
      <c r="J104" s="67">
        <v>3</v>
      </c>
      <c r="K104" s="18">
        <v>30</v>
      </c>
      <c r="L104" s="4"/>
      <c r="M104" s="18"/>
      <c r="N104" s="18"/>
      <c r="O104" s="18"/>
      <c r="P104" s="18">
        <f t="shared" si="2"/>
        <v>38</v>
      </c>
      <c r="Q104" s="18">
        <f t="shared" si="3"/>
        <v>171000</v>
      </c>
      <c r="R104" s="25"/>
      <c r="S104" s="25"/>
    </row>
    <row r="105" spans="1:19" ht="20.100000000000001" hidden="1" customHeight="1">
      <c r="A105" s="3">
        <v>49</v>
      </c>
      <c r="B105" s="3">
        <v>44</v>
      </c>
      <c r="C105" s="3"/>
      <c r="D105" s="3" t="s">
        <v>224</v>
      </c>
      <c r="E105" s="3" t="s">
        <v>224</v>
      </c>
      <c r="F105" s="15" t="s">
        <v>225</v>
      </c>
      <c r="G105" s="3" t="s">
        <v>146</v>
      </c>
      <c r="H105" s="4">
        <v>4500</v>
      </c>
      <c r="I105" s="4"/>
      <c r="J105" s="18"/>
      <c r="K105" s="18">
        <v>100</v>
      </c>
      <c r="L105" s="4"/>
      <c r="M105" s="18"/>
      <c r="N105" s="18"/>
      <c r="O105" s="18"/>
      <c r="P105" s="18">
        <f t="shared" si="2"/>
        <v>100</v>
      </c>
      <c r="Q105" s="18">
        <f t="shared" si="3"/>
        <v>450000</v>
      </c>
      <c r="R105" s="25"/>
      <c r="S105" s="25"/>
    </row>
    <row r="106" spans="1:19" ht="20.100000000000001" hidden="1" customHeight="1">
      <c r="A106" s="3">
        <v>50</v>
      </c>
      <c r="B106" s="3">
        <v>45</v>
      </c>
      <c r="C106" s="3"/>
      <c r="D106" s="3" t="s">
        <v>226</v>
      </c>
      <c r="E106" s="3" t="s">
        <v>226</v>
      </c>
      <c r="F106" s="15" t="s">
        <v>227</v>
      </c>
      <c r="G106" s="3" t="s">
        <v>146</v>
      </c>
      <c r="H106" s="4">
        <v>60000</v>
      </c>
      <c r="I106" s="4"/>
      <c r="J106" s="18"/>
      <c r="K106" s="18">
        <v>20</v>
      </c>
      <c r="L106" s="4"/>
      <c r="M106" s="18"/>
      <c r="N106" s="18"/>
      <c r="O106" s="18"/>
      <c r="P106" s="18">
        <f t="shared" si="2"/>
        <v>20</v>
      </c>
      <c r="Q106" s="18">
        <f t="shared" si="3"/>
        <v>1200000</v>
      </c>
      <c r="R106" s="25"/>
      <c r="S106" s="25"/>
    </row>
    <row r="107" spans="1:19" ht="20.100000000000001" customHeight="1">
      <c r="A107" s="3">
        <v>51</v>
      </c>
      <c r="B107" s="3">
        <v>46</v>
      </c>
      <c r="C107" s="3">
        <v>19</v>
      </c>
      <c r="D107" s="3" t="s">
        <v>228</v>
      </c>
      <c r="E107" s="3" t="s">
        <v>228</v>
      </c>
      <c r="F107" s="81" t="s">
        <v>229</v>
      </c>
      <c r="G107" s="3" t="s">
        <v>146</v>
      </c>
      <c r="H107" s="39">
        <v>2000</v>
      </c>
      <c r="I107" s="39"/>
      <c r="J107" s="20"/>
      <c r="K107" s="20">
        <v>2</v>
      </c>
      <c r="L107" s="39"/>
      <c r="M107" s="20"/>
      <c r="N107" s="20"/>
      <c r="O107" s="20"/>
      <c r="P107" s="20">
        <f t="shared" si="2"/>
        <v>2</v>
      </c>
      <c r="Q107" s="20">
        <f t="shared" si="3"/>
        <v>4000</v>
      </c>
    </row>
    <row r="108" spans="1:19" ht="20.100000000000001" customHeight="1">
      <c r="A108" s="3">
        <v>53</v>
      </c>
      <c r="B108" s="3">
        <v>47</v>
      </c>
      <c r="C108" s="3">
        <v>20</v>
      </c>
      <c r="D108" s="3" t="s">
        <v>231</v>
      </c>
      <c r="E108" s="3" t="s">
        <v>231</v>
      </c>
      <c r="F108" s="81" t="s">
        <v>231</v>
      </c>
      <c r="G108" s="3" t="s">
        <v>146</v>
      </c>
      <c r="H108" s="39">
        <v>60000</v>
      </c>
      <c r="I108" s="39"/>
      <c r="J108" s="20"/>
      <c r="K108" s="20"/>
      <c r="L108" s="39">
        <v>4</v>
      </c>
      <c r="M108" s="20"/>
      <c r="N108" s="20"/>
      <c r="O108" s="20"/>
      <c r="P108" s="20">
        <f t="shared" si="2"/>
        <v>4</v>
      </c>
      <c r="Q108" s="20">
        <f t="shared" si="3"/>
        <v>240000</v>
      </c>
    </row>
    <row r="109" spans="1:19" ht="20.100000000000001" hidden="1" customHeight="1">
      <c r="A109" s="5">
        <v>54</v>
      </c>
      <c r="B109" s="5">
        <v>48</v>
      </c>
      <c r="C109" s="5"/>
      <c r="D109" s="6" t="s">
        <v>232</v>
      </c>
      <c r="E109" s="6" t="s">
        <v>233</v>
      </c>
      <c r="F109" s="17" t="s">
        <v>234</v>
      </c>
      <c r="G109" s="3" t="s">
        <v>146</v>
      </c>
      <c r="H109" s="4">
        <v>3542</v>
      </c>
      <c r="I109" s="4">
        <v>20</v>
      </c>
      <c r="J109" s="18"/>
      <c r="K109" s="18"/>
      <c r="L109" s="4"/>
      <c r="M109" s="18"/>
      <c r="N109" s="18"/>
      <c r="O109" s="18"/>
      <c r="P109" s="18">
        <f t="shared" si="2"/>
        <v>20</v>
      </c>
      <c r="Q109" s="18">
        <f t="shared" si="3"/>
        <v>70840</v>
      </c>
      <c r="R109" s="25"/>
      <c r="S109" s="25"/>
    </row>
    <row r="110" spans="1:19" ht="20.100000000000001" hidden="1" customHeight="1">
      <c r="A110" s="5">
        <v>54</v>
      </c>
      <c r="B110" s="5">
        <v>48</v>
      </c>
      <c r="C110" s="5"/>
      <c r="D110" s="6" t="s">
        <v>232</v>
      </c>
      <c r="E110" s="6" t="s">
        <v>233</v>
      </c>
      <c r="F110" s="15" t="s">
        <v>240</v>
      </c>
      <c r="G110" s="3" t="s">
        <v>146</v>
      </c>
      <c r="H110" s="4">
        <v>3542</v>
      </c>
      <c r="I110" s="4">
        <v>5</v>
      </c>
      <c r="J110" s="18"/>
      <c r="K110" s="18"/>
      <c r="L110" s="4"/>
      <c r="M110" s="18"/>
      <c r="N110" s="18"/>
      <c r="O110" s="18"/>
      <c r="P110" s="18">
        <f t="shared" si="2"/>
        <v>5</v>
      </c>
      <c r="Q110" s="18">
        <f t="shared" si="3"/>
        <v>17710</v>
      </c>
      <c r="R110" s="25"/>
      <c r="S110" s="25"/>
    </row>
    <row r="111" spans="1:19" ht="20.100000000000001" hidden="1" customHeight="1">
      <c r="A111" s="5">
        <v>54</v>
      </c>
      <c r="B111" s="5">
        <v>48</v>
      </c>
      <c r="C111" s="5"/>
      <c r="D111" s="6" t="s">
        <v>232</v>
      </c>
      <c r="E111" s="6" t="s">
        <v>233</v>
      </c>
      <c r="F111" s="15" t="s">
        <v>241</v>
      </c>
      <c r="G111" s="3" t="s">
        <v>146</v>
      </c>
      <c r="H111" s="4">
        <v>3542</v>
      </c>
      <c r="I111" s="4">
        <v>5</v>
      </c>
      <c r="J111" s="18"/>
      <c r="K111" s="18"/>
      <c r="L111" s="4"/>
      <c r="M111" s="18"/>
      <c r="N111" s="18"/>
      <c r="O111" s="18"/>
      <c r="P111" s="18">
        <f t="shared" si="2"/>
        <v>5</v>
      </c>
      <c r="Q111" s="18">
        <f t="shared" si="3"/>
        <v>17710</v>
      </c>
      <c r="R111" s="25"/>
      <c r="S111" s="25"/>
    </row>
    <row r="112" spans="1:19" ht="20.100000000000001" hidden="1" customHeight="1">
      <c r="A112" s="5">
        <v>55</v>
      </c>
      <c r="B112" s="5">
        <v>49</v>
      </c>
      <c r="C112" s="5"/>
      <c r="D112" s="7" t="s">
        <v>252</v>
      </c>
      <c r="E112" s="5" t="s">
        <v>253</v>
      </c>
      <c r="F112" s="17" t="s">
        <v>254</v>
      </c>
      <c r="G112" s="3" t="s">
        <v>146</v>
      </c>
      <c r="H112" s="4">
        <v>6900</v>
      </c>
      <c r="I112" s="4"/>
      <c r="J112" s="18"/>
      <c r="K112" s="18">
        <v>20</v>
      </c>
      <c r="L112" s="4"/>
      <c r="M112" s="18"/>
      <c r="N112" s="18"/>
      <c r="O112" s="18"/>
      <c r="P112" s="18">
        <f t="shared" ref="P112:P145" si="4">I112+J112+K112+L112+M112+N112+O112</f>
        <v>20</v>
      </c>
      <c r="Q112" s="18">
        <f t="shared" ref="Q112:Q146" si="5">P112*H112</f>
        <v>138000</v>
      </c>
      <c r="R112" s="25"/>
      <c r="S112" s="25"/>
    </row>
    <row r="113" spans="1:19" ht="20.100000000000001" customHeight="1">
      <c r="A113" s="8">
        <v>59</v>
      </c>
      <c r="B113" s="8">
        <v>50</v>
      </c>
      <c r="C113" s="8">
        <v>21</v>
      </c>
      <c r="D113" s="82" t="s">
        <v>265</v>
      </c>
      <c r="E113" s="8" t="s">
        <v>266</v>
      </c>
      <c r="F113" s="83" t="s">
        <v>267</v>
      </c>
      <c r="G113" s="3" t="s">
        <v>146</v>
      </c>
      <c r="H113" s="39">
        <v>300000</v>
      </c>
      <c r="I113" s="39"/>
      <c r="J113" s="20"/>
      <c r="K113" s="20"/>
      <c r="L113" s="39"/>
      <c r="M113" s="20">
        <v>1</v>
      </c>
      <c r="N113" s="20"/>
      <c r="O113" s="20"/>
      <c r="P113" s="20">
        <f t="shared" si="4"/>
        <v>1</v>
      </c>
      <c r="Q113" s="20">
        <f t="shared" si="5"/>
        <v>300000</v>
      </c>
    </row>
    <row r="114" spans="1:19" ht="20.100000000000001" hidden="1" customHeight="1">
      <c r="A114" s="8">
        <v>60</v>
      </c>
      <c r="B114" s="8">
        <v>51</v>
      </c>
      <c r="C114" s="8"/>
      <c r="D114" s="50" t="s">
        <v>270</v>
      </c>
      <c r="E114" s="50" t="s">
        <v>270</v>
      </c>
      <c r="F114" s="37" t="s">
        <v>271</v>
      </c>
      <c r="G114" s="3" t="s">
        <v>146</v>
      </c>
      <c r="H114" s="4">
        <v>1500</v>
      </c>
      <c r="I114" s="4"/>
      <c r="J114" s="18"/>
      <c r="K114" s="18"/>
      <c r="L114" s="4"/>
      <c r="M114" s="18">
        <v>40</v>
      </c>
      <c r="N114" s="18"/>
      <c r="O114" s="18"/>
      <c r="P114" s="18">
        <f t="shared" si="4"/>
        <v>40</v>
      </c>
      <c r="Q114" s="18">
        <f t="shared" si="5"/>
        <v>60000</v>
      </c>
      <c r="R114" s="25"/>
      <c r="S114" s="25"/>
    </row>
    <row r="115" spans="1:19" ht="20.100000000000001" hidden="1" customHeight="1">
      <c r="A115" s="8">
        <v>60</v>
      </c>
      <c r="B115" s="8">
        <v>51</v>
      </c>
      <c r="C115" s="8"/>
      <c r="D115" s="51" t="s">
        <v>150</v>
      </c>
      <c r="E115" s="51" t="s">
        <v>150</v>
      </c>
      <c r="F115" s="38" t="s">
        <v>272</v>
      </c>
      <c r="G115" s="3" t="s">
        <v>146</v>
      </c>
      <c r="H115" s="4">
        <v>1500</v>
      </c>
      <c r="I115" s="4"/>
      <c r="J115" s="18"/>
      <c r="K115" s="18"/>
      <c r="L115" s="4">
        <v>280</v>
      </c>
      <c r="M115" s="18"/>
      <c r="N115" s="18"/>
      <c r="O115" s="18"/>
      <c r="P115" s="18">
        <f t="shared" si="4"/>
        <v>280</v>
      </c>
      <c r="Q115" s="18">
        <f t="shared" si="5"/>
        <v>420000</v>
      </c>
      <c r="R115" s="25"/>
      <c r="S115" s="25"/>
    </row>
    <row r="116" spans="1:19" ht="20.100000000000001" hidden="1" customHeight="1">
      <c r="A116" s="8">
        <v>60</v>
      </c>
      <c r="B116" s="8">
        <v>51</v>
      </c>
      <c r="C116" s="8"/>
      <c r="D116" s="51" t="s">
        <v>273</v>
      </c>
      <c r="E116" s="51" t="s">
        <v>273</v>
      </c>
      <c r="F116" s="15" t="s">
        <v>274</v>
      </c>
      <c r="G116" s="3" t="s">
        <v>146</v>
      </c>
      <c r="H116" s="4">
        <v>0</v>
      </c>
      <c r="I116" s="4"/>
      <c r="J116" s="18"/>
      <c r="K116" s="18"/>
      <c r="L116" s="4">
        <v>1</v>
      </c>
      <c r="M116" s="18">
        <v>1</v>
      </c>
      <c r="N116" s="18"/>
      <c r="O116" s="18"/>
      <c r="P116" s="18">
        <f t="shared" si="4"/>
        <v>2</v>
      </c>
      <c r="Q116" s="18">
        <f t="shared" si="5"/>
        <v>0</v>
      </c>
      <c r="R116" s="25"/>
      <c r="S116" s="25"/>
    </row>
    <row r="117" spans="1:19" ht="20.100000000000001" hidden="1" customHeight="1">
      <c r="A117" s="3">
        <v>61</v>
      </c>
      <c r="B117" s="3">
        <v>52</v>
      </c>
      <c r="C117" s="3"/>
      <c r="D117" s="3" t="s">
        <v>275</v>
      </c>
      <c r="E117" s="3" t="s">
        <v>275</v>
      </c>
      <c r="F117" s="34" t="s">
        <v>276</v>
      </c>
      <c r="G117" s="3" t="s">
        <v>146</v>
      </c>
      <c r="H117" s="4">
        <v>500</v>
      </c>
      <c r="I117" s="39"/>
      <c r="J117" s="18"/>
      <c r="K117" s="18"/>
      <c r="L117" s="39">
        <v>20</v>
      </c>
      <c r="M117" s="18"/>
      <c r="N117" s="18"/>
      <c r="O117" s="18"/>
      <c r="P117" s="18">
        <f t="shared" si="4"/>
        <v>20</v>
      </c>
      <c r="Q117" s="18">
        <f t="shared" si="5"/>
        <v>10000</v>
      </c>
      <c r="R117" s="25"/>
      <c r="S117" s="25"/>
    </row>
    <row r="118" spans="1:19" ht="20.100000000000001" hidden="1" customHeight="1">
      <c r="A118" s="3">
        <v>61</v>
      </c>
      <c r="B118" s="3">
        <v>52</v>
      </c>
      <c r="C118" s="3"/>
      <c r="D118" s="52" t="s">
        <v>277</v>
      </c>
      <c r="E118" s="52" t="s">
        <v>277</v>
      </c>
      <c r="F118" s="34" t="s">
        <v>278</v>
      </c>
      <c r="G118" s="3" t="s">
        <v>146</v>
      </c>
      <c r="H118" s="4">
        <v>600</v>
      </c>
      <c r="I118" s="39"/>
      <c r="J118" s="18"/>
      <c r="K118" s="18"/>
      <c r="L118" s="39">
        <v>18</v>
      </c>
      <c r="M118" s="18"/>
      <c r="N118" s="18"/>
      <c r="O118" s="18"/>
      <c r="P118" s="18">
        <f t="shared" si="4"/>
        <v>18</v>
      </c>
      <c r="Q118" s="18">
        <f t="shared" si="5"/>
        <v>10800</v>
      </c>
      <c r="R118" s="25"/>
      <c r="S118" s="25"/>
    </row>
    <row r="119" spans="1:19" ht="20.100000000000001" hidden="1" customHeight="1">
      <c r="A119" s="3">
        <v>61</v>
      </c>
      <c r="B119" s="3">
        <v>52</v>
      </c>
      <c r="C119" s="3"/>
      <c r="D119" s="52" t="s">
        <v>279</v>
      </c>
      <c r="E119" s="52" t="s">
        <v>279</v>
      </c>
      <c r="F119" s="34" t="s">
        <v>280</v>
      </c>
      <c r="G119" s="3" t="s">
        <v>146</v>
      </c>
      <c r="H119" s="4">
        <v>700</v>
      </c>
      <c r="I119" s="39"/>
      <c r="J119" s="18"/>
      <c r="K119" s="18"/>
      <c r="L119" s="39">
        <v>30</v>
      </c>
      <c r="M119" s="18">
        <v>10</v>
      </c>
      <c r="N119" s="18"/>
      <c r="O119" s="18"/>
      <c r="P119" s="18">
        <f t="shared" si="4"/>
        <v>40</v>
      </c>
      <c r="Q119" s="18">
        <f t="shared" si="5"/>
        <v>28000</v>
      </c>
      <c r="R119" s="25"/>
      <c r="S119" s="25"/>
    </row>
    <row r="120" spans="1:19" ht="20.100000000000001" hidden="1" customHeight="1">
      <c r="A120" s="3">
        <v>61</v>
      </c>
      <c r="B120" s="3">
        <v>52</v>
      </c>
      <c r="C120" s="3"/>
      <c r="D120" s="52" t="s">
        <v>281</v>
      </c>
      <c r="E120" s="52" t="s">
        <v>281</v>
      </c>
      <c r="F120" s="34" t="s">
        <v>282</v>
      </c>
      <c r="G120" s="3" t="s">
        <v>146</v>
      </c>
      <c r="H120" s="4">
        <v>1300</v>
      </c>
      <c r="I120" s="39"/>
      <c r="J120" s="18"/>
      <c r="K120" s="18"/>
      <c r="L120" s="39">
        <v>2</v>
      </c>
      <c r="M120" s="18">
        <v>2</v>
      </c>
      <c r="N120" s="18"/>
      <c r="O120" s="18">
        <v>10</v>
      </c>
      <c r="P120" s="18">
        <f t="shared" si="4"/>
        <v>14</v>
      </c>
      <c r="Q120" s="18">
        <f t="shared" si="5"/>
        <v>18200</v>
      </c>
      <c r="R120" s="25"/>
      <c r="S120" s="25"/>
    </row>
    <row r="121" spans="1:19" ht="20.100000000000001" hidden="1" customHeight="1">
      <c r="A121" s="3">
        <v>61</v>
      </c>
      <c r="B121" s="3">
        <v>52</v>
      </c>
      <c r="C121" s="3"/>
      <c r="D121" s="51" t="s">
        <v>283</v>
      </c>
      <c r="E121" s="51" t="s">
        <v>283</v>
      </c>
      <c r="F121" s="34" t="s">
        <v>284</v>
      </c>
      <c r="G121" s="3" t="s">
        <v>146</v>
      </c>
      <c r="H121" s="4">
        <v>0</v>
      </c>
      <c r="I121" s="4"/>
      <c r="J121" s="18"/>
      <c r="K121" s="18"/>
      <c r="L121" s="4">
        <v>1</v>
      </c>
      <c r="M121" s="18">
        <v>1</v>
      </c>
      <c r="N121" s="18"/>
      <c r="O121" s="18"/>
      <c r="P121" s="18">
        <f t="shared" si="4"/>
        <v>2</v>
      </c>
      <c r="Q121" s="18">
        <f t="shared" si="5"/>
        <v>0</v>
      </c>
      <c r="R121" s="25"/>
      <c r="S121" s="25"/>
    </row>
    <row r="122" spans="1:19" ht="20.100000000000001" hidden="1" customHeight="1">
      <c r="A122" s="3">
        <v>62</v>
      </c>
      <c r="B122" s="3">
        <v>53</v>
      </c>
      <c r="C122" s="3"/>
      <c r="D122" s="50" t="s">
        <v>6</v>
      </c>
      <c r="E122" s="50" t="s">
        <v>6</v>
      </c>
      <c r="F122" s="33" t="s">
        <v>285</v>
      </c>
      <c r="G122" s="3" t="s">
        <v>146</v>
      </c>
      <c r="H122" s="4">
        <v>5700</v>
      </c>
      <c r="I122" s="4"/>
      <c r="J122" s="18"/>
      <c r="K122" s="18"/>
      <c r="L122" s="4">
        <v>5</v>
      </c>
      <c r="M122" s="18">
        <v>2</v>
      </c>
      <c r="N122" s="18"/>
      <c r="O122" s="18"/>
      <c r="P122" s="18">
        <f t="shared" si="4"/>
        <v>7</v>
      </c>
      <c r="Q122" s="18">
        <f t="shared" si="5"/>
        <v>39900</v>
      </c>
      <c r="R122" s="25"/>
      <c r="S122" s="25"/>
    </row>
    <row r="123" spans="1:19" ht="20.100000000000001" hidden="1" customHeight="1">
      <c r="A123" s="3">
        <v>62</v>
      </c>
      <c r="B123" s="3">
        <v>53</v>
      </c>
      <c r="C123" s="3"/>
      <c r="D123" s="51" t="s">
        <v>81</v>
      </c>
      <c r="E123" s="51" t="s">
        <v>81</v>
      </c>
      <c r="F123" s="33" t="s">
        <v>286</v>
      </c>
      <c r="G123" s="3" t="s">
        <v>146</v>
      </c>
      <c r="H123" s="4">
        <v>0</v>
      </c>
      <c r="I123" s="4"/>
      <c r="J123" s="18"/>
      <c r="K123" s="18"/>
      <c r="L123" s="4">
        <v>1</v>
      </c>
      <c r="M123" s="18">
        <v>1</v>
      </c>
      <c r="N123" s="18"/>
      <c r="O123" s="18"/>
      <c r="P123" s="18">
        <f t="shared" si="4"/>
        <v>2</v>
      </c>
      <c r="Q123" s="18">
        <f t="shared" si="5"/>
        <v>0</v>
      </c>
      <c r="R123" s="25"/>
      <c r="S123" s="25"/>
    </row>
    <row r="124" spans="1:19" ht="20.100000000000001" hidden="1" customHeight="1">
      <c r="A124" s="10">
        <v>63</v>
      </c>
      <c r="B124" s="10">
        <v>53</v>
      </c>
      <c r="C124" s="10"/>
      <c r="D124" s="52" t="s">
        <v>287</v>
      </c>
      <c r="E124" s="52" t="s">
        <v>287</v>
      </c>
      <c r="F124" s="34" t="s">
        <v>338</v>
      </c>
      <c r="G124" s="3" t="s">
        <v>146</v>
      </c>
      <c r="H124" s="4">
        <v>12800</v>
      </c>
      <c r="I124" s="39">
        <v>3</v>
      </c>
      <c r="J124" s="18"/>
      <c r="K124" s="18"/>
      <c r="L124" s="39">
        <v>7</v>
      </c>
      <c r="M124" s="18">
        <v>2</v>
      </c>
      <c r="N124" s="18"/>
      <c r="O124" s="18"/>
      <c r="P124" s="18">
        <f t="shared" si="4"/>
        <v>12</v>
      </c>
      <c r="Q124" s="18">
        <f t="shared" si="5"/>
        <v>153600</v>
      </c>
      <c r="R124" s="25"/>
      <c r="S124" s="25"/>
    </row>
    <row r="125" spans="1:19" ht="20.100000000000001" customHeight="1">
      <c r="A125" s="11">
        <v>64</v>
      </c>
      <c r="B125" s="11">
        <v>54</v>
      </c>
      <c r="C125" s="11">
        <v>22</v>
      </c>
      <c r="D125" s="12" t="s">
        <v>265</v>
      </c>
      <c r="E125" s="11" t="s">
        <v>290</v>
      </c>
      <c r="F125" s="63" t="s">
        <v>291</v>
      </c>
      <c r="G125" s="3" t="s">
        <v>146</v>
      </c>
      <c r="H125" s="39">
        <v>8600</v>
      </c>
      <c r="I125" s="20"/>
      <c r="J125" s="20"/>
      <c r="K125" s="20">
        <v>2</v>
      </c>
      <c r="L125" s="20"/>
      <c r="M125" s="20"/>
      <c r="N125" s="20"/>
      <c r="O125" s="20"/>
      <c r="P125" s="20">
        <f t="shared" si="4"/>
        <v>2</v>
      </c>
      <c r="Q125" s="20">
        <f t="shared" si="5"/>
        <v>17200</v>
      </c>
    </row>
    <row r="126" spans="1:19" ht="20.100000000000001" customHeight="1">
      <c r="A126" s="11">
        <v>64</v>
      </c>
      <c r="B126" s="11">
        <v>54</v>
      </c>
      <c r="C126" s="11">
        <v>22</v>
      </c>
      <c r="D126" s="12" t="s">
        <v>265</v>
      </c>
      <c r="E126" s="11" t="s">
        <v>292</v>
      </c>
      <c r="F126" s="63" t="s">
        <v>293</v>
      </c>
      <c r="G126" s="3" t="s">
        <v>146</v>
      </c>
      <c r="H126" s="39">
        <v>8600</v>
      </c>
      <c r="I126" s="20"/>
      <c r="J126" s="20"/>
      <c r="K126" s="20">
        <v>2</v>
      </c>
      <c r="L126" s="20"/>
      <c r="M126" s="20"/>
      <c r="N126" s="20"/>
      <c r="O126" s="20"/>
      <c r="P126" s="20">
        <f t="shared" si="4"/>
        <v>2</v>
      </c>
      <c r="Q126" s="20">
        <f t="shared" si="5"/>
        <v>17200</v>
      </c>
    </row>
    <row r="127" spans="1:19" ht="20.100000000000001" customHeight="1">
      <c r="A127" s="11">
        <v>64</v>
      </c>
      <c r="B127" s="11">
        <v>54</v>
      </c>
      <c r="C127" s="11">
        <v>22</v>
      </c>
      <c r="D127" s="12" t="s">
        <v>265</v>
      </c>
      <c r="E127" s="11" t="s">
        <v>296</v>
      </c>
      <c r="F127" s="63" t="s">
        <v>297</v>
      </c>
      <c r="G127" s="3" t="s">
        <v>146</v>
      </c>
      <c r="H127" s="39">
        <v>2600</v>
      </c>
      <c r="I127" s="20"/>
      <c r="J127" s="20"/>
      <c r="K127" s="20">
        <v>30</v>
      </c>
      <c r="L127" s="20"/>
      <c r="M127" s="20"/>
      <c r="N127" s="20"/>
      <c r="O127" s="20">
        <v>20</v>
      </c>
      <c r="P127" s="20">
        <f t="shared" si="4"/>
        <v>50</v>
      </c>
      <c r="Q127" s="20">
        <f t="shared" si="5"/>
        <v>130000</v>
      </c>
    </row>
    <row r="128" spans="1:19" ht="20.100000000000001" customHeight="1">
      <c r="A128" s="11">
        <v>64</v>
      </c>
      <c r="B128" s="11">
        <v>54</v>
      </c>
      <c r="C128" s="11">
        <v>22</v>
      </c>
      <c r="D128" s="12" t="s">
        <v>265</v>
      </c>
      <c r="E128" s="11" t="s">
        <v>298</v>
      </c>
      <c r="F128" s="63" t="s">
        <v>299</v>
      </c>
      <c r="G128" s="3" t="s">
        <v>146</v>
      </c>
      <c r="H128" s="39">
        <v>2600</v>
      </c>
      <c r="I128" s="20"/>
      <c r="J128" s="20"/>
      <c r="K128" s="20">
        <v>30</v>
      </c>
      <c r="L128" s="20"/>
      <c r="M128" s="20"/>
      <c r="N128" s="20"/>
      <c r="O128" s="20">
        <v>20</v>
      </c>
      <c r="P128" s="20">
        <f t="shared" si="4"/>
        <v>50</v>
      </c>
      <c r="Q128" s="20">
        <f t="shared" si="5"/>
        <v>130000</v>
      </c>
    </row>
    <row r="129" spans="1:19" ht="20.100000000000001" customHeight="1">
      <c r="A129" s="11">
        <v>64</v>
      </c>
      <c r="B129" s="11">
        <v>54</v>
      </c>
      <c r="C129" s="11">
        <v>22</v>
      </c>
      <c r="D129" s="12" t="s">
        <v>265</v>
      </c>
      <c r="E129" s="11" t="s">
        <v>300</v>
      </c>
      <c r="F129" s="63" t="s">
        <v>301</v>
      </c>
      <c r="G129" s="3" t="s">
        <v>146</v>
      </c>
      <c r="H129" s="39">
        <v>2600</v>
      </c>
      <c r="I129" s="20"/>
      <c r="J129" s="20"/>
      <c r="K129" s="20"/>
      <c r="L129" s="20"/>
      <c r="M129" s="20"/>
      <c r="N129" s="20"/>
      <c r="O129" s="20">
        <v>20</v>
      </c>
      <c r="P129" s="20">
        <f t="shared" si="4"/>
        <v>20</v>
      </c>
      <c r="Q129" s="20">
        <f t="shared" si="5"/>
        <v>52000</v>
      </c>
    </row>
    <row r="130" spans="1:19" ht="20.100000000000001" customHeight="1">
      <c r="A130" s="11">
        <v>64</v>
      </c>
      <c r="B130" s="11">
        <v>54</v>
      </c>
      <c r="C130" s="11">
        <v>22</v>
      </c>
      <c r="D130" s="12" t="s">
        <v>265</v>
      </c>
      <c r="E130" s="11" t="s">
        <v>304</v>
      </c>
      <c r="F130" s="63" t="s">
        <v>305</v>
      </c>
      <c r="G130" s="3" t="s">
        <v>146</v>
      </c>
      <c r="H130" s="39">
        <v>1900</v>
      </c>
      <c r="I130" s="20"/>
      <c r="J130" s="20"/>
      <c r="K130" s="20">
        <v>40</v>
      </c>
      <c r="L130" s="20"/>
      <c r="M130" s="20"/>
      <c r="N130" s="20"/>
      <c r="O130" s="20"/>
      <c r="P130" s="20">
        <f t="shared" si="4"/>
        <v>40</v>
      </c>
      <c r="Q130" s="20">
        <f t="shared" si="5"/>
        <v>76000</v>
      </c>
    </row>
    <row r="131" spans="1:19" ht="20.100000000000001" customHeight="1">
      <c r="A131" s="11">
        <v>64</v>
      </c>
      <c r="B131" s="11">
        <v>54</v>
      </c>
      <c r="C131" s="11">
        <v>22</v>
      </c>
      <c r="D131" s="12" t="s">
        <v>265</v>
      </c>
      <c r="E131" s="11" t="s">
        <v>308</v>
      </c>
      <c r="F131" s="63" t="s">
        <v>309</v>
      </c>
      <c r="G131" s="3" t="s">
        <v>146</v>
      </c>
      <c r="H131" s="39">
        <v>1000</v>
      </c>
      <c r="I131" s="20"/>
      <c r="J131" s="20">
        <v>40</v>
      </c>
      <c r="K131" s="20"/>
      <c r="L131" s="20"/>
      <c r="M131" s="20"/>
      <c r="N131" s="20"/>
      <c r="O131" s="20"/>
      <c r="P131" s="20">
        <f t="shared" si="4"/>
        <v>40</v>
      </c>
      <c r="Q131" s="20">
        <f t="shared" si="5"/>
        <v>40000</v>
      </c>
    </row>
    <row r="132" spans="1:19" ht="20.100000000000001" customHeight="1">
      <c r="A132" s="53" t="s">
        <v>312</v>
      </c>
      <c r="B132" s="53" t="s">
        <v>385</v>
      </c>
      <c r="C132" s="84" t="s">
        <v>388</v>
      </c>
      <c r="D132" s="85" t="s">
        <v>232</v>
      </c>
      <c r="E132" s="43" t="s">
        <v>233</v>
      </c>
      <c r="F132" s="86" t="s">
        <v>318</v>
      </c>
      <c r="G132" s="3" t="s">
        <v>146</v>
      </c>
      <c r="H132" s="20">
        <v>3620</v>
      </c>
      <c r="I132" s="20"/>
      <c r="J132" s="20"/>
      <c r="K132" s="20"/>
      <c r="L132" s="20"/>
      <c r="M132" s="20">
        <v>1</v>
      </c>
      <c r="N132" s="20"/>
      <c r="O132" s="20"/>
      <c r="P132" s="20">
        <f t="shared" si="4"/>
        <v>1</v>
      </c>
      <c r="Q132" s="20">
        <f t="shared" si="5"/>
        <v>3620</v>
      </c>
    </row>
    <row r="133" spans="1:19" ht="20.100000000000001" customHeight="1">
      <c r="A133" s="53" t="s">
        <v>312</v>
      </c>
      <c r="B133" s="53" t="s">
        <v>385</v>
      </c>
      <c r="C133" s="84" t="s">
        <v>388</v>
      </c>
      <c r="D133" s="85" t="s">
        <v>232</v>
      </c>
      <c r="E133" s="43" t="s">
        <v>233</v>
      </c>
      <c r="F133" s="86" t="s">
        <v>320</v>
      </c>
      <c r="G133" s="3" t="s">
        <v>146</v>
      </c>
      <c r="H133" s="20">
        <v>3620</v>
      </c>
      <c r="I133" s="20"/>
      <c r="J133" s="20"/>
      <c r="K133" s="20"/>
      <c r="L133" s="20"/>
      <c r="M133" s="20">
        <v>1</v>
      </c>
      <c r="N133" s="20"/>
      <c r="O133" s="20"/>
      <c r="P133" s="20">
        <f t="shared" si="4"/>
        <v>1</v>
      </c>
      <c r="Q133" s="20">
        <f t="shared" si="5"/>
        <v>3620</v>
      </c>
    </row>
    <row r="134" spans="1:19" ht="20.100000000000001" customHeight="1">
      <c r="A134" s="53" t="s">
        <v>312</v>
      </c>
      <c r="B134" s="53" t="s">
        <v>385</v>
      </c>
      <c r="C134" s="84" t="s">
        <v>388</v>
      </c>
      <c r="D134" s="85" t="s">
        <v>232</v>
      </c>
      <c r="E134" s="43" t="s">
        <v>233</v>
      </c>
      <c r="F134" s="86" t="s">
        <v>321</v>
      </c>
      <c r="G134" s="3" t="s">
        <v>146</v>
      </c>
      <c r="H134" s="20">
        <v>3620</v>
      </c>
      <c r="I134" s="20"/>
      <c r="J134" s="20"/>
      <c r="K134" s="20"/>
      <c r="L134" s="20"/>
      <c r="M134" s="20">
        <v>1</v>
      </c>
      <c r="N134" s="20"/>
      <c r="O134" s="20"/>
      <c r="P134" s="20">
        <f t="shared" si="4"/>
        <v>1</v>
      </c>
      <c r="Q134" s="20">
        <f t="shared" si="5"/>
        <v>3620</v>
      </c>
    </row>
    <row r="135" spans="1:19" ht="20.100000000000001" customHeight="1">
      <c r="A135" s="53" t="s">
        <v>312</v>
      </c>
      <c r="B135" s="53" t="s">
        <v>385</v>
      </c>
      <c r="C135" s="84" t="s">
        <v>388</v>
      </c>
      <c r="D135" s="85" t="s">
        <v>232</v>
      </c>
      <c r="E135" s="43" t="s">
        <v>233</v>
      </c>
      <c r="F135" s="86" t="s">
        <v>327</v>
      </c>
      <c r="G135" s="3" t="s">
        <v>146</v>
      </c>
      <c r="H135" s="20">
        <v>3620</v>
      </c>
      <c r="I135" s="20"/>
      <c r="J135" s="20"/>
      <c r="K135" s="20"/>
      <c r="L135" s="20"/>
      <c r="M135" s="20">
        <v>1</v>
      </c>
      <c r="N135" s="20"/>
      <c r="O135" s="20"/>
      <c r="P135" s="20">
        <f t="shared" si="4"/>
        <v>1</v>
      </c>
      <c r="Q135" s="20">
        <f t="shared" si="5"/>
        <v>3620</v>
      </c>
    </row>
    <row r="136" spans="1:19" ht="20.100000000000001" customHeight="1">
      <c r="A136" s="53" t="s">
        <v>312</v>
      </c>
      <c r="B136" s="53" t="s">
        <v>385</v>
      </c>
      <c r="C136" s="84" t="s">
        <v>388</v>
      </c>
      <c r="D136" s="85" t="s">
        <v>232</v>
      </c>
      <c r="E136" s="43" t="s">
        <v>233</v>
      </c>
      <c r="F136" s="86" t="s">
        <v>328</v>
      </c>
      <c r="G136" s="3" t="s">
        <v>146</v>
      </c>
      <c r="H136" s="20">
        <v>3620</v>
      </c>
      <c r="I136" s="20"/>
      <c r="J136" s="20"/>
      <c r="K136" s="20"/>
      <c r="L136" s="20"/>
      <c r="M136" s="20">
        <v>1</v>
      </c>
      <c r="N136" s="20"/>
      <c r="O136" s="20"/>
      <c r="P136" s="20">
        <f t="shared" si="4"/>
        <v>1</v>
      </c>
      <c r="Q136" s="20">
        <f t="shared" si="5"/>
        <v>3620</v>
      </c>
    </row>
    <row r="137" spans="1:19" ht="20.100000000000001" customHeight="1">
      <c r="A137" s="53" t="s">
        <v>312</v>
      </c>
      <c r="B137" s="53" t="s">
        <v>385</v>
      </c>
      <c r="C137" s="84" t="s">
        <v>388</v>
      </c>
      <c r="D137" s="85" t="s">
        <v>232</v>
      </c>
      <c r="E137" s="43" t="s">
        <v>233</v>
      </c>
      <c r="F137" s="86" t="s">
        <v>330</v>
      </c>
      <c r="G137" s="3" t="s">
        <v>146</v>
      </c>
      <c r="H137" s="20">
        <v>3620</v>
      </c>
      <c r="I137" s="20"/>
      <c r="J137" s="20"/>
      <c r="K137" s="20"/>
      <c r="L137" s="20"/>
      <c r="M137" s="20">
        <v>1</v>
      </c>
      <c r="N137" s="20"/>
      <c r="O137" s="20"/>
      <c r="P137" s="20">
        <f t="shared" si="4"/>
        <v>1</v>
      </c>
      <c r="Q137" s="20">
        <f t="shared" si="5"/>
        <v>3620</v>
      </c>
    </row>
    <row r="138" spans="1:19" ht="20.100000000000001" customHeight="1">
      <c r="A138" s="53" t="s">
        <v>312</v>
      </c>
      <c r="B138" s="53" t="s">
        <v>385</v>
      </c>
      <c r="C138" s="84" t="s">
        <v>388</v>
      </c>
      <c r="D138" s="85" t="s">
        <v>232</v>
      </c>
      <c r="E138" s="43" t="s">
        <v>331</v>
      </c>
      <c r="F138" s="86" t="s">
        <v>332</v>
      </c>
      <c r="G138" s="3" t="s">
        <v>146</v>
      </c>
      <c r="H138" s="20">
        <v>0</v>
      </c>
      <c r="I138" s="20"/>
      <c r="J138" s="20"/>
      <c r="K138" s="20"/>
      <c r="L138" s="20"/>
      <c r="M138" s="20">
        <v>1</v>
      </c>
      <c r="N138" s="20"/>
      <c r="O138" s="20"/>
      <c r="P138" s="20">
        <f t="shared" si="4"/>
        <v>1</v>
      </c>
      <c r="Q138" s="20">
        <f t="shared" si="5"/>
        <v>0</v>
      </c>
    </row>
    <row r="139" spans="1:19" ht="20.100000000000001" hidden="1" customHeight="1">
      <c r="A139" s="14">
        <v>1</v>
      </c>
      <c r="B139" s="14">
        <v>56</v>
      </c>
      <c r="C139" s="14"/>
      <c r="D139" s="49" t="s">
        <v>339</v>
      </c>
      <c r="E139" s="56" t="s">
        <v>339</v>
      </c>
      <c r="F139" s="35" t="s">
        <v>352</v>
      </c>
      <c r="G139" s="14">
        <v>1</v>
      </c>
      <c r="H139" s="18">
        <v>26666.66</v>
      </c>
      <c r="I139" s="4"/>
      <c r="J139" s="18"/>
      <c r="K139" s="18"/>
      <c r="L139" s="14">
        <v>20</v>
      </c>
      <c r="M139" s="18"/>
      <c r="N139" s="18"/>
      <c r="O139" s="18"/>
      <c r="P139" s="18">
        <f t="shared" si="4"/>
        <v>20</v>
      </c>
      <c r="Q139" s="18">
        <f t="shared" si="5"/>
        <v>533333.19999999995</v>
      </c>
      <c r="R139" s="25"/>
      <c r="S139" s="25"/>
    </row>
    <row r="140" spans="1:19" ht="20.100000000000001" hidden="1" customHeight="1">
      <c r="A140" s="14">
        <v>2</v>
      </c>
      <c r="B140" s="14">
        <v>57</v>
      </c>
      <c r="C140" s="14"/>
      <c r="D140" s="57" t="s">
        <v>340</v>
      </c>
      <c r="E140" s="58" t="s">
        <v>340</v>
      </c>
      <c r="F140" s="35" t="s">
        <v>353</v>
      </c>
      <c r="G140" s="14">
        <v>1</v>
      </c>
      <c r="H140" s="18">
        <v>5416.66</v>
      </c>
      <c r="I140" s="4"/>
      <c r="J140" s="18"/>
      <c r="K140" s="18"/>
      <c r="L140" s="14">
        <v>20</v>
      </c>
      <c r="M140" s="18"/>
      <c r="N140" s="18"/>
      <c r="O140" s="18"/>
      <c r="P140" s="18">
        <f t="shared" si="4"/>
        <v>20</v>
      </c>
      <c r="Q140" s="18">
        <f t="shared" si="5"/>
        <v>108333.2</v>
      </c>
      <c r="R140" s="25"/>
      <c r="S140" s="25"/>
    </row>
    <row r="141" spans="1:19" ht="20.100000000000001" hidden="1" customHeight="1">
      <c r="A141" s="14">
        <v>3</v>
      </c>
      <c r="B141" s="14">
        <v>58</v>
      </c>
      <c r="C141" s="14"/>
      <c r="D141" s="57" t="s">
        <v>341</v>
      </c>
      <c r="E141" s="58" t="s">
        <v>341</v>
      </c>
      <c r="F141" s="35" t="s">
        <v>354</v>
      </c>
      <c r="G141" s="14">
        <v>1</v>
      </c>
      <c r="H141" s="18">
        <v>750</v>
      </c>
      <c r="I141" s="18"/>
      <c r="J141" s="18"/>
      <c r="K141" s="18"/>
      <c r="L141" s="14">
        <v>20</v>
      </c>
      <c r="M141" s="18"/>
      <c r="N141" s="18"/>
      <c r="O141" s="18"/>
      <c r="P141" s="18">
        <f t="shared" si="4"/>
        <v>20</v>
      </c>
      <c r="Q141" s="18">
        <f t="shared" si="5"/>
        <v>15000</v>
      </c>
      <c r="R141" s="25"/>
      <c r="S141" s="25"/>
    </row>
    <row r="142" spans="1:19" ht="20.100000000000001" customHeight="1">
      <c r="A142" s="14">
        <v>4</v>
      </c>
      <c r="B142" s="14">
        <v>59</v>
      </c>
      <c r="C142" s="87">
        <v>24</v>
      </c>
      <c r="D142" s="88" t="s">
        <v>342</v>
      </c>
      <c r="E142" s="89" t="s">
        <v>342</v>
      </c>
      <c r="F142" s="80" t="s">
        <v>355</v>
      </c>
      <c r="G142" s="87">
        <v>1</v>
      </c>
      <c r="H142" s="20">
        <v>22500</v>
      </c>
      <c r="I142" s="20"/>
      <c r="J142" s="20"/>
      <c r="K142" s="20"/>
      <c r="L142" s="87">
        <v>5</v>
      </c>
      <c r="M142" s="20"/>
      <c r="N142" s="20"/>
      <c r="O142" s="20"/>
      <c r="P142" s="20">
        <f t="shared" si="4"/>
        <v>5</v>
      </c>
      <c r="Q142" s="20">
        <f t="shared" si="5"/>
        <v>112500</v>
      </c>
    </row>
    <row r="143" spans="1:19" ht="20.100000000000001" customHeight="1">
      <c r="A143" s="60">
        <v>5</v>
      </c>
      <c r="B143" s="60">
        <v>60</v>
      </c>
      <c r="C143" s="90">
        <v>25</v>
      </c>
      <c r="D143" s="3" t="s">
        <v>344</v>
      </c>
      <c r="E143" s="3" t="s">
        <v>345</v>
      </c>
      <c r="F143" s="76" t="s">
        <v>357</v>
      </c>
      <c r="G143" s="3" t="s">
        <v>8</v>
      </c>
      <c r="H143" s="20">
        <v>958.33</v>
      </c>
      <c r="I143" s="20"/>
      <c r="J143" s="20"/>
      <c r="K143" s="20"/>
      <c r="L143" s="20">
        <v>25</v>
      </c>
      <c r="M143" s="20"/>
      <c r="N143" s="20"/>
      <c r="O143" s="20"/>
      <c r="P143" s="20">
        <f t="shared" si="4"/>
        <v>25</v>
      </c>
      <c r="Q143" s="20">
        <f t="shared" si="5"/>
        <v>23958.25</v>
      </c>
    </row>
    <row r="144" spans="1:19" ht="20.100000000000001" customHeight="1">
      <c r="A144" s="60">
        <v>5</v>
      </c>
      <c r="B144" s="60">
        <v>60</v>
      </c>
      <c r="C144" s="90">
        <v>25</v>
      </c>
      <c r="D144" s="3" t="s">
        <v>346</v>
      </c>
      <c r="E144" s="3" t="s">
        <v>347</v>
      </c>
      <c r="F144" s="78" t="s">
        <v>358</v>
      </c>
      <c r="G144" s="3" t="s">
        <v>8</v>
      </c>
      <c r="H144" s="20">
        <v>958.33</v>
      </c>
      <c r="I144" s="20"/>
      <c r="J144" s="20"/>
      <c r="K144" s="20"/>
      <c r="L144" s="20">
        <v>25</v>
      </c>
      <c r="M144" s="20"/>
      <c r="N144" s="20"/>
      <c r="O144" s="20"/>
      <c r="P144" s="20">
        <f t="shared" si="4"/>
        <v>25</v>
      </c>
      <c r="Q144" s="20">
        <f t="shared" si="5"/>
        <v>23958.25</v>
      </c>
    </row>
    <row r="145" spans="1:19" ht="20.100000000000001" customHeight="1">
      <c r="A145" s="60">
        <v>5</v>
      </c>
      <c r="B145" s="60">
        <v>60</v>
      </c>
      <c r="C145" s="90">
        <v>25</v>
      </c>
      <c r="D145" s="3" t="s">
        <v>348</v>
      </c>
      <c r="E145" s="3" t="s">
        <v>349</v>
      </c>
      <c r="F145" s="78" t="s">
        <v>359</v>
      </c>
      <c r="G145" s="3" t="s">
        <v>8</v>
      </c>
      <c r="H145" s="20">
        <v>145.83000000000001</v>
      </c>
      <c r="I145" s="20"/>
      <c r="J145" s="20"/>
      <c r="K145" s="20"/>
      <c r="L145" s="20">
        <v>200</v>
      </c>
      <c r="M145" s="20"/>
      <c r="N145" s="20"/>
      <c r="O145" s="20"/>
      <c r="P145" s="20">
        <f t="shared" si="4"/>
        <v>200</v>
      </c>
      <c r="Q145" s="20">
        <f t="shared" si="5"/>
        <v>29166.000000000004</v>
      </c>
    </row>
    <row r="146" spans="1:19" ht="20.100000000000001" customHeight="1">
      <c r="A146" s="60">
        <v>5</v>
      </c>
      <c r="B146" s="60">
        <v>60</v>
      </c>
      <c r="C146" s="90">
        <v>25</v>
      </c>
      <c r="D146" s="3" t="s">
        <v>350</v>
      </c>
      <c r="E146" s="3" t="s">
        <v>351</v>
      </c>
      <c r="F146" s="78" t="s">
        <v>360</v>
      </c>
      <c r="G146" s="3" t="s">
        <v>54</v>
      </c>
      <c r="H146" s="20">
        <v>0</v>
      </c>
      <c r="I146" s="20"/>
      <c r="J146" s="20"/>
      <c r="K146" s="20"/>
      <c r="L146" s="20">
        <v>1</v>
      </c>
      <c r="M146" s="20"/>
      <c r="N146" s="20"/>
      <c r="O146" s="20"/>
      <c r="P146" s="20">
        <f t="shared" ref="P146:P154" si="6">I146+J146+K146+L146+M146+N146+O146</f>
        <v>1</v>
      </c>
      <c r="Q146" s="20">
        <f t="shared" si="5"/>
        <v>0</v>
      </c>
    </row>
    <row r="147" spans="1:19" ht="20.100000000000001" customHeight="1">
      <c r="A147" s="42"/>
      <c r="B147" s="60">
        <v>61</v>
      </c>
      <c r="C147" s="90">
        <v>26</v>
      </c>
      <c r="D147" s="43" t="s">
        <v>366</v>
      </c>
      <c r="E147" s="43" t="s">
        <v>366</v>
      </c>
      <c r="F147" s="44" t="s">
        <v>367</v>
      </c>
      <c r="G147" s="19" t="s">
        <v>146</v>
      </c>
      <c r="H147" s="20">
        <v>12800</v>
      </c>
      <c r="I147" s="20"/>
      <c r="J147" s="20"/>
      <c r="K147" s="20"/>
      <c r="L147" s="20"/>
      <c r="M147" s="20"/>
      <c r="N147" s="20">
        <v>10</v>
      </c>
      <c r="O147" s="20"/>
      <c r="P147" s="20">
        <f t="shared" si="6"/>
        <v>10</v>
      </c>
      <c r="Q147" s="20">
        <f t="shared" ref="Q147:Q154" si="7">P147*H147</f>
        <v>128000</v>
      </c>
    </row>
    <row r="148" spans="1:19" ht="20.100000000000001" customHeight="1">
      <c r="A148" s="42"/>
      <c r="B148" s="60">
        <v>61</v>
      </c>
      <c r="C148" s="90">
        <v>26</v>
      </c>
      <c r="D148" s="43" t="s">
        <v>366</v>
      </c>
      <c r="E148" s="19" t="s">
        <v>104</v>
      </c>
      <c r="F148" s="91" t="s">
        <v>368</v>
      </c>
      <c r="G148" s="19" t="s">
        <v>54</v>
      </c>
      <c r="H148" s="20"/>
      <c r="I148" s="20"/>
      <c r="J148" s="20"/>
      <c r="K148" s="20"/>
      <c r="L148" s="20"/>
      <c r="M148" s="20"/>
      <c r="N148" s="20">
        <v>1</v>
      </c>
      <c r="O148" s="20"/>
      <c r="P148" s="20">
        <f t="shared" si="6"/>
        <v>1</v>
      </c>
      <c r="Q148" s="20">
        <f t="shared" si="7"/>
        <v>0</v>
      </c>
    </row>
    <row r="149" spans="1:19" ht="20.100000000000001" customHeight="1">
      <c r="A149" s="42"/>
      <c r="B149" s="60">
        <v>61</v>
      </c>
      <c r="C149" s="90">
        <v>26</v>
      </c>
      <c r="D149" s="43" t="s">
        <v>366</v>
      </c>
      <c r="E149" s="19" t="s">
        <v>59</v>
      </c>
      <c r="F149" s="19" t="s">
        <v>380</v>
      </c>
      <c r="G149" s="19" t="s">
        <v>54</v>
      </c>
      <c r="H149" s="20"/>
      <c r="I149" s="20"/>
      <c r="J149" s="20"/>
      <c r="K149" s="20"/>
      <c r="L149" s="20"/>
      <c r="M149" s="20"/>
      <c r="N149" s="20">
        <v>1</v>
      </c>
      <c r="O149" s="20"/>
      <c r="P149" s="20">
        <f t="shared" si="6"/>
        <v>1</v>
      </c>
      <c r="Q149" s="20">
        <f t="shared" si="7"/>
        <v>0</v>
      </c>
    </row>
    <row r="150" spans="1:19" ht="20.100000000000001" hidden="1" customHeight="1">
      <c r="A150" s="46"/>
      <c r="B150" s="60">
        <v>62</v>
      </c>
      <c r="C150" s="60"/>
      <c r="D150" s="31" t="s">
        <v>9</v>
      </c>
      <c r="E150" s="31" t="s">
        <v>369</v>
      </c>
      <c r="F150" s="41" t="s">
        <v>370</v>
      </c>
      <c r="G150" s="22" t="s">
        <v>146</v>
      </c>
      <c r="H150" s="18">
        <v>2800</v>
      </c>
      <c r="I150" s="18"/>
      <c r="J150" s="18"/>
      <c r="K150" s="18"/>
      <c r="L150" s="18"/>
      <c r="M150" s="18"/>
      <c r="N150" s="18">
        <v>140</v>
      </c>
      <c r="O150" s="18"/>
      <c r="P150" s="18">
        <f t="shared" si="6"/>
        <v>140</v>
      </c>
      <c r="Q150" s="18">
        <f t="shared" si="7"/>
        <v>392000</v>
      </c>
      <c r="R150" s="25"/>
      <c r="S150" s="25"/>
    </row>
    <row r="151" spans="1:19" ht="20.100000000000001" hidden="1" customHeight="1">
      <c r="A151" s="46"/>
      <c r="B151" s="60">
        <v>62</v>
      </c>
      <c r="C151" s="60"/>
      <c r="D151" s="31" t="s">
        <v>9</v>
      </c>
      <c r="E151" s="31" t="s">
        <v>371</v>
      </c>
      <c r="F151" s="40" t="s">
        <v>379</v>
      </c>
      <c r="G151" s="19" t="s">
        <v>54</v>
      </c>
      <c r="H151" s="18"/>
      <c r="I151" s="18"/>
      <c r="J151" s="18"/>
      <c r="K151" s="18"/>
      <c r="L151" s="18"/>
      <c r="M151" s="18"/>
      <c r="N151" s="18">
        <v>1</v>
      </c>
      <c r="O151" s="18"/>
      <c r="P151" s="18">
        <f t="shared" si="6"/>
        <v>1</v>
      </c>
      <c r="Q151" s="18">
        <f t="shared" si="7"/>
        <v>0</v>
      </c>
      <c r="R151" s="25"/>
      <c r="S151" s="25"/>
    </row>
    <row r="152" spans="1:19" ht="20.100000000000001" hidden="1" customHeight="1">
      <c r="A152" s="47"/>
      <c r="B152" s="60">
        <v>63</v>
      </c>
      <c r="C152" s="60"/>
      <c r="D152" s="31" t="s">
        <v>373</v>
      </c>
      <c r="E152" s="21" t="s">
        <v>373</v>
      </c>
      <c r="F152" s="65" t="s">
        <v>375</v>
      </c>
      <c r="G152" s="19" t="s">
        <v>146</v>
      </c>
      <c r="H152" s="18"/>
      <c r="I152" s="18"/>
      <c r="J152" s="18"/>
      <c r="K152" s="18"/>
      <c r="L152" s="18"/>
      <c r="M152" s="18"/>
      <c r="N152" s="22">
        <v>1</v>
      </c>
      <c r="O152" s="18"/>
      <c r="P152" s="18">
        <f t="shared" si="6"/>
        <v>1</v>
      </c>
      <c r="Q152" s="18">
        <f t="shared" si="7"/>
        <v>0</v>
      </c>
      <c r="R152" s="25"/>
      <c r="S152" s="25"/>
    </row>
    <row r="153" spans="1:19" ht="20.100000000000001" hidden="1" customHeight="1">
      <c r="A153" s="47"/>
      <c r="B153" s="60">
        <v>63</v>
      </c>
      <c r="C153" s="60"/>
      <c r="D153" s="31" t="s">
        <v>373</v>
      </c>
      <c r="E153" s="21" t="s">
        <v>374</v>
      </c>
      <c r="F153" s="65" t="s">
        <v>376</v>
      </c>
      <c r="G153" s="19" t="s">
        <v>146</v>
      </c>
      <c r="H153" s="28">
        <v>25000</v>
      </c>
      <c r="I153" s="18"/>
      <c r="J153" s="18"/>
      <c r="K153" s="18"/>
      <c r="L153" s="18"/>
      <c r="M153" s="18"/>
      <c r="N153" s="23">
        <v>10</v>
      </c>
      <c r="O153" s="18"/>
      <c r="P153" s="18">
        <f t="shared" si="6"/>
        <v>10</v>
      </c>
      <c r="Q153" s="18">
        <f t="shared" si="7"/>
        <v>250000</v>
      </c>
      <c r="R153" s="25"/>
      <c r="S153" s="25"/>
    </row>
    <row r="154" spans="1:19" ht="20.100000000000001" hidden="1" customHeight="1">
      <c r="A154" s="18"/>
      <c r="B154" s="60">
        <v>64</v>
      </c>
      <c r="C154" s="90">
        <v>27</v>
      </c>
      <c r="D154" s="92" t="s">
        <v>377</v>
      </c>
      <c r="E154" s="20" t="s">
        <v>377</v>
      </c>
      <c r="F154" s="26" t="s">
        <v>378</v>
      </c>
      <c r="G154" s="19" t="s">
        <v>146</v>
      </c>
      <c r="H154" s="93">
        <v>3150</v>
      </c>
      <c r="I154" s="20"/>
      <c r="J154" s="20"/>
      <c r="K154" s="20"/>
      <c r="L154" s="20"/>
      <c r="M154" s="20"/>
      <c r="N154" s="20">
        <v>40</v>
      </c>
      <c r="O154" s="20"/>
      <c r="P154" s="20">
        <f t="shared" si="6"/>
        <v>40</v>
      </c>
      <c r="Q154" s="20">
        <f t="shared" si="7"/>
        <v>126000</v>
      </c>
    </row>
    <row r="155" spans="1:19" ht="20.100000000000001" hidden="1" customHeight="1">
      <c r="C155" s="25"/>
      <c r="D155" s="25"/>
      <c r="E155" s="25"/>
      <c r="F155" s="48"/>
      <c r="G155" s="25"/>
      <c r="H155" s="25"/>
      <c r="I155" s="25"/>
      <c r="J155" s="25"/>
      <c r="K155" s="25"/>
      <c r="L155" s="25"/>
      <c r="M155" s="25"/>
      <c r="N155" s="25"/>
      <c r="O155" s="25"/>
      <c r="P155" s="25"/>
      <c r="Q155" s="66">
        <f>SUM(Q3:Q154)</f>
        <v>19920226.779999997</v>
      </c>
      <c r="R155" s="25"/>
      <c r="S155" s="25"/>
    </row>
  </sheetData>
  <autoFilter ref="A2:Q155" xr:uid="{7E4BF5A5-8F85-405A-959F-6B070D58A3A4}">
    <filterColumn colId="1">
      <filters>
        <filter val="1"/>
        <filter val="11"/>
        <filter val="18"/>
        <filter val="23"/>
        <filter val="24"/>
        <filter val="25"/>
        <filter val="26"/>
        <filter val="27"/>
        <filter val="28"/>
        <filter val="30"/>
        <filter val="31"/>
        <filter val="37"/>
        <filter val="39"/>
        <filter val="4"/>
        <filter val="40"/>
        <filter val="41"/>
        <filter val="46"/>
        <filter val="47"/>
        <filter val="50"/>
        <filter val="54"/>
        <filter val="55"/>
        <filter val="59"/>
        <filter val="6"/>
        <filter val="60"/>
        <filter val="61"/>
        <filter val="64"/>
      </filters>
    </filterColumn>
    <filterColumn colId="2">
      <filters>
        <filter val="13"/>
        <filter val="14"/>
        <filter val="15"/>
        <filter val="18"/>
        <filter val="19"/>
        <filter val="2"/>
        <filter val="20"/>
        <filter val="21"/>
        <filter val="22"/>
        <filter val="23"/>
        <filter val="24"/>
        <filter val="25"/>
        <filter val="26"/>
        <filter val="3"/>
        <filter val="4"/>
        <filter val="7"/>
        <filter val="8"/>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1F1B-0AE4-458E-BDC7-6227D24898D3}">
  <dimension ref="A1:AD41"/>
  <sheetViews>
    <sheetView topLeftCell="C1" workbookViewId="0">
      <selection sqref="A1:AD15"/>
    </sheetView>
  </sheetViews>
  <sheetFormatPr defaultRowHeight="15"/>
  <cols>
    <col min="6" max="7" width="9.140625" style="70"/>
    <col min="8" max="8" width="9.140625" style="129"/>
    <col min="9" max="10" width="9.140625" style="70"/>
    <col min="11" max="11" width="9.140625" style="129"/>
    <col min="12" max="16" width="9.140625" style="70"/>
  </cols>
  <sheetData>
    <row r="1" spans="1:30" s="139" customFormat="1" ht="65.25" customHeight="1">
      <c r="A1" s="136" t="s">
        <v>389</v>
      </c>
      <c r="B1" s="136" t="s">
        <v>1</v>
      </c>
      <c r="C1" s="136" t="s">
        <v>2</v>
      </c>
      <c r="D1" s="136" t="s">
        <v>4</v>
      </c>
      <c r="E1" s="136" t="s">
        <v>5</v>
      </c>
      <c r="F1" s="137" t="s">
        <v>333</v>
      </c>
      <c r="G1" s="137" t="s">
        <v>334</v>
      </c>
      <c r="H1" s="138" t="s">
        <v>335</v>
      </c>
      <c r="I1" s="137" t="s">
        <v>336</v>
      </c>
      <c r="J1" s="137" t="s">
        <v>361</v>
      </c>
      <c r="K1" s="138" t="s">
        <v>362</v>
      </c>
      <c r="L1" s="137" t="s">
        <v>365</v>
      </c>
      <c r="M1" s="94" t="s">
        <v>391</v>
      </c>
      <c r="N1" s="94"/>
      <c r="O1" s="96" t="s">
        <v>392</v>
      </c>
      <c r="P1" s="96" t="s">
        <v>393</v>
      </c>
      <c r="Q1" s="96" t="s">
        <v>394</v>
      </c>
      <c r="R1" s="96" t="s">
        <v>395</v>
      </c>
      <c r="S1" s="94" t="s">
        <v>399</v>
      </c>
      <c r="T1" s="98" t="s">
        <v>400</v>
      </c>
      <c r="U1" s="98" t="s">
        <v>401</v>
      </c>
      <c r="V1" s="98" t="s">
        <v>402</v>
      </c>
      <c r="W1" s="98" t="s">
        <v>403</v>
      </c>
      <c r="X1" s="98" t="s">
        <v>404</v>
      </c>
      <c r="Y1" s="99" t="s">
        <v>405</v>
      </c>
      <c r="Z1" s="96" t="s">
        <v>406</v>
      </c>
      <c r="AA1" s="96" t="s">
        <v>407</v>
      </c>
      <c r="AB1" s="96" t="s">
        <v>408</v>
      </c>
      <c r="AC1" s="96" t="s">
        <v>409</v>
      </c>
      <c r="AD1" s="96" t="s">
        <v>410</v>
      </c>
    </row>
    <row r="2" spans="1:30" ht="20.100000000000001" customHeight="1">
      <c r="A2" s="130">
        <v>1</v>
      </c>
      <c r="B2" s="130" t="s">
        <v>6</v>
      </c>
      <c r="C2" s="130" t="s">
        <v>6</v>
      </c>
      <c r="D2" s="130" t="s">
        <v>8</v>
      </c>
      <c r="E2" s="130">
        <v>6000</v>
      </c>
      <c r="F2" s="131">
        <v>5</v>
      </c>
      <c r="G2" s="131"/>
      <c r="H2" s="132">
        <v>10</v>
      </c>
      <c r="I2" s="131"/>
      <c r="J2" s="131"/>
      <c r="K2" s="132"/>
      <c r="L2" s="131"/>
      <c r="M2" s="133">
        <v>1</v>
      </c>
      <c r="N2" s="133" t="s">
        <v>411</v>
      </c>
      <c r="O2" s="101" t="s">
        <v>6</v>
      </c>
      <c r="P2" s="101" t="s">
        <v>6</v>
      </c>
      <c r="Q2" s="102" t="s">
        <v>146</v>
      </c>
      <c r="R2" s="102">
        <v>15</v>
      </c>
      <c r="S2" s="102">
        <v>15</v>
      </c>
      <c r="T2" s="105">
        <v>6800</v>
      </c>
      <c r="U2" s="105">
        <v>6800</v>
      </c>
      <c r="V2" s="105">
        <v>102000</v>
      </c>
      <c r="W2" s="105">
        <v>102000</v>
      </c>
      <c r="X2" s="105" t="s">
        <v>412</v>
      </c>
      <c r="Y2" s="107" t="s">
        <v>413</v>
      </c>
      <c r="Z2" s="105" t="s">
        <v>414</v>
      </c>
      <c r="AA2" s="105" t="s">
        <v>415</v>
      </c>
      <c r="AB2" s="105" t="s">
        <v>416</v>
      </c>
      <c r="AC2" s="108" t="s">
        <v>417</v>
      </c>
      <c r="AD2" s="108" t="s">
        <v>418</v>
      </c>
    </row>
    <row r="3" spans="1:30" ht="20.100000000000001" customHeight="1">
      <c r="A3" s="130">
        <v>3</v>
      </c>
      <c r="B3" s="130" t="s">
        <v>386</v>
      </c>
      <c r="C3" s="130" t="s">
        <v>386</v>
      </c>
      <c r="D3" s="130" t="s">
        <v>8</v>
      </c>
      <c r="E3" s="130">
        <v>1950</v>
      </c>
      <c r="F3" s="131"/>
      <c r="G3" s="131"/>
      <c r="H3" s="132">
        <v>50</v>
      </c>
      <c r="I3" s="131"/>
      <c r="J3" s="131"/>
      <c r="K3" s="132">
        <v>40</v>
      </c>
      <c r="L3" s="131"/>
      <c r="M3" s="134">
        <v>3</v>
      </c>
      <c r="N3" s="133" t="s">
        <v>419</v>
      </c>
      <c r="O3" s="110" t="s">
        <v>386</v>
      </c>
      <c r="P3" s="110" t="s">
        <v>386</v>
      </c>
      <c r="Q3" s="111" t="s">
        <v>146</v>
      </c>
      <c r="R3" s="111">
        <v>90</v>
      </c>
      <c r="S3" s="116">
        <v>90</v>
      </c>
      <c r="T3" s="114">
        <v>1600</v>
      </c>
      <c r="U3" s="114">
        <v>1920</v>
      </c>
      <c r="V3" s="114">
        <v>144000</v>
      </c>
      <c r="W3" s="114">
        <v>172800</v>
      </c>
      <c r="X3" s="105" t="s">
        <v>420</v>
      </c>
      <c r="Y3" s="117" t="s">
        <v>421</v>
      </c>
      <c r="Z3" s="114" t="s">
        <v>422</v>
      </c>
      <c r="AA3" s="114" t="s">
        <v>423</v>
      </c>
      <c r="AB3" s="114" t="s">
        <v>424</v>
      </c>
      <c r="AC3" s="118" t="s">
        <v>425</v>
      </c>
      <c r="AD3" s="118" t="s">
        <v>426</v>
      </c>
    </row>
    <row r="4" spans="1:30" ht="20.100000000000001" customHeight="1">
      <c r="A4" s="130">
        <v>5</v>
      </c>
      <c r="B4" s="130" t="s">
        <v>94</v>
      </c>
      <c r="C4" s="130" t="s">
        <v>95</v>
      </c>
      <c r="D4" s="130" t="s">
        <v>8</v>
      </c>
      <c r="E4" s="130">
        <v>1561.567</v>
      </c>
      <c r="F4" s="131">
        <v>10</v>
      </c>
      <c r="G4" s="131">
        <v>5</v>
      </c>
      <c r="H4" s="132">
        <v>40</v>
      </c>
      <c r="I4" s="131">
        <v>23</v>
      </c>
      <c r="J4" s="131">
        <v>5</v>
      </c>
      <c r="K4" s="132"/>
      <c r="L4" s="131"/>
      <c r="M4" s="135" t="s">
        <v>427</v>
      </c>
      <c r="N4" s="133" t="s">
        <v>428</v>
      </c>
      <c r="O4" s="101" t="s">
        <v>94</v>
      </c>
      <c r="P4" s="101" t="s">
        <v>95</v>
      </c>
      <c r="Q4" s="102" t="s">
        <v>146</v>
      </c>
      <c r="R4" s="102">
        <v>83</v>
      </c>
      <c r="S4" s="102">
        <v>83</v>
      </c>
      <c r="T4" s="105">
        <v>2000</v>
      </c>
      <c r="U4" s="105">
        <v>2000</v>
      </c>
      <c r="V4" s="105">
        <v>166000</v>
      </c>
      <c r="W4" s="105">
        <v>166000</v>
      </c>
      <c r="X4" s="105" t="s">
        <v>429</v>
      </c>
      <c r="Y4" s="107" t="s">
        <v>430</v>
      </c>
      <c r="Z4" s="107" t="s">
        <v>431</v>
      </c>
      <c r="AA4" s="107" t="s">
        <v>432</v>
      </c>
      <c r="AB4" s="107" t="s">
        <v>416</v>
      </c>
      <c r="AC4" s="107" t="s">
        <v>433</v>
      </c>
      <c r="AD4" s="108" t="s">
        <v>434</v>
      </c>
    </row>
    <row r="5" spans="1:30" ht="20.100000000000001" customHeight="1">
      <c r="A5" s="130">
        <v>5</v>
      </c>
      <c r="B5" s="130" t="s">
        <v>94</v>
      </c>
      <c r="C5" s="130" t="s">
        <v>97</v>
      </c>
      <c r="D5" s="130" t="s">
        <v>8</v>
      </c>
      <c r="E5" s="130">
        <v>150</v>
      </c>
      <c r="F5" s="131">
        <v>60</v>
      </c>
      <c r="G5" s="131">
        <v>30</v>
      </c>
      <c r="H5" s="132">
        <v>200</v>
      </c>
      <c r="I5" s="131">
        <v>107</v>
      </c>
      <c r="J5" s="131">
        <v>25</v>
      </c>
      <c r="K5" s="132"/>
      <c r="L5" s="131"/>
      <c r="M5" s="135" t="s">
        <v>435</v>
      </c>
      <c r="N5" s="133" t="s">
        <v>436</v>
      </c>
      <c r="O5" s="101" t="s">
        <v>94</v>
      </c>
      <c r="P5" s="101" t="s">
        <v>97</v>
      </c>
      <c r="Q5" s="102" t="s">
        <v>146</v>
      </c>
      <c r="R5" s="102">
        <v>422</v>
      </c>
      <c r="S5" s="102">
        <v>422</v>
      </c>
      <c r="T5" s="105">
        <v>190</v>
      </c>
      <c r="U5" s="105">
        <v>190</v>
      </c>
      <c r="V5" s="105">
        <v>80180</v>
      </c>
      <c r="W5" s="105">
        <v>80180</v>
      </c>
      <c r="X5" s="105" t="s">
        <v>437</v>
      </c>
      <c r="Y5" s="107" t="s">
        <v>438</v>
      </c>
      <c r="Z5" s="107" t="s">
        <v>431</v>
      </c>
      <c r="AA5" s="107" t="s">
        <v>432</v>
      </c>
      <c r="AB5" s="107" t="s">
        <v>416</v>
      </c>
      <c r="AC5" s="107" t="s">
        <v>439</v>
      </c>
      <c r="AD5" s="118" t="s">
        <v>440</v>
      </c>
    </row>
    <row r="6" spans="1:30" ht="20.100000000000001" customHeight="1">
      <c r="A6" s="130">
        <v>5</v>
      </c>
      <c r="B6" s="130" t="s">
        <v>94</v>
      </c>
      <c r="C6" s="130" t="s">
        <v>81</v>
      </c>
      <c r="D6" s="130" t="s">
        <v>54</v>
      </c>
      <c r="E6" s="130">
        <v>0</v>
      </c>
      <c r="F6" s="131"/>
      <c r="G6" s="131">
        <v>1</v>
      </c>
      <c r="H6" s="132">
        <v>1</v>
      </c>
      <c r="I6" s="131">
        <v>1</v>
      </c>
      <c r="J6" s="131">
        <v>1</v>
      </c>
      <c r="K6" s="132"/>
      <c r="L6" s="131"/>
      <c r="M6" s="135" t="s">
        <v>441</v>
      </c>
      <c r="N6" s="133" t="s">
        <v>442</v>
      </c>
      <c r="O6" s="101" t="s">
        <v>94</v>
      </c>
      <c r="P6" s="101" t="s">
        <v>81</v>
      </c>
      <c r="Q6" s="102" t="s">
        <v>54</v>
      </c>
      <c r="R6" s="102">
        <v>4</v>
      </c>
      <c r="S6" s="102">
        <v>4</v>
      </c>
      <c r="T6" s="105">
        <v>0</v>
      </c>
      <c r="U6" s="105">
        <v>0</v>
      </c>
      <c r="V6" s="105">
        <v>0</v>
      </c>
      <c r="W6" s="105">
        <v>0</v>
      </c>
      <c r="X6" s="105" t="s">
        <v>443</v>
      </c>
      <c r="Y6" s="107" t="s">
        <v>444</v>
      </c>
      <c r="Z6" s="105" t="s">
        <v>414</v>
      </c>
      <c r="AA6" s="105" t="s">
        <v>415</v>
      </c>
      <c r="AB6" s="107" t="s">
        <v>416</v>
      </c>
      <c r="AC6" s="107" t="s">
        <v>445</v>
      </c>
      <c r="AD6" s="108" t="s">
        <v>446</v>
      </c>
    </row>
    <row r="7" spans="1:30" ht="20.100000000000001" customHeight="1">
      <c r="A7" s="130">
        <v>6</v>
      </c>
      <c r="B7" s="130" t="s">
        <v>156</v>
      </c>
      <c r="C7" s="130" t="s">
        <v>156</v>
      </c>
      <c r="D7" s="130" t="s">
        <v>146</v>
      </c>
      <c r="E7" s="130">
        <v>27000</v>
      </c>
      <c r="F7" s="131"/>
      <c r="G7" s="131"/>
      <c r="H7" s="132"/>
      <c r="I7" s="131"/>
      <c r="J7" s="131">
        <v>15</v>
      </c>
      <c r="K7" s="132"/>
      <c r="L7" s="131"/>
      <c r="M7" s="135" t="s">
        <v>447</v>
      </c>
      <c r="N7" s="133" t="s">
        <v>448</v>
      </c>
      <c r="O7" s="101" t="s">
        <v>156</v>
      </c>
      <c r="P7" s="101" t="s">
        <v>156</v>
      </c>
      <c r="Q7" s="102" t="s">
        <v>146</v>
      </c>
      <c r="R7" s="102">
        <v>15</v>
      </c>
      <c r="S7" s="105">
        <v>15</v>
      </c>
      <c r="T7" s="105">
        <v>35000</v>
      </c>
      <c r="U7" s="105">
        <v>35000</v>
      </c>
      <c r="V7" s="105">
        <v>525000</v>
      </c>
      <c r="W7" s="105">
        <v>525000</v>
      </c>
      <c r="X7" s="105" t="s">
        <v>449</v>
      </c>
      <c r="Y7" s="107" t="s">
        <v>450</v>
      </c>
      <c r="Z7" s="107" t="s">
        <v>451</v>
      </c>
      <c r="AA7" s="107" t="s">
        <v>432</v>
      </c>
      <c r="AB7" s="107" t="s">
        <v>452</v>
      </c>
      <c r="AC7" s="107" t="s">
        <v>453</v>
      </c>
      <c r="AD7" s="108" t="s">
        <v>454</v>
      </c>
    </row>
    <row r="8" spans="1:30" ht="20.100000000000001" customHeight="1">
      <c r="A8" s="130">
        <v>6</v>
      </c>
      <c r="B8" s="130" t="s">
        <v>158</v>
      </c>
      <c r="C8" s="130" t="s">
        <v>159</v>
      </c>
      <c r="D8" s="130" t="s">
        <v>54</v>
      </c>
      <c r="E8" s="130">
        <v>0</v>
      </c>
      <c r="F8" s="131"/>
      <c r="G8" s="131"/>
      <c r="H8" s="132"/>
      <c r="I8" s="131"/>
      <c r="J8" s="131">
        <v>1</v>
      </c>
      <c r="K8" s="132"/>
      <c r="L8" s="131"/>
      <c r="M8" s="135" t="s">
        <v>455</v>
      </c>
      <c r="N8" s="133" t="s">
        <v>456</v>
      </c>
      <c r="O8" s="101" t="s">
        <v>158</v>
      </c>
      <c r="P8" s="101" t="s">
        <v>159</v>
      </c>
      <c r="Q8" s="102" t="s">
        <v>54</v>
      </c>
      <c r="R8" s="102">
        <v>1</v>
      </c>
      <c r="S8" s="121">
        <v>1</v>
      </c>
      <c r="T8" s="105">
        <v>0</v>
      </c>
      <c r="U8" s="105">
        <v>0</v>
      </c>
      <c r="V8" s="105">
        <v>0</v>
      </c>
      <c r="W8" s="105">
        <v>0</v>
      </c>
      <c r="X8" s="105" t="s">
        <v>457</v>
      </c>
      <c r="Y8" s="107" t="s">
        <v>458</v>
      </c>
      <c r="Z8" s="107" t="s">
        <v>451</v>
      </c>
      <c r="AA8" s="107" t="s">
        <v>432</v>
      </c>
      <c r="AB8" s="107" t="s">
        <v>452</v>
      </c>
      <c r="AC8" s="107" t="s">
        <v>459</v>
      </c>
      <c r="AD8" s="122"/>
    </row>
    <row r="9" spans="1:30" ht="20.100000000000001" customHeight="1">
      <c r="A9" s="130">
        <v>9</v>
      </c>
      <c r="B9" s="130" t="s">
        <v>381</v>
      </c>
      <c r="C9" s="130" t="s">
        <v>381</v>
      </c>
      <c r="D9" s="130" t="s">
        <v>146</v>
      </c>
      <c r="E9" s="130">
        <v>4900</v>
      </c>
      <c r="F9" s="131">
        <v>5</v>
      </c>
      <c r="G9" s="131"/>
      <c r="H9" s="132"/>
      <c r="I9" s="131"/>
      <c r="J9" s="131"/>
      <c r="K9" s="132"/>
      <c r="L9" s="131"/>
      <c r="M9" s="133">
        <v>9</v>
      </c>
      <c r="N9" s="133" t="s">
        <v>460</v>
      </c>
      <c r="O9" s="101" t="s">
        <v>381</v>
      </c>
      <c r="P9" s="101" t="s">
        <v>381</v>
      </c>
      <c r="Q9" s="102" t="s">
        <v>146</v>
      </c>
      <c r="R9" s="102">
        <v>5</v>
      </c>
      <c r="S9" s="102">
        <v>5</v>
      </c>
      <c r="T9" s="105">
        <v>6200</v>
      </c>
      <c r="U9" s="105">
        <v>6200</v>
      </c>
      <c r="V9" s="105">
        <v>31000</v>
      </c>
      <c r="W9" s="105">
        <v>31000</v>
      </c>
      <c r="X9" s="105" t="s">
        <v>461</v>
      </c>
      <c r="Y9" s="107" t="s">
        <v>462</v>
      </c>
      <c r="Z9" s="107" t="s">
        <v>431</v>
      </c>
      <c r="AA9" s="107" t="s">
        <v>432</v>
      </c>
      <c r="AB9" s="107" t="s">
        <v>416</v>
      </c>
      <c r="AC9" s="107" t="s">
        <v>463</v>
      </c>
      <c r="AD9" s="123" t="s">
        <v>464</v>
      </c>
    </row>
    <row r="10" spans="1:30" ht="20.100000000000001" customHeight="1">
      <c r="A10" s="130">
        <v>10</v>
      </c>
      <c r="B10" s="130" t="s">
        <v>382</v>
      </c>
      <c r="C10" s="130" t="s">
        <v>382</v>
      </c>
      <c r="D10" s="130" t="s">
        <v>146</v>
      </c>
      <c r="E10" s="130">
        <v>4900</v>
      </c>
      <c r="F10" s="131">
        <v>5</v>
      </c>
      <c r="G10" s="131"/>
      <c r="H10" s="132"/>
      <c r="I10" s="131"/>
      <c r="J10" s="131"/>
      <c r="K10" s="132"/>
      <c r="L10" s="131"/>
      <c r="M10" s="133">
        <v>10</v>
      </c>
      <c r="N10" s="133" t="s">
        <v>465</v>
      </c>
      <c r="O10" s="101" t="s">
        <v>382</v>
      </c>
      <c r="P10" s="101" t="s">
        <v>382</v>
      </c>
      <c r="Q10" s="102" t="s">
        <v>146</v>
      </c>
      <c r="R10" s="102">
        <v>5</v>
      </c>
      <c r="S10" s="102">
        <v>5</v>
      </c>
      <c r="T10" s="105">
        <v>6200</v>
      </c>
      <c r="U10" s="105">
        <v>6200</v>
      </c>
      <c r="V10" s="105">
        <v>31000</v>
      </c>
      <c r="W10" s="105">
        <v>31000</v>
      </c>
      <c r="X10" s="105" t="s">
        <v>466</v>
      </c>
      <c r="Y10" s="107" t="s">
        <v>467</v>
      </c>
      <c r="Z10" s="107" t="s">
        <v>431</v>
      </c>
      <c r="AA10" s="107" t="s">
        <v>432</v>
      </c>
      <c r="AB10" s="107" t="s">
        <v>416</v>
      </c>
      <c r="AC10" s="107" t="s">
        <v>468</v>
      </c>
      <c r="AD10" s="123" t="s">
        <v>469</v>
      </c>
    </row>
    <row r="11" spans="1:30" ht="20.25" customHeight="1">
      <c r="A11" s="130">
        <v>11</v>
      </c>
      <c r="B11" s="130" t="s">
        <v>383</v>
      </c>
      <c r="C11" s="130" t="s">
        <v>383</v>
      </c>
      <c r="D11" s="130" t="s">
        <v>146</v>
      </c>
      <c r="E11" s="130">
        <v>4900</v>
      </c>
      <c r="F11" s="131">
        <v>5</v>
      </c>
      <c r="G11" s="131"/>
      <c r="H11" s="132">
        <v>20</v>
      </c>
      <c r="I11" s="131"/>
      <c r="J11" s="131"/>
      <c r="K11" s="132"/>
      <c r="L11" s="131"/>
      <c r="M11" s="133">
        <v>11</v>
      </c>
      <c r="N11" s="133" t="s">
        <v>470</v>
      </c>
      <c r="O11" s="101" t="s">
        <v>383</v>
      </c>
      <c r="P11" s="101" t="s">
        <v>383</v>
      </c>
      <c r="Q11" s="102" t="s">
        <v>146</v>
      </c>
      <c r="R11" s="102">
        <v>25</v>
      </c>
      <c r="S11" s="102">
        <v>25</v>
      </c>
      <c r="T11" s="105">
        <v>6200</v>
      </c>
      <c r="U11" s="105">
        <v>6200</v>
      </c>
      <c r="V11" s="105">
        <v>155000</v>
      </c>
      <c r="W11" s="105">
        <v>155000</v>
      </c>
      <c r="X11" s="105" t="s">
        <v>471</v>
      </c>
      <c r="Y11" s="107" t="s">
        <v>472</v>
      </c>
      <c r="Z11" s="107" t="s">
        <v>431</v>
      </c>
      <c r="AA11" s="107" t="s">
        <v>432</v>
      </c>
      <c r="AB11" s="107" t="s">
        <v>416</v>
      </c>
      <c r="AC11" s="107" t="s">
        <v>473</v>
      </c>
      <c r="AD11" s="123" t="s">
        <v>474</v>
      </c>
    </row>
    <row r="12" spans="1:30" ht="20.100000000000001" customHeight="1">
      <c r="A12" s="130">
        <v>12</v>
      </c>
      <c r="B12" s="130" t="s">
        <v>384</v>
      </c>
      <c r="C12" s="130" t="s">
        <v>384</v>
      </c>
      <c r="D12" s="130" t="s">
        <v>146</v>
      </c>
      <c r="E12" s="130">
        <v>4900</v>
      </c>
      <c r="F12" s="131">
        <v>5</v>
      </c>
      <c r="G12" s="131"/>
      <c r="H12" s="132">
        <v>20</v>
      </c>
      <c r="I12" s="131"/>
      <c r="J12" s="131"/>
      <c r="K12" s="132"/>
      <c r="L12" s="131"/>
      <c r="M12" s="133">
        <v>12</v>
      </c>
      <c r="N12" s="133" t="s">
        <v>475</v>
      </c>
      <c r="O12" s="101" t="s">
        <v>384</v>
      </c>
      <c r="P12" s="101" t="s">
        <v>384</v>
      </c>
      <c r="Q12" s="102" t="s">
        <v>146</v>
      </c>
      <c r="R12" s="102">
        <v>25</v>
      </c>
      <c r="S12" s="102">
        <v>25</v>
      </c>
      <c r="T12" s="105">
        <v>6200</v>
      </c>
      <c r="U12" s="105">
        <v>6200</v>
      </c>
      <c r="V12" s="105">
        <v>155000</v>
      </c>
      <c r="W12" s="105">
        <v>155000</v>
      </c>
      <c r="X12" s="105" t="s">
        <v>476</v>
      </c>
      <c r="Y12" s="107" t="s">
        <v>477</v>
      </c>
      <c r="Z12" s="107" t="s">
        <v>431</v>
      </c>
      <c r="AA12" s="107" t="s">
        <v>432</v>
      </c>
      <c r="AB12" s="107" t="s">
        <v>416</v>
      </c>
      <c r="AC12" s="107" t="s">
        <v>478</v>
      </c>
      <c r="AD12" s="123" t="s">
        <v>479</v>
      </c>
    </row>
    <row r="13" spans="1:30" ht="20.100000000000001" customHeight="1">
      <c r="A13" s="130">
        <v>16</v>
      </c>
      <c r="B13" s="130" t="s">
        <v>212</v>
      </c>
      <c r="C13" s="130" t="s">
        <v>212</v>
      </c>
      <c r="D13" s="130" t="s">
        <v>146</v>
      </c>
      <c r="E13" s="130">
        <v>9840</v>
      </c>
      <c r="F13" s="131"/>
      <c r="G13" s="131">
        <v>4</v>
      </c>
      <c r="H13" s="132">
        <v>40</v>
      </c>
      <c r="I13" s="131"/>
      <c r="J13" s="131"/>
      <c r="K13" s="132"/>
      <c r="L13" s="131"/>
      <c r="M13" s="133">
        <v>16</v>
      </c>
      <c r="N13" s="133" t="s">
        <v>480</v>
      </c>
      <c r="O13" s="101" t="s">
        <v>212</v>
      </c>
      <c r="P13" s="101" t="s">
        <v>212</v>
      </c>
      <c r="Q13" s="102" t="s">
        <v>146</v>
      </c>
      <c r="R13" s="102">
        <v>44</v>
      </c>
      <c r="S13" s="105">
        <v>44</v>
      </c>
      <c r="T13" s="105">
        <v>8420</v>
      </c>
      <c r="U13" s="105">
        <v>10104</v>
      </c>
      <c r="V13" s="105">
        <v>370480</v>
      </c>
      <c r="W13" s="105">
        <v>444576</v>
      </c>
      <c r="X13" s="105" t="s">
        <v>481</v>
      </c>
      <c r="Y13" s="107" t="s">
        <v>482</v>
      </c>
      <c r="Z13" s="107" t="s">
        <v>483</v>
      </c>
      <c r="AA13" s="107" t="s">
        <v>432</v>
      </c>
      <c r="AB13" s="107" t="s">
        <v>424</v>
      </c>
      <c r="AC13" s="107" t="s">
        <v>484</v>
      </c>
      <c r="AD13" s="123" t="s">
        <v>485</v>
      </c>
    </row>
    <row r="14" spans="1:30" ht="20.100000000000001" customHeight="1">
      <c r="A14" s="130">
        <v>17</v>
      </c>
      <c r="B14" s="130" t="s">
        <v>214</v>
      </c>
      <c r="C14" s="130" t="s">
        <v>214</v>
      </c>
      <c r="D14" s="130" t="s">
        <v>146</v>
      </c>
      <c r="E14" s="130">
        <v>1981.98</v>
      </c>
      <c r="F14" s="131">
        <v>10</v>
      </c>
      <c r="G14" s="131"/>
      <c r="H14" s="132">
        <v>10</v>
      </c>
      <c r="I14" s="131"/>
      <c r="J14" s="131"/>
      <c r="K14" s="132"/>
      <c r="L14" s="131"/>
      <c r="M14" s="133">
        <v>17</v>
      </c>
      <c r="N14" s="133" t="s">
        <v>486</v>
      </c>
      <c r="O14" s="125" t="s">
        <v>214</v>
      </c>
      <c r="P14" s="125" t="s">
        <v>214</v>
      </c>
      <c r="Q14" s="102" t="s">
        <v>146</v>
      </c>
      <c r="R14" s="102">
        <v>20</v>
      </c>
      <c r="S14" s="105">
        <v>20</v>
      </c>
      <c r="T14" s="105">
        <v>2572.75</v>
      </c>
      <c r="U14" s="105">
        <v>3087.3</v>
      </c>
      <c r="V14" s="105">
        <v>51455</v>
      </c>
      <c r="W14" s="105">
        <v>61746</v>
      </c>
      <c r="X14" s="126"/>
      <c r="Y14" s="107" t="s">
        <v>487</v>
      </c>
      <c r="Z14" s="107" t="s">
        <v>488</v>
      </c>
      <c r="AA14" s="107" t="s">
        <v>489</v>
      </c>
      <c r="AB14" s="105" t="s">
        <v>490</v>
      </c>
      <c r="AC14" s="127" t="s">
        <v>491</v>
      </c>
      <c r="AD14" s="123" t="s">
        <v>492</v>
      </c>
    </row>
    <row r="15" spans="1:30" ht="20.100000000000001" customHeight="1">
      <c r="A15" s="130">
        <v>27</v>
      </c>
      <c r="B15" s="130" t="s">
        <v>377</v>
      </c>
      <c r="C15" s="130" t="s">
        <v>377</v>
      </c>
      <c r="D15" s="130" t="s">
        <v>146</v>
      </c>
      <c r="E15" s="130">
        <v>3150</v>
      </c>
      <c r="F15" s="131"/>
      <c r="G15" s="131"/>
      <c r="H15" s="132"/>
      <c r="I15" s="131"/>
      <c r="J15" s="131"/>
      <c r="K15" s="132">
        <v>40</v>
      </c>
      <c r="L15" s="131"/>
      <c r="M15" s="133">
        <v>27</v>
      </c>
      <c r="N15" s="133" t="s">
        <v>493</v>
      </c>
      <c r="O15" s="101" t="s">
        <v>377</v>
      </c>
      <c r="P15" s="101" t="s">
        <v>377</v>
      </c>
      <c r="Q15" s="102" t="s">
        <v>146</v>
      </c>
      <c r="R15" s="102">
        <v>40</v>
      </c>
      <c r="S15" s="102">
        <v>40</v>
      </c>
      <c r="T15" s="105">
        <v>3120</v>
      </c>
      <c r="U15" s="105">
        <v>3744</v>
      </c>
      <c r="V15" s="105">
        <v>124800</v>
      </c>
      <c r="W15" s="105">
        <v>149760</v>
      </c>
      <c r="X15" s="105" t="s">
        <v>494</v>
      </c>
      <c r="Y15" s="107" t="s">
        <v>495</v>
      </c>
      <c r="Z15" s="105" t="s">
        <v>496</v>
      </c>
      <c r="AA15" s="105" t="s">
        <v>497</v>
      </c>
      <c r="AB15" s="105" t="s">
        <v>498</v>
      </c>
      <c r="AC15" s="122" t="s">
        <v>499</v>
      </c>
      <c r="AD15" s="122" t="s">
        <v>500</v>
      </c>
    </row>
    <row r="16" spans="1:30"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autoFilter ref="N1:AD15" xr:uid="{8FAF1F1B-0AE4-458E-BDC7-6227D24898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17FF-093D-48D3-AF01-28EC04E46720}">
  <dimension ref="A2:AA16"/>
  <sheetViews>
    <sheetView workbookViewId="0">
      <selection activeCell="F17" sqref="F17"/>
    </sheetView>
  </sheetViews>
  <sheetFormatPr defaultRowHeight="15"/>
  <sheetData>
    <row r="2" spans="1:27" ht="20.100000000000001" customHeight="1">
      <c r="A2" s="136" t="s">
        <v>389</v>
      </c>
      <c r="B2" s="136" t="s">
        <v>1</v>
      </c>
      <c r="C2" s="136" t="s">
        <v>2</v>
      </c>
      <c r="D2" s="136" t="s">
        <v>4</v>
      </c>
      <c r="E2" s="137" t="s">
        <v>333</v>
      </c>
      <c r="F2" s="137" t="s">
        <v>334</v>
      </c>
      <c r="G2" s="138" t="s">
        <v>335</v>
      </c>
      <c r="H2" s="137" t="s">
        <v>336</v>
      </c>
      <c r="I2" s="137" t="s">
        <v>361</v>
      </c>
      <c r="J2" s="138" t="s">
        <v>362</v>
      </c>
      <c r="K2" s="94" t="s">
        <v>391</v>
      </c>
      <c r="L2" s="94"/>
      <c r="M2" s="96" t="s">
        <v>392</v>
      </c>
      <c r="N2" s="96" t="s">
        <v>393</v>
      </c>
      <c r="O2" s="96" t="s">
        <v>394</v>
      </c>
      <c r="P2" s="96" t="s">
        <v>395</v>
      </c>
      <c r="Q2" s="94" t="s">
        <v>399</v>
      </c>
      <c r="R2" s="98" t="s">
        <v>400</v>
      </c>
      <c r="S2" s="98" t="s">
        <v>401</v>
      </c>
      <c r="T2" s="98" t="s">
        <v>402</v>
      </c>
      <c r="U2" s="98" t="s">
        <v>403</v>
      </c>
      <c r="V2" s="99" t="s">
        <v>405</v>
      </c>
      <c r="W2" s="96" t="s">
        <v>406</v>
      </c>
      <c r="X2" s="96" t="s">
        <v>407</v>
      </c>
      <c r="Y2" s="96" t="s">
        <v>408</v>
      </c>
      <c r="Z2" s="96" t="s">
        <v>409</v>
      </c>
      <c r="AA2" s="96" t="s">
        <v>410</v>
      </c>
    </row>
    <row r="3" spans="1:27" ht="20.100000000000001" customHeight="1">
      <c r="A3" s="130">
        <v>1</v>
      </c>
      <c r="B3" s="130" t="s">
        <v>6</v>
      </c>
      <c r="C3" s="130" t="s">
        <v>6</v>
      </c>
      <c r="D3" s="130" t="s">
        <v>8</v>
      </c>
      <c r="E3" s="131">
        <v>5</v>
      </c>
      <c r="F3" s="131"/>
      <c r="G3" s="132">
        <v>10</v>
      </c>
      <c r="H3" s="131"/>
      <c r="I3" s="131"/>
      <c r="J3" s="132"/>
      <c r="K3" s="133">
        <v>1</v>
      </c>
      <c r="L3" s="133" t="s">
        <v>411</v>
      </c>
      <c r="M3" s="101" t="s">
        <v>6</v>
      </c>
      <c r="N3" s="101" t="s">
        <v>6</v>
      </c>
      <c r="O3" s="102" t="s">
        <v>146</v>
      </c>
      <c r="P3" s="102">
        <v>15</v>
      </c>
      <c r="Q3" s="102">
        <v>15</v>
      </c>
      <c r="R3" s="105">
        <v>6800</v>
      </c>
      <c r="S3" s="105">
        <v>6800</v>
      </c>
      <c r="T3" s="105">
        <v>102000</v>
      </c>
      <c r="U3" s="105">
        <v>102000</v>
      </c>
      <c r="V3" s="107" t="s">
        <v>413</v>
      </c>
      <c r="W3" s="105" t="s">
        <v>414</v>
      </c>
      <c r="X3" s="105" t="s">
        <v>415</v>
      </c>
      <c r="Y3" s="105" t="s">
        <v>416</v>
      </c>
      <c r="Z3" s="108" t="s">
        <v>417</v>
      </c>
      <c r="AA3" s="108" t="s">
        <v>418</v>
      </c>
    </row>
    <row r="4" spans="1:27" ht="20.100000000000001" customHeight="1">
      <c r="A4" s="130">
        <v>3</v>
      </c>
      <c r="B4" s="130" t="s">
        <v>386</v>
      </c>
      <c r="C4" s="130" t="s">
        <v>386</v>
      </c>
      <c r="D4" s="130" t="s">
        <v>8</v>
      </c>
      <c r="E4" s="131"/>
      <c r="F4" s="131"/>
      <c r="G4" s="132">
        <v>50</v>
      </c>
      <c r="H4" s="131"/>
      <c r="I4" s="131"/>
      <c r="J4" s="132">
        <v>40</v>
      </c>
      <c r="K4" s="134">
        <v>3</v>
      </c>
      <c r="L4" s="133" t="s">
        <v>419</v>
      </c>
      <c r="M4" s="110" t="s">
        <v>386</v>
      </c>
      <c r="N4" s="110" t="s">
        <v>386</v>
      </c>
      <c r="O4" s="111" t="s">
        <v>146</v>
      </c>
      <c r="P4" s="111">
        <v>90</v>
      </c>
      <c r="Q4" s="116">
        <v>90</v>
      </c>
      <c r="R4" s="114">
        <v>1600</v>
      </c>
      <c r="S4" s="114">
        <v>1920</v>
      </c>
      <c r="T4" s="114">
        <v>144000</v>
      </c>
      <c r="U4" s="114">
        <v>172800</v>
      </c>
      <c r="V4" s="117" t="s">
        <v>421</v>
      </c>
      <c r="W4" s="114" t="s">
        <v>422</v>
      </c>
      <c r="X4" s="114" t="s">
        <v>423</v>
      </c>
      <c r="Y4" s="114" t="s">
        <v>424</v>
      </c>
      <c r="Z4" s="118" t="s">
        <v>425</v>
      </c>
      <c r="AA4" s="118" t="s">
        <v>426</v>
      </c>
    </row>
    <row r="5" spans="1:27" ht="20.100000000000001" customHeight="1">
      <c r="A5" s="130">
        <v>5</v>
      </c>
      <c r="B5" s="130" t="s">
        <v>94</v>
      </c>
      <c r="C5" s="130" t="s">
        <v>95</v>
      </c>
      <c r="D5" s="130" t="s">
        <v>8</v>
      </c>
      <c r="E5" s="131">
        <v>10</v>
      </c>
      <c r="F5" s="131">
        <v>5</v>
      </c>
      <c r="G5" s="132">
        <v>40</v>
      </c>
      <c r="H5" s="131">
        <v>23</v>
      </c>
      <c r="I5" s="131">
        <v>5</v>
      </c>
      <c r="J5" s="132"/>
      <c r="K5" s="135" t="s">
        <v>427</v>
      </c>
      <c r="L5" s="133" t="s">
        <v>428</v>
      </c>
      <c r="M5" s="101" t="s">
        <v>94</v>
      </c>
      <c r="N5" s="101" t="s">
        <v>95</v>
      </c>
      <c r="O5" s="102" t="s">
        <v>146</v>
      </c>
      <c r="P5" s="102">
        <v>83</v>
      </c>
      <c r="Q5" s="102">
        <v>83</v>
      </c>
      <c r="R5" s="105">
        <v>2000</v>
      </c>
      <c r="S5" s="105">
        <v>2000</v>
      </c>
      <c r="T5" s="105">
        <v>166000</v>
      </c>
      <c r="U5" s="105">
        <v>166000</v>
      </c>
      <c r="V5" s="107" t="s">
        <v>430</v>
      </c>
      <c r="W5" s="107" t="s">
        <v>431</v>
      </c>
      <c r="X5" s="107" t="s">
        <v>432</v>
      </c>
      <c r="Y5" s="107" t="s">
        <v>416</v>
      </c>
      <c r="Z5" s="107" t="s">
        <v>433</v>
      </c>
      <c r="AA5" s="108" t="s">
        <v>434</v>
      </c>
    </row>
    <row r="6" spans="1:27" ht="20.100000000000001" customHeight="1">
      <c r="A6" s="130">
        <v>5</v>
      </c>
      <c r="B6" s="130" t="s">
        <v>94</v>
      </c>
      <c r="C6" s="130" t="s">
        <v>97</v>
      </c>
      <c r="D6" s="130" t="s">
        <v>8</v>
      </c>
      <c r="E6" s="131">
        <v>60</v>
      </c>
      <c r="F6" s="131">
        <v>30</v>
      </c>
      <c r="G6" s="132">
        <v>200</v>
      </c>
      <c r="H6" s="131">
        <v>107</v>
      </c>
      <c r="I6" s="131">
        <v>25</v>
      </c>
      <c r="J6" s="132"/>
      <c r="K6" s="135" t="s">
        <v>435</v>
      </c>
      <c r="L6" s="133" t="s">
        <v>436</v>
      </c>
      <c r="M6" s="101" t="s">
        <v>94</v>
      </c>
      <c r="N6" s="101" t="s">
        <v>97</v>
      </c>
      <c r="O6" s="102" t="s">
        <v>146</v>
      </c>
      <c r="P6" s="102">
        <v>422</v>
      </c>
      <c r="Q6" s="102">
        <v>422</v>
      </c>
      <c r="R6" s="105">
        <v>190</v>
      </c>
      <c r="S6" s="105">
        <v>190</v>
      </c>
      <c r="T6" s="105">
        <v>80180</v>
      </c>
      <c r="U6" s="105">
        <v>80180</v>
      </c>
      <c r="V6" s="107" t="s">
        <v>438</v>
      </c>
      <c r="W6" s="107" t="s">
        <v>431</v>
      </c>
      <c r="X6" s="107" t="s">
        <v>432</v>
      </c>
      <c r="Y6" s="107" t="s">
        <v>416</v>
      </c>
      <c r="Z6" s="107" t="s">
        <v>439</v>
      </c>
      <c r="AA6" s="118" t="s">
        <v>440</v>
      </c>
    </row>
    <row r="7" spans="1:27" ht="20.100000000000001" customHeight="1">
      <c r="A7" s="130">
        <v>5</v>
      </c>
      <c r="B7" s="130" t="s">
        <v>94</v>
      </c>
      <c r="C7" s="130" t="s">
        <v>81</v>
      </c>
      <c r="D7" s="130" t="s">
        <v>54</v>
      </c>
      <c r="E7" s="131"/>
      <c r="F7" s="131">
        <v>1</v>
      </c>
      <c r="G7" s="132">
        <v>1</v>
      </c>
      <c r="H7" s="131">
        <v>1</v>
      </c>
      <c r="I7" s="131">
        <v>1</v>
      </c>
      <c r="J7" s="132"/>
      <c r="K7" s="135" t="s">
        <v>441</v>
      </c>
      <c r="L7" s="133" t="s">
        <v>442</v>
      </c>
      <c r="M7" s="101" t="s">
        <v>94</v>
      </c>
      <c r="N7" s="101" t="s">
        <v>81</v>
      </c>
      <c r="O7" s="102" t="s">
        <v>54</v>
      </c>
      <c r="P7" s="102">
        <v>4</v>
      </c>
      <c r="Q7" s="102">
        <v>4</v>
      </c>
      <c r="R7" s="105">
        <v>0</v>
      </c>
      <c r="S7" s="105">
        <v>0</v>
      </c>
      <c r="T7" s="105">
        <v>0</v>
      </c>
      <c r="U7" s="105">
        <v>0</v>
      </c>
      <c r="V7" s="107" t="s">
        <v>444</v>
      </c>
      <c r="W7" s="105" t="s">
        <v>414</v>
      </c>
      <c r="X7" s="105" t="s">
        <v>415</v>
      </c>
      <c r="Y7" s="107" t="s">
        <v>416</v>
      </c>
      <c r="Z7" s="107" t="s">
        <v>445</v>
      </c>
      <c r="AA7" s="108" t="s">
        <v>446</v>
      </c>
    </row>
    <row r="8" spans="1:27" ht="20.100000000000001" customHeight="1">
      <c r="A8" s="130">
        <v>6</v>
      </c>
      <c r="B8" s="130" t="s">
        <v>156</v>
      </c>
      <c r="C8" s="130" t="s">
        <v>156</v>
      </c>
      <c r="D8" s="130" t="s">
        <v>146</v>
      </c>
      <c r="E8" s="131"/>
      <c r="F8" s="131"/>
      <c r="G8" s="132"/>
      <c r="H8" s="131"/>
      <c r="I8" s="131">
        <v>15</v>
      </c>
      <c r="J8" s="132"/>
      <c r="K8" s="135" t="s">
        <v>447</v>
      </c>
      <c r="L8" s="133" t="s">
        <v>448</v>
      </c>
      <c r="M8" s="101" t="s">
        <v>156</v>
      </c>
      <c r="N8" s="101" t="s">
        <v>156</v>
      </c>
      <c r="O8" s="102" t="s">
        <v>146</v>
      </c>
      <c r="P8" s="102">
        <v>15</v>
      </c>
      <c r="Q8" s="105">
        <v>15</v>
      </c>
      <c r="R8" s="105">
        <v>35000</v>
      </c>
      <c r="S8" s="105">
        <v>35000</v>
      </c>
      <c r="T8" s="105">
        <v>525000</v>
      </c>
      <c r="U8" s="105">
        <v>525000</v>
      </c>
      <c r="V8" s="107" t="s">
        <v>450</v>
      </c>
      <c r="W8" s="107" t="s">
        <v>451</v>
      </c>
      <c r="X8" s="107" t="s">
        <v>432</v>
      </c>
      <c r="Y8" s="107" t="s">
        <v>452</v>
      </c>
      <c r="Z8" s="107" t="s">
        <v>453</v>
      </c>
      <c r="AA8" s="108" t="s">
        <v>454</v>
      </c>
    </row>
    <row r="9" spans="1:27" ht="20.100000000000001" customHeight="1">
      <c r="A9" s="130">
        <v>6</v>
      </c>
      <c r="B9" s="130" t="s">
        <v>158</v>
      </c>
      <c r="C9" s="130" t="s">
        <v>159</v>
      </c>
      <c r="D9" s="130" t="s">
        <v>54</v>
      </c>
      <c r="E9" s="131"/>
      <c r="F9" s="131"/>
      <c r="G9" s="132"/>
      <c r="H9" s="131"/>
      <c r="I9" s="131">
        <v>1</v>
      </c>
      <c r="J9" s="132"/>
      <c r="K9" s="135" t="s">
        <v>455</v>
      </c>
      <c r="L9" s="133" t="s">
        <v>456</v>
      </c>
      <c r="M9" s="101" t="s">
        <v>158</v>
      </c>
      <c r="N9" s="101" t="s">
        <v>159</v>
      </c>
      <c r="O9" s="102" t="s">
        <v>54</v>
      </c>
      <c r="P9" s="102">
        <v>1</v>
      </c>
      <c r="Q9" s="121">
        <v>1</v>
      </c>
      <c r="R9" s="105">
        <v>0</v>
      </c>
      <c r="S9" s="105">
        <v>0</v>
      </c>
      <c r="T9" s="105">
        <v>0</v>
      </c>
      <c r="U9" s="105">
        <v>0</v>
      </c>
      <c r="V9" s="107" t="s">
        <v>458</v>
      </c>
      <c r="W9" s="107" t="s">
        <v>451</v>
      </c>
      <c r="X9" s="107" t="s">
        <v>432</v>
      </c>
      <c r="Y9" s="107" t="s">
        <v>452</v>
      </c>
      <c r="Z9" s="107" t="s">
        <v>459</v>
      </c>
      <c r="AA9" s="122"/>
    </row>
    <row r="10" spans="1:27" ht="20.100000000000001" customHeight="1">
      <c r="A10" s="130">
        <v>9</v>
      </c>
      <c r="B10" s="130" t="s">
        <v>381</v>
      </c>
      <c r="C10" s="130" t="s">
        <v>381</v>
      </c>
      <c r="D10" s="130" t="s">
        <v>146</v>
      </c>
      <c r="E10" s="131">
        <v>5</v>
      </c>
      <c r="F10" s="131"/>
      <c r="G10" s="132"/>
      <c r="H10" s="131"/>
      <c r="I10" s="131"/>
      <c r="J10" s="132"/>
      <c r="K10" s="133">
        <v>9</v>
      </c>
      <c r="L10" s="133" t="s">
        <v>460</v>
      </c>
      <c r="M10" s="101" t="s">
        <v>381</v>
      </c>
      <c r="N10" s="101" t="s">
        <v>381</v>
      </c>
      <c r="O10" s="102" t="s">
        <v>146</v>
      </c>
      <c r="P10" s="102">
        <v>5</v>
      </c>
      <c r="Q10" s="102">
        <v>5</v>
      </c>
      <c r="R10" s="105">
        <v>6200</v>
      </c>
      <c r="S10" s="105">
        <v>6200</v>
      </c>
      <c r="T10" s="105">
        <v>31000</v>
      </c>
      <c r="U10" s="105">
        <v>31000</v>
      </c>
      <c r="V10" s="107" t="s">
        <v>462</v>
      </c>
      <c r="W10" s="107" t="s">
        <v>431</v>
      </c>
      <c r="X10" s="107" t="s">
        <v>432</v>
      </c>
      <c r="Y10" s="107" t="s">
        <v>416</v>
      </c>
      <c r="Z10" s="107" t="s">
        <v>463</v>
      </c>
      <c r="AA10" s="123" t="s">
        <v>464</v>
      </c>
    </row>
    <row r="11" spans="1:27" ht="20.100000000000001" customHeight="1">
      <c r="A11" s="130">
        <v>10</v>
      </c>
      <c r="B11" s="130" t="s">
        <v>382</v>
      </c>
      <c r="C11" s="130" t="s">
        <v>382</v>
      </c>
      <c r="D11" s="130" t="s">
        <v>146</v>
      </c>
      <c r="E11" s="131">
        <v>5</v>
      </c>
      <c r="F11" s="131"/>
      <c r="G11" s="132"/>
      <c r="H11" s="131"/>
      <c r="I11" s="131"/>
      <c r="J11" s="132"/>
      <c r="K11" s="133">
        <v>10</v>
      </c>
      <c r="L11" s="133" t="s">
        <v>465</v>
      </c>
      <c r="M11" s="101" t="s">
        <v>382</v>
      </c>
      <c r="N11" s="101" t="s">
        <v>382</v>
      </c>
      <c r="O11" s="102" t="s">
        <v>146</v>
      </c>
      <c r="P11" s="102">
        <v>5</v>
      </c>
      <c r="Q11" s="102">
        <v>5</v>
      </c>
      <c r="R11" s="105">
        <v>6200</v>
      </c>
      <c r="S11" s="105">
        <v>6200</v>
      </c>
      <c r="T11" s="105">
        <v>31000</v>
      </c>
      <c r="U11" s="105">
        <v>31000</v>
      </c>
      <c r="V11" s="107" t="s">
        <v>467</v>
      </c>
      <c r="W11" s="107" t="s">
        <v>431</v>
      </c>
      <c r="X11" s="107" t="s">
        <v>432</v>
      </c>
      <c r="Y11" s="107" t="s">
        <v>416</v>
      </c>
      <c r="Z11" s="107" t="s">
        <v>468</v>
      </c>
      <c r="AA11" s="123" t="s">
        <v>469</v>
      </c>
    </row>
    <row r="12" spans="1:27" ht="20.100000000000001" customHeight="1">
      <c r="A12" s="130">
        <v>11</v>
      </c>
      <c r="B12" s="130" t="s">
        <v>383</v>
      </c>
      <c r="C12" s="130" t="s">
        <v>383</v>
      </c>
      <c r="D12" s="130" t="s">
        <v>146</v>
      </c>
      <c r="E12" s="131">
        <v>5</v>
      </c>
      <c r="F12" s="131"/>
      <c r="G12" s="132">
        <v>20</v>
      </c>
      <c r="H12" s="131"/>
      <c r="I12" s="131"/>
      <c r="J12" s="132"/>
      <c r="K12" s="133">
        <v>11</v>
      </c>
      <c r="L12" s="133" t="s">
        <v>470</v>
      </c>
      <c r="M12" s="101" t="s">
        <v>383</v>
      </c>
      <c r="N12" s="101" t="s">
        <v>383</v>
      </c>
      <c r="O12" s="102" t="s">
        <v>146</v>
      </c>
      <c r="P12" s="102">
        <v>25</v>
      </c>
      <c r="Q12" s="102">
        <v>25</v>
      </c>
      <c r="R12" s="105">
        <v>6200</v>
      </c>
      <c r="S12" s="105">
        <v>6200</v>
      </c>
      <c r="T12" s="105">
        <v>155000</v>
      </c>
      <c r="U12" s="105">
        <v>155000</v>
      </c>
      <c r="V12" s="107" t="s">
        <v>472</v>
      </c>
      <c r="W12" s="107" t="s">
        <v>431</v>
      </c>
      <c r="X12" s="107" t="s">
        <v>432</v>
      </c>
      <c r="Y12" s="107" t="s">
        <v>416</v>
      </c>
      <c r="Z12" s="107" t="s">
        <v>473</v>
      </c>
      <c r="AA12" s="123" t="s">
        <v>474</v>
      </c>
    </row>
    <row r="13" spans="1:27" ht="20.100000000000001" customHeight="1">
      <c r="A13" s="130">
        <v>12</v>
      </c>
      <c r="B13" s="130" t="s">
        <v>384</v>
      </c>
      <c r="C13" s="130" t="s">
        <v>384</v>
      </c>
      <c r="D13" s="130" t="s">
        <v>146</v>
      </c>
      <c r="E13" s="131">
        <v>5</v>
      </c>
      <c r="F13" s="131"/>
      <c r="G13" s="132">
        <v>20</v>
      </c>
      <c r="H13" s="131"/>
      <c r="I13" s="131"/>
      <c r="J13" s="132"/>
      <c r="K13" s="133">
        <v>12</v>
      </c>
      <c r="L13" s="133" t="s">
        <v>475</v>
      </c>
      <c r="M13" s="101" t="s">
        <v>384</v>
      </c>
      <c r="N13" s="101" t="s">
        <v>384</v>
      </c>
      <c r="O13" s="102" t="s">
        <v>146</v>
      </c>
      <c r="P13" s="102">
        <v>25</v>
      </c>
      <c r="Q13" s="102">
        <v>25</v>
      </c>
      <c r="R13" s="105">
        <v>6200</v>
      </c>
      <c r="S13" s="105">
        <v>6200</v>
      </c>
      <c r="T13" s="105">
        <v>155000</v>
      </c>
      <c r="U13" s="105">
        <v>155000</v>
      </c>
      <c r="V13" s="107" t="s">
        <v>477</v>
      </c>
      <c r="W13" s="107" t="s">
        <v>431</v>
      </c>
      <c r="X13" s="107" t="s">
        <v>432</v>
      </c>
      <c r="Y13" s="107" t="s">
        <v>416</v>
      </c>
      <c r="Z13" s="107" t="s">
        <v>478</v>
      </c>
      <c r="AA13" s="123" t="s">
        <v>479</v>
      </c>
    </row>
    <row r="14" spans="1:27" ht="20.100000000000001" customHeight="1">
      <c r="A14" s="130">
        <v>16</v>
      </c>
      <c r="B14" s="130" t="s">
        <v>212</v>
      </c>
      <c r="C14" s="130" t="s">
        <v>212</v>
      </c>
      <c r="D14" s="130" t="s">
        <v>146</v>
      </c>
      <c r="E14" s="131"/>
      <c r="F14" s="131">
        <v>4</v>
      </c>
      <c r="G14" s="132">
        <v>40</v>
      </c>
      <c r="H14" s="131"/>
      <c r="I14" s="131"/>
      <c r="J14" s="132"/>
      <c r="K14" s="133">
        <v>16</v>
      </c>
      <c r="L14" s="133" t="s">
        <v>480</v>
      </c>
      <c r="M14" s="101" t="s">
        <v>212</v>
      </c>
      <c r="N14" s="101" t="s">
        <v>212</v>
      </c>
      <c r="O14" s="102" t="s">
        <v>146</v>
      </c>
      <c r="P14" s="102">
        <v>44</v>
      </c>
      <c r="Q14" s="105">
        <v>44</v>
      </c>
      <c r="R14" s="105">
        <v>8420</v>
      </c>
      <c r="S14" s="105">
        <v>10104</v>
      </c>
      <c r="T14" s="105">
        <v>370480</v>
      </c>
      <c r="U14" s="105">
        <v>444576</v>
      </c>
      <c r="V14" s="107" t="s">
        <v>482</v>
      </c>
      <c r="W14" s="107" t="s">
        <v>483</v>
      </c>
      <c r="X14" s="107" t="s">
        <v>432</v>
      </c>
      <c r="Y14" s="107" t="s">
        <v>424</v>
      </c>
      <c r="Z14" s="107" t="s">
        <v>484</v>
      </c>
      <c r="AA14" s="123" t="s">
        <v>485</v>
      </c>
    </row>
    <row r="15" spans="1:27" ht="20.100000000000001" customHeight="1">
      <c r="A15" s="130">
        <v>17</v>
      </c>
      <c r="B15" s="130" t="s">
        <v>214</v>
      </c>
      <c r="C15" s="130" t="s">
        <v>214</v>
      </c>
      <c r="D15" s="130" t="s">
        <v>146</v>
      </c>
      <c r="E15" s="131">
        <v>10</v>
      </c>
      <c r="F15" s="131"/>
      <c r="G15" s="132">
        <v>10</v>
      </c>
      <c r="H15" s="131"/>
      <c r="I15" s="131"/>
      <c r="J15" s="132"/>
      <c r="K15" s="133">
        <v>17</v>
      </c>
      <c r="L15" s="133" t="s">
        <v>486</v>
      </c>
      <c r="M15" s="125" t="s">
        <v>214</v>
      </c>
      <c r="N15" s="125" t="s">
        <v>214</v>
      </c>
      <c r="O15" s="102" t="s">
        <v>146</v>
      </c>
      <c r="P15" s="102">
        <v>20</v>
      </c>
      <c r="Q15" s="105">
        <v>20</v>
      </c>
      <c r="R15" s="105">
        <v>2572.75</v>
      </c>
      <c r="S15" s="105">
        <v>3087.3</v>
      </c>
      <c r="T15" s="105">
        <v>51455</v>
      </c>
      <c r="U15" s="105">
        <v>61746</v>
      </c>
      <c r="V15" s="107" t="s">
        <v>487</v>
      </c>
      <c r="W15" s="107" t="s">
        <v>488</v>
      </c>
      <c r="X15" s="107" t="s">
        <v>489</v>
      </c>
      <c r="Y15" s="105" t="s">
        <v>490</v>
      </c>
      <c r="Z15" s="127" t="s">
        <v>491</v>
      </c>
      <c r="AA15" s="123" t="s">
        <v>492</v>
      </c>
    </row>
    <row r="16" spans="1:27" ht="20.100000000000001" customHeight="1">
      <c r="A16" s="130">
        <v>27</v>
      </c>
      <c r="B16" s="130" t="s">
        <v>377</v>
      </c>
      <c r="C16" s="130" t="s">
        <v>377</v>
      </c>
      <c r="D16" s="130" t="s">
        <v>146</v>
      </c>
      <c r="E16" s="131"/>
      <c r="F16" s="131"/>
      <c r="G16" s="132"/>
      <c r="H16" s="131"/>
      <c r="I16" s="131"/>
      <c r="J16" s="132">
        <v>40</v>
      </c>
      <c r="K16" s="133">
        <v>27</v>
      </c>
      <c r="L16" s="133" t="s">
        <v>493</v>
      </c>
      <c r="M16" s="101" t="s">
        <v>377</v>
      </c>
      <c r="N16" s="101" t="s">
        <v>377</v>
      </c>
      <c r="O16" s="102" t="s">
        <v>146</v>
      </c>
      <c r="P16" s="102">
        <v>40</v>
      </c>
      <c r="Q16" s="102">
        <v>40</v>
      </c>
      <c r="R16" s="105">
        <v>3120</v>
      </c>
      <c r="S16" s="105">
        <v>3744</v>
      </c>
      <c r="T16" s="105">
        <v>124800</v>
      </c>
      <c r="U16" s="105">
        <v>149760</v>
      </c>
      <c r="V16" s="107" t="s">
        <v>495</v>
      </c>
      <c r="W16" s="105" t="s">
        <v>496</v>
      </c>
      <c r="X16" s="105" t="s">
        <v>497</v>
      </c>
      <c r="Y16" s="105" t="s">
        <v>498</v>
      </c>
      <c r="Z16" s="122" t="s">
        <v>499</v>
      </c>
      <c r="AA16" s="122" t="s">
        <v>500</v>
      </c>
    </row>
  </sheetData>
  <autoFilter ref="A2:AD16" xr:uid="{1BBA17FF-093D-48D3-AF01-28EC04E467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0BA0-295B-4241-BF70-5D19D5CE8EE5}">
  <dimension ref="A2:AD59"/>
  <sheetViews>
    <sheetView topLeftCell="D26" workbookViewId="0">
      <selection activeCell="I2" sqref="I2:AD27"/>
    </sheetView>
  </sheetViews>
  <sheetFormatPr defaultRowHeight="15"/>
  <cols>
    <col min="1" max="1" width="0" hidden="1" customWidth="1"/>
    <col min="2" max="2" width="12" customWidth="1"/>
    <col min="3" max="4" width="14.28515625" customWidth="1"/>
  </cols>
  <sheetData>
    <row r="2" spans="1:30" ht="20.100000000000001" customHeight="1">
      <c r="B2" t="s">
        <v>389</v>
      </c>
      <c r="C2" t="s">
        <v>1</v>
      </c>
      <c r="D2" t="s">
        <v>2</v>
      </c>
      <c r="E2" t="s">
        <v>3</v>
      </c>
      <c r="F2" t="s">
        <v>4</v>
      </c>
      <c r="G2" t="s">
        <v>363</v>
      </c>
      <c r="H2" s="70" t="s">
        <v>364</v>
      </c>
      <c r="I2" s="94" t="s">
        <v>391</v>
      </c>
      <c r="J2" s="94"/>
      <c r="K2" s="95" t="s">
        <v>392</v>
      </c>
      <c r="L2" s="96" t="s">
        <v>393</v>
      </c>
      <c r="M2" s="96" t="s">
        <v>394</v>
      </c>
      <c r="N2" s="96" t="s">
        <v>395</v>
      </c>
      <c r="O2" s="96" t="s">
        <v>396</v>
      </c>
      <c r="P2" s="96" t="s">
        <v>397</v>
      </c>
      <c r="Q2" s="96" t="s">
        <v>398</v>
      </c>
      <c r="R2" s="97">
        <v>0.3</v>
      </c>
      <c r="S2" s="94" t="s">
        <v>399</v>
      </c>
      <c r="T2" s="98" t="s">
        <v>400</v>
      </c>
      <c r="U2" s="98" t="s">
        <v>401</v>
      </c>
      <c r="V2" s="98" t="s">
        <v>402</v>
      </c>
      <c r="W2" s="98" t="s">
        <v>403</v>
      </c>
      <c r="X2" s="98" t="s">
        <v>404</v>
      </c>
      <c r="Y2" s="99" t="s">
        <v>405</v>
      </c>
      <c r="Z2" s="96" t="s">
        <v>406</v>
      </c>
      <c r="AA2" s="96" t="s">
        <v>407</v>
      </c>
      <c r="AB2" s="96" t="s">
        <v>408</v>
      </c>
      <c r="AC2" s="96" t="s">
        <v>409</v>
      </c>
      <c r="AD2" s="95" t="s">
        <v>410</v>
      </c>
    </row>
    <row r="3" spans="1:30" ht="20.100000000000001" customHeight="1">
      <c r="A3">
        <v>1</v>
      </c>
      <c r="B3">
        <v>1</v>
      </c>
      <c r="C3" t="s">
        <v>6</v>
      </c>
      <c r="D3" t="s">
        <v>6</v>
      </c>
      <c r="E3" t="s">
        <v>7</v>
      </c>
      <c r="F3" t="s">
        <v>8</v>
      </c>
      <c r="G3">
        <v>15</v>
      </c>
      <c r="H3">
        <v>90000</v>
      </c>
      <c r="I3" s="100">
        <v>1</v>
      </c>
      <c r="J3" s="100" t="s">
        <v>411</v>
      </c>
      <c r="K3" s="101" t="s">
        <v>6</v>
      </c>
      <c r="L3" s="101" t="s">
        <v>6</v>
      </c>
      <c r="M3" s="102" t="s">
        <v>146</v>
      </c>
      <c r="N3" s="102">
        <v>15</v>
      </c>
      <c r="O3" s="103" t="s">
        <v>7</v>
      </c>
      <c r="P3" s="104">
        <v>90000</v>
      </c>
      <c r="Q3" s="105">
        <v>102000</v>
      </c>
      <c r="R3" s="106">
        <v>1.1333333333333333</v>
      </c>
      <c r="S3" s="102">
        <v>15</v>
      </c>
      <c r="T3" s="105">
        <v>6800</v>
      </c>
      <c r="U3" s="105">
        <v>6800</v>
      </c>
      <c r="V3" s="105">
        <v>102000</v>
      </c>
      <c r="W3" s="105">
        <v>102000</v>
      </c>
      <c r="X3" s="105" t="s">
        <v>412</v>
      </c>
      <c r="Y3" s="107" t="s">
        <v>413</v>
      </c>
      <c r="Z3" s="105" t="s">
        <v>414</v>
      </c>
      <c r="AA3" s="105" t="s">
        <v>415</v>
      </c>
      <c r="AB3" s="105" t="s">
        <v>416</v>
      </c>
      <c r="AC3" s="108" t="s">
        <v>417</v>
      </c>
      <c r="AD3" s="108" t="s">
        <v>418</v>
      </c>
    </row>
    <row r="4" spans="1:30" ht="20.100000000000001" customHeight="1">
      <c r="A4">
        <v>1</v>
      </c>
      <c r="B4">
        <v>2</v>
      </c>
      <c r="C4" t="s">
        <v>9</v>
      </c>
      <c r="D4" t="s">
        <v>9</v>
      </c>
      <c r="E4" t="s">
        <v>11</v>
      </c>
      <c r="F4" t="s">
        <v>8</v>
      </c>
      <c r="G4">
        <v>100</v>
      </c>
      <c r="H4">
        <v>480000</v>
      </c>
      <c r="I4" s="100"/>
      <c r="J4" s="100"/>
      <c r="K4" s="101"/>
      <c r="L4" s="101"/>
      <c r="M4" s="102"/>
      <c r="N4" s="102"/>
      <c r="O4" s="103"/>
      <c r="P4" s="104"/>
      <c r="Q4" s="105"/>
      <c r="R4" s="106"/>
      <c r="S4" s="102"/>
      <c r="T4" s="105"/>
      <c r="U4" s="105"/>
      <c r="V4" s="105"/>
      <c r="W4" s="105"/>
      <c r="X4" s="105"/>
      <c r="Y4" s="107"/>
      <c r="Z4" s="105"/>
      <c r="AA4" s="105"/>
      <c r="AB4" s="105"/>
      <c r="AC4" s="108"/>
      <c r="AD4" s="108"/>
    </row>
    <row r="5" spans="1:30" ht="20.100000000000001" customHeight="1">
      <c r="A5">
        <v>1</v>
      </c>
      <c r="B5">
        <v>2</v>
      </c>
      <c r="C5" t="s">
        <v>9</v>
      </c>
      <c r="D5" t="s">
        <v>9</v>
      </c>
      <c r="E5" t="s">
        <v>13</v>
      </c>
      <c r="F5" t="s">
        <v>8</v>
      </c>
      <c r="G5">
        <v>1</v>
      </c>
      <c r="H5">
        <v>0</v>
      </c>
      <c r="I5" s="100"/>
      <c r="J5" s="100"/>
      <c r="K5" s="101"/>
      <c r="L5" s="101"/>
      <c r="M5" s="102"/>
      <c r="N5" s="102"/>
      <c r="O5" s="103"/>
      <c r="P5" s="104"/>
      <c r="Q5" s="105"/>
      <c r="R5" s="106"/>
      <c r="S5" s="102"/>
      <c r="T5" s="105"/>
      <c r="U5" s="105"/>
      <c r="V5" s="105"/>
      <c r="W5" s="105"/>
      <c r="X5" s="105"/>
      <c r="Y5" s="107"/>
      <c r="Z5" s="105"/>
      <c r="AA5" s="105"/>
      <c r="AB5" s="105"/>
      <c r="AC5" s="108"/>
      <c r="AD5" s="108"/>
    </row>
    <row r="6" spans="1:30" ht="20.100000000000001" customHeight="1">
      <c r="A6">
        <v>1</v>
      </c>
      <c r="B6">
        <v>2</v>
      </c>
      <c r="C6" t="s">
        <v>9</v>
      </c>
      <c r="D6" t="s">
        <v>9</v>
      </c>
      <c r="E6" t="s">
        <v>14</v>
      </c>
      <c r="F6" t="s">
        <v>8</v>
      </c>
      <c r="G6">
        <v>1</v>
      </c>
      <c r="H6">
        <v>0</v>
      </c>
      <c r="I6" s="100"/>
      <c r="J6" s="100"/>
      <c r="K6" s="101"/>
      <c r="L6" s="101"/>
      <c r="M6" s="102"/>
      <c r="N6" s="102"/>
      <c r="O6" s="103"/>
      <c r="P6" s="104"/>
      <c r="Q6" s="105"/>
      <c r="R6" s="106"/>
      <c r="S6" s="102"/>
      <c r="T6" s="105"/>
      <c r="U6" s="105"/>
      <c r="V6" s="105"/>
      <c r="W6" s="105"/>
      <c r="X6" s="105"/>
      <c r="Y6" s="107"/>
      <c r="Z6" s="105"/>
      <c r="AA6" s="105"/>
      <c r="AB6" s="105"/>
      <c r="AC6" s="108"/>
      <c r="AD6" s="108"/>
    </row>
    <row r="7" spans="1:30" ht="20.100000000000001" customHeight="1">
      <c r="A7">
        <v>4</v>
      </c>
      <c r="B7">
        <v>3</v>
      </c>
      <c r="C7" t="s">
        <v>386</v>
      </c>
      <c r="D7" t="s">
        <v>386</v>
      </c>
      <c r="E7" t="s">
        <v>387</v>
      </c>
      <c r="F7" t="s">
        <v>8</v>
      </c>
      <c r="G7">
        <v>90</v>
      </c>
      <c r="H7">
        <v>175500</v>
      </c>
      <c r="I7" s="109">
        <v>3</v>
      </c>
      <c r="J7" s="100" t="s">
        <v>419</v>
      </c>
      <c r="K7" s="110" t="s">
        <v>386</v>
      </c>
      <c r="L7" s="110" t="s">
        <v>386</v>
      </c>
      <c r="M7" s="111" t="s">
        <v>146</v>
      </c>
      <c r="N7" s="111">
        <v>90</v>
      </c>
      <c r="O7" s="112" t="s">
        <v>387</v>
      </c>
      <c r="P7" s="113">
        <v>175500</v>
      </c>
      <c r="Q7" s="114">
        <v>144000</v>
      </c>
      <c r="R7" s="115">
        <v>0.82051282051282048</v>
      </c>
      <c r="S7" s="116">
        <v>90</v>
      </c>
      <c r="T7" s="114">
        <v>1600</v>
      </c>
      <c r="U7" s="114">
        <v>1920</v>
      </c>
      <c r="V7" s="114">
        <v>144000</v>
      </c>
      <c r="W7" s="114">
        <v>172800</v>
      </c>
      <c r="X7" s="105" t="s">
        <v>420</v>
      </c>
      <c r="Y7" s="117" t="s">
        <v>421</v>
      </c>
      <c r="Z7" s="114" t="s">
        <v>422</v>
      </c>
      <c r="AA7" s="114" t="s">
        <v>423</v>
      </c>
      <c r="AB7" s="114" t="s">
        <v>424</v>
      </c>
      <c r="AC7" s="118" t="s">
        <v>425</v>
      </c>
      <c r="AD7" s="118" t="s">
        <v>426</v>
      </c>
    </row>
    <row r="8" spans="1:30" ht="20.100000000000001" customHeight="1">
      <c r="A8">
        <v>6</v>
      </c>
      <c r="B8">
        <v>4</v>
      </c>
      <c r="C8" t="s">
        <v>60</v>
      </c>
      <c r="D8" t="s">
        <v>61</v>
      </c>
      <c r="E8" t="s">
        <v>62</v>
      </c>
      <c r="F8" t="s">
        <v>8</v>
      </c>
      <c r="G8">
        <v>60</v>
      </c>
      <c r="H8">
        <v>150000</v>
      </c>
      <c r="I8" s="100"/>
      <c r="J8" s="100"/>
      <c r="K8" s="101"/>
      <c r="L8" s="101"/>
      <c r="M8" s="102"/>
      <c r="N8" s="102"/>
      <c r="O8" s="103"/>
      <c r="P8" s="104"/>
      <c r="Q8" s="105"/>
      <c r="R8" s="106"/>
      <c r="S8" s="102"/>
      <c r="T8" s="105"/>
      <c r="U8" s="105"/>
      <c r="V8" s="105"/>
      <c r="W8" s="105"/>
      <c r="X8" s="105"/>
      <c r="Y8" s="107"/>
      <c r="Z8" s="105"/>
      <c r="AA8" s="105"/>
      <c r="AB8" s="105"/>
      <c r="AC8" s="108"/>
      <c r="AD8" s="108"/>
    </row>
    <row r="9" spans="1:30" ht="20.100000000000001" customHeight="1">
      <c r="A9">
        <v>6</v>
      </c>
      <c r="B9">
        <v>4</v>
      </c>
      <c r="C9" t="s">
        <v>60</v>
      </c>
      <c r="D9" t="s">
        <v>63</v>
      </c>
      <c r="E9" t="s">
        <v>64</v>
      </c>
      <c r="F9" t="s">
        <v>8</v>
      </c>
      <c r="G9">
        <v>12</v>
      </c>
      <c r="H9">
        <v>30000</v>
      </c>
      <c r="I9" s="100"/>
      <c r="J9" s="100"/>
      <c r="K9" s="101"/>
      <c r="L9" s="101"/>
      <c r="M9" s="102"/>
      <c r="N9" s="102"/>
      <c r="O9" s="103"/>
      <c r="P9" s="104"/>
      <c r="Q9" s="105"/>
      <c r="R9" s="106"/>
      <c r="S9" s="102"/>
      <c r="T9" s="105"/>
      <c r="U9" s="105"/>
      <c r="V9" s="105"/>
      <c r="W9" s="105"/>
      <c r="X9" s="105"/>
      <c r="Y9" s="107"/>
      <c r="Z9" s="105"/>
      <c r="AA9" s="105"/>
      <c r="AB9" s="105"/>
      <c r="AC9" s="108"/>
      <c r="AD9" s="108"/>
    </row>
    <row r="10" spans="1:30" ht="20.100000000000001" customHeight="1">
      <c r="A10">
        <v>6</v>
      </c>
      <c r="B10">
        <v>4</v>
      </c>
      <c r="C10" t="s">
        <v>60</v>
      </c>
      <c r="D10" t="s">
        <v>65</v>
      </c>
      <c r="E10" t="s">
        <v>66</v>
      </c>
      <c r="F10" t="s">
        <v>8</v>
      </c>
      <c r="G10">
        <v>8</v>
      </c>
      <c r="H10">
        <v>20000</v>
      </c>
      <c r="I10" s="100"/>
      <c r="J10" s="100"/>
      <c r="K10" s="101"/>
      <c r="L10" s="101"/>
      <c r="M10" s="102"/>
      <c r="N10" s="102"/>
      <c r="O10" s="103"/>
      <c r="P10" s="104"/>
      <c r="Q10" s="105"/>
      <c r="R10" s="106"/>
      <c r="S10" s="102"/>
      <c r="T10" s="105"/>
      <c r="U10" s="105"/>
      <c r="V10" s="105"/>
      <c r="W10" s="105"/>
      <c r="X10" s="105"/>
      <c r="Y10" s="107"/>
      <c r="Z10" s="105"/>
      <c r="AA10" s="105"/>
      <c r="AB10" s="105"/>
      <c r="AC10" s="108"/>
      <c r="AD10" s="108"/>
    </row>
    <row r="11" spans="1:30" ht="20.100000000000001" customHeight="1">
      <c r="A11">
        <v>6</v>
      </c>
      <c r="B11">
        <v>4</v>
      </c>
      <c r="C11" t="s">
        <v>60</v>
      </c>
      <c r="D11" t="s">
        <v>67</v>
      </c>
      <c r="E11" t="s">
        <v>68</v>
      </c>
      <c r="F11" t="s">
        <v>8</v>
      </c>
      <c r="G11">
        <v>14</v>
      </c>
      <c r="H11">
        <v>11200</v>
      </c>
      <c r="I11" s="100"/>
      <c r="J11" s="100"/>
      <c r="K11" s="101"/>
      <c r="L11" s="101"/>
      <c r="M11" s="102"/>
      <c r="N11" s="102"/>
      <c r="O11" s="103"/>
      <c r="P11" s="104"/>
      <c r="Q11" s="105"/>
      <c r="R11" s="106"/>
      <c r="S11" s="102"/>
      <c r="T11" s="105"/>
      <c r="U11" s="105"/>
      <c r="V11" s="105"/>
      <c r="W11" s="105"/>
      <c r="X11" s="105"/>
      <c r="Y11" s="107"/>
      <c r="Z11" s="105"/>
      <c r="AA11" s="105"/>
      <c r="AB11" s="105"/>
      <c r="AC11" s="108"/>
      <c r="AD11" s="108"/>
    </row>
    <row r="12" spans="1:30" ht="20.100000000000001" customHeight="1">
      <c r="A12">
        <v>6</v>
      </c>
      <c r="B12">
        <v>4</v>
      </c>
      <c r="C12" t="s">
        <v>60</v>
      </c>
      <c r="D12" t="s">
        <v>69</v>
      </c>
      <c r="E12" t="s">
        <v>70</v>
      </c>
      <c r="F12" t="s">
        <v>8</v>
      </c>
      <c r="G12">
        <v>8</v>
      </c>
      <c r="H12">
        <v>4800</v>
      </c>
      <c r="I12" s="100"/>
      <c r="J12" s="100"/>
      <c r="K12" s="101"/>
      <c r="L12" s="101"/>
      <c r="M12" s="102"/>
      <c r="N12" s="102"/>
      <c r="O12" s="103"/>
      <c r="P12" s="104"/>
      <c r="Q12" s="105"/>
      <c r="R12" s="106"/>
      <c r="S12" s="102"/>
      <c r="T12" s="105"/>
      <c r="U12" s="105"/>
      <c r="V12" s="105"/>
      <c r="W12" s="105"/>
      <c r="X12" s="105"/>
      <c r="Y12" s="107"/>
      <c r="Z12" s="105"/>
      <c r="AA12" s="105"/>
      <c r="AB12" s="105"/>
      <c r="AC12" s="108"/>
      <c r="AD12" s="108"/>
    </row>
    <row r="13" spans="1:30" ht="20.100000000000001" customHeight="1">
      <c r="A13">
        <v>6</v>
      </c>
      <c r="B13">
        <v>4</v>
      </c>
      <c r="C13" t="s">
        <v>60</v>
      </c>
      <c r="D13" t="s">
        <v>71</v>
      </c>
      <c r="E13" t="s">
        <v>72</v>
      </c>
      <c r="F13" t="s">
        <v>8</v>
      </c>
      <c r="G13">
        <v>4</v>
      </c>
      <c r="H13">
        <v>4800</v>
      </c>
      <c r="I13" s="100"/>
      <c r="J13" s="100"/>
      <c r="K13" s="101"/>
      <c r="L13" s="101"/>
      <c r="M13" s="102"/>
      <c r="N13" s="102"/>
      <c r="O13" s="103"/>
      <c r="P13" s="104"/>
      <c r="Q13" s="105"/>
      <c r="R13" s="106"/>
      <c r="S13" s="102"/>
      <c r="T13" s="105"/>
      <c r="U13" s="105"/>
      <c r="V13" s="105"/>
      <c r="W13" s="105"/>
      <c r="X13" s="105"/>
      <c r="Y13" s="107"/>
      <c r="Z13" s="105"/>
      <c r="AA13" s="105"/>
      <c r="AB13" s="105"/>
      <c r="AC13" s="108"/>
      <c r="AD13" s="108"/>
    </row>
    <row r="14" spans="1:30" ht="20.100000000000001" customHeight="1">
      <c r="A14">
        <v>6</v>
      </c>
      <c r="B14">
        <v>4</v>
      </c>
      <c r="C14" t="s">
        <v>60</v>
      </c>
      <c r="D14" t="s">
        <v>73</v>
      </c>
      <c r="E14" t="s">
        <v>74</v>
      </c>
      <c r="F14" t="s">
        <v>8</v>
      </c>
      <c r="G14">
        <v>4</v>
      </c>
      <c r="H14">
        <v>11200</v>
      </c>
      <c r="I14" s="100"/>
      <c r="J14" s="100"/>
      <c r="K14" s="101"/>
      <c r="L14" s="101"/>
      <c r="M14" s="102"/>
      <c r="N14" s="102"/>
      <c r="O14" s="103"/>
      <c r="P14" s="104"/>
      <c r="Q14" s="105"/>
      <c r="R14" s="106"/>
      <c r="S14" s="102"/>
      <c r="T14" s="105"/>
      <c r="U14" s="105"/>
      <c r="V14" s="105"/>
      <c r="W14" s="105"/>
      <c r="X14" s="105"/>
      <c r="Y14" s="107"/>
      <c r="Z14" s="105"/>
      <c r="AA14" s="105"/>
      <c r="AB14" s="105"/>
      <c r="AC14" s="108"/>
      <c r="AD14" s="108"/>
    </row>
    <row r="15" spans="1:30" ht="20.100000000000001" customHeight="1">
      <c r="A15">
        <v>6</v>
      </c>
      <c r="B15">
        <v>4</v>
      </c>
      <c r="C15" t="s">
        <v>75</v>
      </c>
      <c r="D15" t="s">
        <v>76</v>
      </c>
      <c r="E15" t="s">
        <v>77</v>
      </c>
      <c r="F15" t="s">
        <v>54</v>
      </c>
      <c r="G15">
        <v>2</v>
      </c>
      <c r="H15">
        <v>0</v>
      </c>
      <c r="I15" s="100"/>
      <c r="J15" s="100"/>
      <c r="K15" s="101"/>
      <c r="L15" s="101"/>
      <c r="M15" s="102"/>
      <c r="N15" s="102"/>
      <c r="O15" s="103"/>
      <c r="P15" s="104"/>
      <c r="Q15" s="105"/>
      <c r="R15" s="106"/>
      <c r="S15" s="102"/>
      <c r="T15" s="105"/>
      <c r="U15" s="105"/>
      <c r="V15" s="105"/>
      <c r="W15" s="105"/>
      <c r="X15" s="105"/>
      <c r="Y15" s="107"/>
      <c r="Z15" s="105"/>
      <c r="AA15" s="105"/>
      <c r="AB15" s="105"/>
      <c r="AC15" s="108"/>
      <c r="AD15" s="108"/>
    </row>
    <row r="16" spans="1:30" ht="20.100000000000001" customHeight="1">
      <c r="A16">
        <v>11</v>
      </c>
      <c r="B16">
        <v>5</v>
      </c>
      <c r="C16" t="s">
        <v>94</v>
      </c>
      <c r="D16" t="s">
        <v>95</v>
      </c>
      <c r="E16" t="s">
        <v>96</v>
      </c>
      <c r="F16" t="s">
        <v>8</v>
      </c>
      <c r="G16">
        <v>83</v>
      </c>
      <c r="H16">
        <v>129610</v>
      </c>
      <c r="I16" s="119" t="s">
        <v>427</v>
      </c>
      <c r="J16" s="100" t="s">
        <v>428</v>
      </c>
      <c r="K16" s="101" t="s">
        <v>94</v>
      </c>
      <c r="L16" s="101" t="s">
        <v>95</v>
      </c>
      <c r="M16" s="102" t="s">
        <v>146</v>
      </c>
      <c r="N16" s="102">
        <v>83</v>
      </c>
      <c r="O16" s="120" t="s">
        <v>96</v>
      </c>
      <c r="P16" s="104">
        <v>192910</v>
      </c>
      <c r="Q16" s="105">
        <v>246180</v>
      </c>
      <c r="R16" s="106">
        <v>1.276139132237831</v>
      </c>
      <c r="S16" s="102">
        <v>83</v>
      </c>
      <c r="T16" s="105">
        <v>2000</v>
      </c>
      <c r="U16" s="105">
        <v>2000</v>
      </c>
      <c r="V16" s="105">
        <v>166000</v>
      </c>
      <c r="W16" s="105">
        <v>166000</v>
      </c>
      <c r="X16" s="105" t="s">
        <v>429</v>
      </c>
      <c r="Y16" s="107" t="s">
        <v>430</v>
      </c>
      <c r="Z16" s="107" t="s">
        <v>431</v>
      </c>
      <c r="AA16" s="107" t="s">
        <v>432</v>
      </c>
      <c r="AB16" s="107" t="s">
        <v>416</v>
      </c>
      <c r="AC16" s="107" t="s">
        <v>433</v>
      </c>
      <c r="AD16" s="108" t="s">
        <v>434</v>
      </c>
    </row>
    <row r="17" spans="1:30" ht="20.100000000000001" customHeight="1">
      <c r="A17">
        <v>11</v>
      </c>
      <c r="B17">
        <v>5</v>
      </c>
      <c r="C17" t="s">
        <v>94</v>
      </c>
      <c r="D17" t="s">
        <v>97</v>
      </c>
      <c r="E17" t="s">
        <v>98</v>
      </c>
      <c r="F17" t="s">
        <v>8</v>
      </c>
      <c r="G17">
        <v>422</v>
      </c>
      <c r="H17">
        <v>63300</v>
      </c>
      <c r="I17" s="119" t="s">
        <v>435</v>
      </c>
      <c r="J17" s="100" t="s">
        <v>436</v>
      </c>
      <c r="K17" s="101" t="s">
        <v>94</v>
      </c>
      <c r="L17" s="101" t="s">
        <v>97</v>
      </c>
      <c r="M17" s="102" t="s">
        <v>146</v>
      </c>
      <c r="N17" s="102">
        <v>422</v>
      </c>
      <c r="O17" s="120" t="s">
        <v>98</v>
      </c>
      <c r="P17" s="104"/>
      <c r="Q17" s="105"/>
      <c r="R17" s="106"/>
      <c r="S17" s="102">
        <v>422</v>
      </c>
      <c r="T17" s="105">
        <v>190</v>
      </c>
      <c r="U17" s="105">
        <v>190</v>
      </c>
      <c r="V17" s="105">
        <v>80180</v>
      </c>
      <c r="W17" s="105">
        <v>80180</v>
      </c>
      <c r="X17" s="105" t="s">
        <v>437</v>
      </c>
      <c r="Y17" s="107" t="s">
        <v>438</v>
      </c>
      <c r="Z17" s="107" t="s">
        <v>431</v>
      </c>
      <c r="AA17" s="107" t="s">
        <v>432</v>
      </c>
      <c r="AB17" s="107" t="s">
        <v>416</v>
      </c>
      <c r="AC17" s="107" t="s">
        <v>439</v>
      </c>
      <c r="AD17" s="118" t="s">
        <v>440</v>
      </c>
    </row>
    <row r="18" spans="1:30" ht="20.100000000000001" customHeight="1">
      <c r="A18">
        <v>11</v>
      </c>
      <c r="B18">
        <v>5</v>
      </c>
      <c r="C18" t="s">
        <v>94</v>
      </c>
      <c r="D18" t="s">
        <v>81</v>
      </c>
      <c r="E18" t="s">
        <v>99</v>
      </c>
      <c r="F18" t="s">
        <v>54</v>
      </c>
      <c r="G18">
        <v>4</v>
      </c>
      <c r="H18">
        <v>0</v>
      </c>
      <c r="I18" s="119" t="s">
        <v>441</v>
      </c>
      <c r="J18" s="100" t="s">
        <v>442</v>
      </c>
      <c r="K18" s="101" t="s">
        <v>94</v>
      </c>
      <c r="L18" s="101" t="s">
        <v>81</v>
      </c>
      <c r="M18" s="102" t="s">
        <v>54</v>
      </c>
      <c r="N18" s="102">
        <v>4</v>
      </c>
      <c r="O18" s="120" t="s">
        <v>99</v>
      </c>
      <c r="P18" s="104"/>
      <c r="Q18" s="105"/>
      <c r="R18" s="106"/>
      <c r="S18" s="102">
        <v>4</v>
      </c>
      <c r="T18" s="105">
        <v>0</v>
      </c>
      <c r="U18" s="105">
        <v>0</v>
      </c>
      <c r="V18" s="105">
        <v>0</v>
      </c>
      <c r="W18" s="105">
        <v>0</v>
      </c>
      <c r="X18" s="105" t="s">
        <v>443</v>
      </c>
      <c r="Y18" s="107" t="s">
        <v>444</v>
      </c>
      <c r="Z18" s="105" t="s">
        <v>414</v>
      </c>
      <c r="AA18" s="105" t="s">
        <v>415</v>
      </c>
      <c r="AB18" s="107" t="s">
        <v>416</v>
      </c>
      <c r="AC18" s="107" t="s">
        <v>445</v>
      </c>
      <c r="AD18" s="108" t="s">
        <v>446</v>
      </c>
    </row>
    <row r="19" spans="1:30" ht="20.100000000000001" customHeight="1">
      <c r="A19">
        <v>18</v>
      </c>
      <c r="B19">
        <v>6</v>
      </c>
      <c r="C19" t="s">
        <v>156</v>
      </c>
      <c r="D19" t="s">
        <v>156</v>
      </c>
      <c r="E19" t="s">
        <v>157</v>
      </c>
      <c r="F19" t="s">
        <v>146</v>
      </c>
      <c r="G19">
        <v>15</v>
      </c>
      <c r="H19">
        <v>405000</v>
      </c>
      <c r="I19" s="119" t="s">
        <v>447</v>
      </c>
      <c r="J19" s="100" t="s">
        <v>448</v>
      </c>
      <c r="K19" s="101" t="s">
        <v>156</v>
      </c>
      <c r="L19" s="101" t="s">
        <v>156</v>
      </c>
      <c r="M19" s="102" t="s">
        <v>146</v>
      </c>
      <c r="N19" s="102">
        <v>15</v>
      </c>
      <c r="O19" s="120" t="s">
        <v>157</v>
      </c>
      <c r="P19" s="104">
        <v>405000</v>
      </c>
      <c r="Q19" s="105">
        <v>525000</v>
      </c>
      <c r="R19" s="106">
        <v>1.2962962962962963</v>
      </c>
      <c r="S19" s="105">
        <v>15</v>
      </c>
      <c r="T19" s="105">
        <v>35000</v>
      </c>
      <c r="U19" s="105">
        <v>35000</v>
      </c>
      <c r="V19" s="105">
        <v>525000</v>
      </c>
      <c r="W19" s="105">
        <v>525000</v>
      </c>
      <c r="X19" s="105" t="s">
        <v>449</v>
      </c>
      <c r="Y19" s="107" t="s">
        <v>450</v>
      </c>
      <c r="Z19" s="107" t="s">
        <v>451</v>
      </c>
      <c r="AA19" s="107" t="s">
        <v>432</v>
      </c>
      <c r="AB19" s="107" t="s">
        <v>452</v>
      </c>
      <c r="AC19" s="107" t="s">
        <v>453</v>
      </c>
      <c r="AD19" s="108" t="s">
        <v>454</v>
      </c>
    </row>
    <row r="20" spans="1:30" ht="20.100000000000001" customHeight="1">
      <c r="A20">
        <v>18</v>
      </c>
      <c r="B20">
        <v>6</v>
      </c>
      <c r="C20" t="s">
        <v>158</v>
      </c>
      <c r="D20" t="s">
        <v>159</v>
      </c>
      <c r="E20" t="s">
        <v>160</v>
      </c>
      <c r="F20" t="s">
        <v>54</v>
      </c>
      <c r="G20">
        <v>1</v>
      </c>
      <c r="H20">
        <v>0</v>
      </c>
      <c r="I20" s="119" t="s">
        <v>455</v>
      </c>
      <c r="J20" s="100" t="s">
        <v>456</v>
      </c>
      <c r="K20" s="101" t="s">
        <v>158</v>
      </c>
      <c r="L20" s="101" t="s">
        <v>159</v>
      </c>
      <c r="M20" s="102" t="s">
        <v>54</v>
      </c>
      <c r="N20" s="102">
        <v>1</v>
      </c>
      <c r="O20" s="120" t="s">
        <v>160</v>
      </c>
      <c r="P20" s="104">
        <v>0</v>
      </c>
      <c r="Q20" s="105"/>
      <c r="R20" s="106"/>
      <c r="S20" s="121">
        <v>1</v>
      </c>
      <c r="T20" s="105">
        <v>0</v>
      </c>
      <c r="U20" s="105">
        <v>0</v>
      </c>
      <c r="V20" s="105">
        <v>0</v>
      </c>
      <c r="W20" s="105">
        <v>0</v>
      </c>
      <c r="X20" s="105" t="s">
        <v>457</v>
      </c>
      <c r="Y20" s="107" t="s">
        <v>458</v>
      </c>
      <c r="Z20" s="107" t="s">
        <v>451</v>
      </c>
      <c r="AA20" s="107" t="s">
        <v>432</v>
      </c>
      <c r="AB20" s="107" t="s">
        <v>452</v>
      </c>
      <c r="AC20" s="107" t="s">
        <v>459</v>
      </c>
      <c r="AD20" s="122"/>
    </row>
    <row r="21" spans="1:30" ht="20.100000000000001" customHeight="1">
      <c r="A21">
        <v>23</v>
      </c>
      <c r="B21">
        <v>7</v>
      </c>
      <c r="C21" t="s">
        <v>168</v>
      </c>
      <c r="D21" t="s">
        <v>168</v>
      </c>
      <c r="E21" t="s">
        <v>169</v>
      </c>
      <c r="F21" t="s">
        <v>146</v>
      </c>
      <c r="G21">
        <v>15</v>
      </c>
      <c r="H21">
        <v>84000</v>
      </c>
      <c r="I21" s="100">
        <v>9</v>
      </c>
      <c r="J21" s="100" t="s">
        <v>460</v>
      </c>
      <c r="K21" s="101" t="s">
        <v>381</v>
      </c>
      <c r="L21" s="101" t="s">
        <v>381</v>
      </c>
      <c r="M21" s="102" t="s">
        <v>146</v>
      </c>
      <c r="N21" s="102">
        <v>5</v>
      </c>
      <c r="O21" s="120" t="s">
        <v>174</v>
      </c>
      <c r="P21" s="104">
        <v>24500</v>
      </c>
      <c r="Q21" s="105">
        <v>31000</v>
      </c>
      <c r="R21" s="106">
        <v>1.2653061224489797</v>
      </c>
      <c r="S21" s="102">
        <v>5</v>
      </c>
      <c r="T21" s="105">
        <v>6200</v>
      </c>
      <c r="U21" s="105">
        <v>6200</v>
      </c>
      <c r="V21" s="105">
        <v>31000</v>
      </c>
      <c r="W21" s="105">
        <v>31000</v>
      </c>
      <c r="X21" s="105" t="s">
        <v>461</v>
      </c>
      <c r="Y21" s="107" t="s">
        <v>462</v>
      </c>
      <c r="Z21" s="107" t="s">
        <v>431</v>
      </c>
      <c r="AA21" s="107" t="s">
        <v>432</v>
      </c>
      <c r="AB21" s="107" t="s">
        <v>416</v>
      </c>
      <c r="AC21" s="107" t="s">
        <v>463</v>
      </c>
      <c r="AD21" s="123" t="s">
        <v>464</v>
      </c>
    </row>
    <row r="22" spans="1:30" ht="20.100000000000001" customHeight="1">
      <c r="A22">
        <v>24</v>
      </c>
      <c r="B22">
        <v>8</v>
      </c>
      <c r="C22" t="s">
        <v>168</v>
      </c>
      <c r="D22" t="s">
        <v>168</v>
      </c>
      <c r="E22" t="s">
        <v>170</v>
      </c>
      <c r="F22" t="s">
        <v>146</v>
      </c>
      <c r="G22">
        <v>10</v>
      </c>
      <c r="H22">
        <v>56000</v>
      </c>
      <c r="I22" s="100">
        <v>10</v>
      </c>
      <c r="J22" s="100" t="s">
        <v>465</v>
      </c>
      <c r="K22" s="101" t="s">
        <v>382</v>
      </c>
      <c r="L22" s="101" t="s">
        <v>382</v>
      </c>
      <c r="M22" s="102" t="s">
        <v>146</v>
      </c>
      <c r="N22" s="102">
        <v>5</v>
      </c>
      <c r="O22" s="103" t="s">
        <v>175</v>
      </c>
      <c r="P22" s="104">
        <v>24500</v>
      </c>
      <c r="Q22" s="105">
        <v>31000</v>
      </c>
      <c r="R22" s="106">
        <v>1.2653061224489797</v>
      </c>
      <c r="S22" s="102">
        <v>5</v>
      </c>
      <c r="T22" s="105">
        <v>6200</v>
      </c>
      <c r="U22" s="105">
        <v>6200</v>
      </c>
      <c r="V22" s="105">
        <v>31000</v>
      </c>
      <c r="W22" s="105">
        <v>31000</v>
      </c>
      <c r="X22" s="105" t="s">
        <v>466</v>
      </c>
      <c r="Y22" s="107" t="s">
        <v>467</v>
      </c>
      <c r="Z22" s="107" t="s">
        <v>431</v>
      </c>
      <c r="AA22" s="107" t="s">
        <v>432</v>
      </c>
      <c r="AB22" s="107" t="s">
        <v>416</v>
      </c>
      <c r="AC22" s="107" t="s">
        <v>468</v>
      </c>
      <c r="AD22" s="123" t="s">
        <v>469</v>
      </c>
    </row>
    <row r="23" spans="1:30" ht="20.100000000000001" customHeight="1">
      <c r="A23">
        <v>25</v>
      </c>
      <c r="B23">
        <v>9</v>
      </c>
      <c r="C23" t="s">
        <v>381</v>
      </c>
      <c r="D23" t="s">
        <v>381</v>
      </c>
      <c r="E23" t="s">
        <v>174</v>
      </c>
      <c r="F23" t="s">
        <v>146</v>
      </c>
      <c r="G23">
        <v>5</v>
      </c>
      <c r="H23">
        <v>24500</v>
      </c>
      <c r="I23" s="100">
        <v>11</v>
      </c>
      <c r="J23" s="100" t="s">
        <v>470</v>
      </c>
      <c r="K23" s="101" t="s">
        <v>383</v>
      </c>
      <c r="L23" s="101" t="s">
        <v>383</v>
      </c>
      <c r="M23" s="102" t="s">
        <v>146</v>
      </c>
      <c r="N23" s="102">
        <v>25</v>
      </c>
      <c r="O23" s="124" t="s">
        <v>177</v>
      </c>
      <c r="P23" s="104">
        <v>122500</v>
      </c>
      <c r="Q23" s="105">
        <v>155000</v>
      </c>
      <c r="R23" s="106">
        <v>1.2653061224489797</v>
      </c>
      <c r="S23" s="102">
        <v>25</v>
      </c>
      <c r="T23" s="105">
        <v>6200</v>
      </c>
      <c r="U23" s="105">
        <v>6200</v>
      </c>
      <c r="V23" s="105">
        <v>155000</v>
      </c>
      <c r="W23" s="105">
        <v>155000</v>
      </c>
      <c r="X23" s="105" t="s">
        <v>471</v>
      </c>
      <c r="Y23" s="107" t="s">
        <v>472</v>
      </c>
      <c r="Z23" s="107" t="s">
        <v>431</v>
      </c>
      <c r="AA23" s="107" t="s">
        <v>432</v>
      </c>
      <c r="AB23" s="107" t="s">
        <v>416</v>
      </c>
      <c r="AC23" s="107" t="s">
        <v>473</v>
      </c>
      <c r="AD23" s="123" t="s">
        <v>474</v>
      </c>
    </row>
    <row r="24" spans="1:30" ht="20.100000000000001" customHeight="1">
      <c r="A24">
        <v>26</v>
      </c>
      <c r="B24">
        <v>10</v>
      </c>
      <c r="C24" t="s">
        <v>382</v>
      </c>
      <c r="D24" t="s">
        <v>382</v>
      </c>
      <c r="E24" t="s">
        <v>175</v>
      </c>
      <c r="F24" t="s">
        <v>146</v>
      </c>
      <c r="G24">
        <v>5</v>
      </c>
      <c r="H24">
        <v>24500</v>
      </c>
      <c r="I24" s="100">
        <v>12</v>
      </c>
      <c r="J24" s="100" t="s">
        <v>475</v>
      </c>
      <c r="K24" s="101" t="s">
        <v>384</v>
      </c>
      <c r="L24" s="101" t="s">
        <v>384</v>
      </c>
      <c r="M24" s="102" t="s">
        <v>146</v>
      </c>
      <c r="N24" s="102">
        <v>25</v>
      </c>
      <c r="O24" s="120" t="s">
        <v>179</v>
      </c>
      <c r="P24" s="104">
        <v>122500</v>
      </c>
      <c r="Q24" s="105">
        <v>155000</v>
      </c>
      <c r="R24" s="106">
        <v>1.2653061224489797</v>
      </c>
      <c r="S24" s="102">
        <v>25</v>
      </c>
      <c r="T24" s="105">
        <v>6200</v>
      </c>
      <c r="U24" s="105">
        <v>6200</v>
      </c>
      <c r="V24" s="105">
        <v>155000</v>
      </c>
      <c r="W24" s="105">
        <v>155000</v>
      </c>
      <c r="X24" s="105" t="s">
        <v>476</v>
      </c>
      <c r="Y24" s="107" t="s">
        <v>477</v>
      </c>
      <c r="Z24" s="107" t="s">
        <v>431</v>
      </c>
      <c r="AA24" s="107" t="s">
        <v>432</v>
      </c>
      <c r="AB24" s="107" t="s">
        <v>416</v>
      </c>
      <c r="AC24" s="107" t="s">
        <v>478</v>
      </c>
      <c r="AD24" s="123" t="s">
        <v>479</v>
      </c>
    </row>
    <row r="25" spans="1:30" ht="20.100000000000001" customHeight="1">
      <c r="A25">
        <v>27</v>
      </c>
      <c r="B25">
        <v>11</v>
      </c>
      <c r="C25" t="s">
        <v>383</v>
      </c>
      <c r="D25" t="s">
        <v>383</v>
      </c>
      <c r="E25" t="s">
        <v>177</v>
      </c>
      <c r="F25" t="s">
        <v>146</v>
      </c>
      <c r="G25">
        <v>25</v>
      </c>
      <c r="H25">
        <v>122500</v>
      </c>
      <c r="I25" s="100">
        <v>16</v>
      </c>
      <c r="J25" s="100" t="s">
        <v>480</v>
      </c>
      <c r="K25" s="101" t="s">
        <v>212</v>
      </c>
      <c r="L25" s="101" t="s">
        <v>212</v>
      </c>
      <c r="M25" s="102" t="s">
        <v>146</v>
      </c>
      <c r="N25" s="102">
        <v>44</v>
      </c>
      <c r="O25" s="120" t="s">
        <v>213</v>
      </c>
      <c r="P25" s="104">
        <v>432960</v>
      </c>
      <c r="Q25" s="105">
        <v>370480</v>
      </c>
      <c r="R25" s="106">
        <v>0.85569105691056913</v>
      </c>
      <c r="S25" s="105">
        <v>44</v>
      </c>
      <c r="T25" s="105">
        <v>8420</v>
      </c>
      <c r="U25" s="105">
        <v>10104</v>
      </c>
      <c r="V25" s="105">
        <v>370480</v>
      </c>
      <c r="W25" s="105">
        <v>444576</v>
      </c>
      <c r="X25" s="105" t="s">
        <v>481</v>
      </c>
      <c r="Y25" s="107" t="s">
        <v>482</v>
      </c>
      <c r="Z25" s="107" t="s">
        <v>483</v>
      </c>
      <c r="AA25" s="107" t="s">
        <v>432</v>
      </c>
      <c r="AB25" s="107" t="s">
        <v>424</v>
      </c>
      <c r="AC25" s="107" t="s">
        <v>484</v>
      </c>
      <c r="AD25" s="123" t="s">
        <v>485</v>
      </c>
    </row>
    <row r="26" spans="1:30" ht="20.100000000000001" customHeight="1">
      <c r="A26">
        <v>28</v>
      </c>
      <c r="B26">
        <v>12</v>
      </c>
      <c r="C26" t="s">
        <v>384</v>
      </c>
      <c r="D26" t="s">
        <v>384</v>
      </c>
      <c r="E26" t="s">
        <v>179</v>
      </c>
      <c r="F26" t="s">
        <v>146</v>
      </c>
      <c r="G26">
        <v>25</v>
      </c>
      <c r="H26">
        <v>122500</v>
      </c>
      <c r="I26" s="100">
        <v>17</v>
      </c>
      <c r="J26" s="100" t="s">
        <v>486</v>
      </c>
      <c r="K26" s="125" t="s">
        <v>214</v>
      </c>
      <c r="L26" s="125" t="s">
        <v>214</v>
      </c>
      <c r="M26" s="102" t="s">
        <v>146</v>
      </c>
      <c r="N26" s="102">
        <v>20</v>
      </c>
      <c r="O26" s="120" t="s">
        <v>215</v>
      </c>
      <c r="P26" s="104">
        <v>39639.599999999999</v>
      </c>
      <c r="Q26" s="105">
        <v>51455</v>
      </c>
      <c r="R26" s="106">
        <v>1.2980706162524345</v>
      </c>
      <c r="S26" s="105">
        <v>20</v>
      </c>
      <c r="T26" s="105">
        <v>2572.75</v>
      </c>
      <c r="U26" s="105">
        <v>3087.3</v>
      </c>
      <c r="V26" s="105">
        <v>51455</v>
      </c>
      <c r="W26" s="105">
        <v>61746</v>
      </c>
      <c r="X26" s="126"/>
      <c r="Y26" s="107" t="s">
        <v>487</v>
      </c>
      <c r="Z26" s="107" t="s">
        <v>488</v>
      </c>
      <c r="AA26" s="107" t="s">
        <v>489</v>
      </c>
      <c r="AB26" s="105" t="s">
        <v>490</v>
      </c>
      <c r="AC26" s="127" t="s">
        <v>491</v>
      </c>
      <c r="AD26" s="123" t="s">
        <v>492</v>
      </c>
    </row>
    <row r="27" spans="1:30" ht="20.100000000000001" customHeight="1">
      <c r="A27">
        <v>30</v>
      </c>
      <c r="B27">
        <v>13</v>
      </c>
      <c r="C27" t="s">
        <v>182</v>
      </c>
      <c r="D27" t="s">
        <v>182</v>
      </c>
      <c r="E27" t="s">
        <v>183</v>
      </c>
      <c r="F27" t="s">
        <v>146</v>
      </c>
      <c r="G27">
        <v>4</v>
      </c>
      <c r="H27">
        <v>60000</v>
      </c>
      <c r="I27" s="100">
        <v>27</v>
      </c>
      <c r="J27" s="100" t="s">
        <v>493</v>
      </c>
      <c r="K27" s="101" t="s">
        <v>377</v>
      </c>
      <c r="L27" s="101" t="s">
        <v>377</v>
      </c>
      <c r="M27" s="102" t="s">
        <v>146</v>
      </c>
      <c r="N27" s="102">
        <v>40</v>
      </c>
      <c r="O27" s="128" t="s">
        <v>378</v>
      </c>
      <c r="P27" s="104">
        <v>126000</v>
      </c>
      <c r="Q27" s="105">
        <v>124800</v>
      </c>
      <c r="R27" s="106">
        <v>0.99047619047619051</v>
      </c>
      <c r="S27" s="102">
        <v>40</v>
      </c>
      <c r="T27" s="105">
        <v>3120</v>
      </c>
      <c r="U27" s="105">
        <v>3744</v>
      </c>
      <c r="V27" s="105">
        <v>124800</v>
      </c>
      <c r="W27" s="105">
        <v>149760</v>
      </c>
      <c r="X27" s="105" t="s">
        <v>494</v>
      </c>
      <c r="Y27" s="107" t="s">
        <v>495</v>
      </c>
      <c r="Z27" s="105" t="s">
        <v>496</v>
      </c>
      <c r="AA27" s="105" t="s">
        <v>497</v>
      </c>
      <c r="AB27" s="105" t="s">
        <v>498</v>
      </c>
      <c r="AC27" s="122" t="s">
        <v>499</v>
      </c>
      <c r="AD27" s="122" t="s">
        <v>500</v>
      </c>
    </row>
    <row r="28" spans="1:30" ht="20.100000000000001" customHeight="1">
      <c r="A28">
        <v>31</v>
      </c>
      <c r="B28">
        <v>14</v>
      </c>
      <c r="C28" t="s">
        <v>184</v>
      </c>
      <c r="D28" t="s">
        <v>184</v>
      </c>
      <c r="E28" t="s">
        <v>185</v>
      </c>
      <c r="F28" t="s">
        <v>146</v>
      </c>
      <c r="G28">
        <v>1</v>
      </c>
      <c r="H28">
        <v>7000</v>
      </c>
    </row>
    <row r="29" spans="1:30" ht="20.100000000000001" customHeight="1">
      <c r="A29">
        <v>37</v>
      </c>
      <c r="B29">
        <v>15</v>
      </c>
      <c r="C29" t="s">
        <v>206</v>
      </c>
      <c r="D29" t="s">
        <v>206</v>
      </c>
      <c r="E29" t="s">
        <v>207</v>
      </c>
      <c r="F29" t="s">
        <v>146</v>
      </c>
      <c r="G29">
        <v>100</v>
      </c>
      <c r="H29">
        <v>95000</v>
      </c>
    </row>
    <row r="30" spans="1:30" ht="20.100000000000001" customHeight="1">
      <c r="A30">
        <v>39</v>
      </c>
      <c r="B30">
        <v>16</v>
      </c>
      <c r="C30" t="s">
        <v>212</v>
      </c>
      <c r="D30" t="s">
        <v>212</v>
      </c>
      <c r="E30" t="s">
        <v>213</v>
      </c>
      <c r="F30" t="s">
        <v>146</v>
      </c>
      <c r="G30">
        <v>44</v>
      </c>
      <c r="H30">
        <v>432960</v>
      </c>
    </row>
    <row r="31" spans="1:30" ht="20.100000000000001" customHeight="1">
      <c r="A31">
        <v>40</v>
      </c>
      <c r="B31">
        <v>17</v>
      </c>
      <c r="C31" t="s">
        <v>214</v>
      </c>
      <c r="D31" t="s">
        <v>214</v>
      </c>
      <c r="E31" t="s">
        <v>215</v>
      </c>
      <c r="F31" t="s">
        <v>146</v>
      </c>
      <c r="G31">
        <v>20</v>
      </c>
      <c r="H31">
        <v>39639.599999999999</v>
      </c>
    </row>
    <row r="32" spans="1:30" ht="20.100000000000001" customHeight="1">
      <c r="A32">
        <v>41</v>
      </c>
      <c r="B32">
        <v>18</v>
      </c>
      <c r="C32" t="s">
        <v>218</v>
      </c>
      <c r="D32" t="s">
        <v>218</v>
      </c>
      <c r="E32" t="s">
        <v>219</v>
      </c>
      <c r="F32" t="s">
        <v>146</v>
      </c>
      <c r="G32">
        <v>2</v>
      </c>
      <c r="H32">
        <v>44000</v>
      </c>
    </row>
    <row r="33" spans="1:8" ht="20.100000000000001" customHeight="1">
      <c r="A33">
        <v>46</v>
      </c>
      <c r="B33">
        <v>19</v>
      </c>
      <c r="C33" t="s">
        <v>228</v>
      </c>
      <c r="D33" t="s">
        <v>228</v>
      </c>
      <c r="E33" t="s">
        <v>229</v>
      </c>
      <c r="F33" t="s">
        <v>146</v>
      </c>
      <c r="G33">
        <v>2</v>
      </c>
      <c r="H33">
        <v>4000</v>
      </c>
    </row>
    <row r="34" spans="1:8" ht="20.100000000000001" customHeight="1">
      <c r="A34">
        <v>47</v>
      </c>
      <c r="B34">
        <v>20</v>
      </c>
      <c r="C34" t="s">
        <v>231</v>
      </c>
      <c r="D34" t="s">
        <v>231</v>
      </c>
      <c r="E34" t="s">
        <v>231</v>
      </c>
      <c r="F34" t="s">
        <v>146</v>
      </c>
      <c r="G34">
        <v>4</v>
      </c>
      <c r="H34">
        <v>240000</v>
      </c>
    </row>
    <row r="35" spans="1:8" ht="20.100000000000001" customHeight="1">
      <c r="A35">
        <v>50</v>
      </c>
      <c r="B35">
        <v>21</v>
      </c>
      <c r="C35" t="s">
        <v>265</v>
      </c>
      <c r="D35" t="s">
        <v>266</v>
      </c>
      <c r="E35" t="s">
        <v>267</v>
      </c>
      <c r="F35" t="s">
        <v>146</v>
      </c>
      <c r="G35">
        <v>1</v>
      </c>
      <c r="H35">
        <v>300000</v>
      </c>
    </row>
    <row r="36" spans="1:8" ht="20.100000000000001" customHeight="1">
      <c r="A36">
        <v>54</v>
      </c>
      <c r="B36">
        <v>22</v>
      </c>
      <c r="C36" t="s">
        <v>265</v>
      </c>
      <c r="D36" t="s">
        <v>290</v>
      </c>
      <c r="E36" t="s">
        <v>291</v>
      </c>
      <c r="F36" t="s">
        <v>146</v>
      </c>
      <c r="G36">
        <v>2</v>
      </c>
      <c r="H36">
        <v>17200</v>
      </c>
    </row>
    <row r="37" spans="1:8" ht="20.100000000000001" customHeight="1">
      <c r="A37">
        <v>54</v>
      </c>
      <c r="B37">
        <v>22</v>
      </c>
      <c r="C37" t="s">
        <v>265</v>
      </c>
      <c r="D37" t="s">
        <v>292</v>
      </c>
      <c r="E37" t="s">
        <v>293</v>
      </c>
      <c r="F37" t="s">
        <v>146</v>
      </c>
      <c r="G37">
        <v>2</v>
      </c>
      <c r="H37">
        <v>17200</v>
      </c>
    </row>
    <row r="38" spans="1:8" ht="20.100000000000001" customHeight="1">
      <c r="A38">
        <v>54</v>
      </c>
      <c r="B38">
        <v>22</v>
      </c>
      <c r="C38" t="s">
        <v>265</v>
      </c>
      <c r="D38" t="s">
        <v>296</v>
      </c>
      <c r="E38" t="s">
        <v>297</v>
      </c>
      <c r="F38" t="s">
        <v>146</v>
      </c>
      <c r="G38">
        <v>50</v>
      </c>
      <c r="H38">
        <v>130000</v>
      </c>
    </row>
    <row r="39" spans="1:8" ht="20.100000000000001" customHeight="1">
      <c r="A39">
        <v>54</v>
      </c>
      <c r="B39">
        <v>22</v>
      </c>
      <c r="C39" t="s">
        <v>265</v>
      </c>
      <c r="D39" t="s">
        <v>298</v>
      </c>
      <c r="E39" t="s">
        <v>299</v>
      </c>
      <c r="F39" t="s">
        <v>146</v>
      </c>
      <c r="G39">
        <v>50</v>
      </c>
      <c r="H39">
        <v>130000</v>
      </c>
    </row>
    <row r="40" spans="1:8" ht="20.100000000000001" customHeight="1">
      <c r="A40">
        <v>54</v>
      </c>
      <c r="B40">
        <v>22</v>
      </c>
      <c r="C40" t="s">
        <v>265</v>
      </c>
      <c r="D40" t="s">
        <v>300</v>
      </c>
      <c r="E40" t="s">
        <v>301</v>
      </c>
      <c r="F40" t="s">
        <v>146</v>
      </c>
      <c r="G40">
        <v>20</v>
      </c>
      <c r="H40">
        <v>52000</v>
      </c>
    </row>
    <row r="41" spans="1:8" ht="20.100000000000001" customHeight="1">
      <c r="A41">
        <v>54</v>
      </c>
      <c r="B41">
        <v>22</v>
      </c>
      <c r="C41" t="s">
        <v>265</v>
      </c>
      <c r="D41" t="s">
        <v>304</v>
      </c>
      <c r="E41" t="s">
        <v>305</v>
      </c>
      <c r="F41" t="s">
        <v>146</v>
      </c>
      <c r="G41">
        <v>40</v>
      </c>
      <c r="H41">
        <v>76000</v>
      </c>
    </row>
    <row r="42" spans="1:8" ht="20.100000000000001" customHeight="1">
      <c r="A42">
        <v>54</v>
      </c>
      <c r="B42">
        <v>22</v>
      </c>
      <c r="C42" t="s">
        <v>265</v>
      </c>
      <c r="D42" t="s">
        <v>308</v>
      </c>
      <c r="E42" t="s">
        <v>309</v>
      </c>
      <c r="F42" t="s">
        <v>146</v>
      </c>
      <c r="G42">
        <v>40</v>
      </c>
      <c r="H42">
        <v>40000</v>
      </c>
    </row>
    <row r="43" spans="1:8" ht="20.100000000000001" customHeight="1">
      <c r="A43" t="s">
        <v>385</v>
      </c>
      <c r="B43" t="s">
        <v>388</v>
      </c>
      <c r="C43" t="s">
        <v>232</v>
      </c>
      <c r="D43" t="s">
        <v>233</v>
      </c>
      <c r="E43" t="s">
        <v>318</v>
      </c>
      <c r="F43" t="s">
        <v>146</v>
      </c>
      <c r="G43">
        <v>1</v>
      </c>
      <c r="H43">
        <v>3620</v>
      </c>
    </row>
    <row r="44" spans="1:8" ht="20.100000000000001" customHeight="1">
      <c r="A44" t="s">
        <v>385</v>
      </c>
      <c r="B44" t="s">
        <v>388</v>
      </c>
      <c r="C44" t="s">
        <v>232</v>
      </c>
      <c r="D44" t="s">
        <v>233</v>
      </c>
      <c r="E44" t="s">
        <v>320</v>
      </c>
      <c r="F44" t="s">
        <v>146</v>
      </c>
      <c r="G44">
        <v>1</v>
      </c>
      <c r="H44">
        <v>3620</v>
      </c>
    </row>
    <row r="45" spans="1:8" ht="20.100000000000001" customHeight="1">
      <c r="A45" t="s">
        <v>385</v>
      </c>
      <c r="B45" t="s">
        <v>388</v>
      </c>
      <c r="C45" t="s">
        <v>232</v>
      </c>
      <c r="D45" t="s">
        <v>233</v>
      </c>
      <c r="E45" t="s">
        <v>321</v>
      </c>
      <c r="F45" t="s">
        <v>146</v>
      </c>
      <c r="G45">
        <v>1</v>
      </c>
      <c r="H45">
        <v>3620</v>
      </c>
    </row>
    <row r="46" spans="1:8" ht="20.100000000000001" customHeight="1">
      <c r="A46" t="s">
        <v>385</v>
      </c>
      <c r="B46" t="s">
        <v>388</v>
      </c>
      <c r="C46" t="s">
        <v>232</v>
      </c>
      <c r="D46" t="s">
        <v>233</v>
      </c>
      <c r="E46" t="s">
        <v>327</v>
      </c>
      <c r="F46" t="s">
        <v>146</v>
      </c>
      <c r="G46">
        <v>1</v>
      </c>
      <c r="H46">
        <v>3620</v>
      </c>
    </row>
    <row r="47" spans="1:8" ht="20.100000000000001" customHeight="1">
      <c r="A47" t="s">
        <v>385</v>
      </c>
      <c r="B47" t="s">
        <v>388</v>
      </c>
      <c r="C47" t="s">
        <v>232</v>
      </c>
      <c r="D47" t="s">
        <v>233</v>
      </c>
      <c r="E47" t="s">
        <v>328</v>
      </c>
      <c r="F47" t="s">
        <v>146</v>
      </c>
      <c r="G47">
        <v>1</v>
      </c>
      <c r="H47">
        <v>3620</v>
      </c>
    </row>
    <row r="48" spans="1:8" ht="20.100000000000001" customHeight="1">
      <c r="A48" t="s">
        <v>385</v>
      </c>
      <c r="B48" t="s">
        <v>388</v>
      </c>
      <c r="C48" t="s">
        <v>232</v>
      </c>
      <c r="D48" t="s">
        <v>233</v>
      </c>
      <c r="E48" t="s">
        <v>330</v>
      </c>
      <c r="F48" t="s">
        <v>146</v>
      </c>
      <c r="G48">
        <v>1</v>
      </c>
      <c r="H48">
        <v>3620</v>
      </c>
    </row>
    <row r="49" spans="1:8" ht="20.100000000000001" customHeight="1">
      <c r="A49" t="s">
        <v>385</v>
      </c>
      <c r="B49" t="s">
        <v>388</v>
      </c>
      <c r="C49" t="s">
        <v>232</v>
      </c>
      <c r="D49" t="s">
        <v>331</v>
      </c>
      <c r="E49" t="s">
        <v>332</v>
      </c>
      <c r="F49" t="s">
        <v>146</v>
      </c>
      <c r="G49">
        <v>1</v>
      </c>
      <c r="H49">
        <v>0</v>
      </c>
    </row>
    <row r="50" spans="1:8" ht="20.100000000000001" customHeight="1">
      <c r="A50">
        <v>59</v>
      </c>
      <c r="B50">
        <v>24</v>
      </c>
      <c r="C50" t="s">
        <v>342</v>
      </c>
      <c r="D50" t="s">
        <v>342</v>
      </c>
      <c r="E50" t="s">
        <v>355</v>
      </c>
      <c r="F50">
        <v>1</v>
      </c>
      <c r="G50">
        <v>5</v>
      </c>
      <c r="H50">
        <v>112500</v>
      </c>
    </row>
    <row r="51" spans="1:8" ht="20.100000000000001" customHeight="1">
      <c r="A51">
        <v>60</v>
      </c>
      <c r="B51">
        <v>25</v>
      </c>
      <c r="C51" t="s">
        <v>344</v>
      </c>
      <c r="D51" t="s">
        <v>345</v>
      </c>
      <c r="E51" t="s">
        <v>357</v>
      </c>
      <c r="F51" t="s">
        <v>8</v>
      </c>
      <c r="G51">
        <v>25</v>
      </c>
      <c r="H51">
        <v>23958.25</v>
      </c>
    </row>
    <row r="52" spans="1:8" ht="20.100000000000001" customHeight="1">
      <c r="A52">
        <v>60</v>
      </c>
      <c r="B52">
        <v>25</v>
      </c>
      <c r="C52" t="s">
        <v>346</v>
      </c>
      <c r="D52" t="s">
        <v>347</v>
      </c>
      <c r="E52" t="s">
        <v>358</v>
      </c>
      <c r="F52" t="s">
        <v>8</v>
      </c>
      <c r="G52">
        <v>25</v>
      </c>
      <c r="H52">
        <v>23958.25</v>
      </c>
    </row>
    <row r="53" spans="1:8" ht="20.100000000000001" customHeight="1">
      <c r="A53">
        <v>60</v>
      </c>
      <c r="B53">
        <v>25</v>
      </c>
      <c r="C53" t="s">
        <v>348</v>
      </c>
      <c r="D53" t="s">
        <v>349</v>
      </c>
      <c r="E53" t="s">
        <v>359</v>
      </c>
      <c r="F53" t="s">
        <v>8</v>
      </c>
      <c r="G53">
        <v>200</v>
      </c>
      <c r="H53">
        <v>29166.000000000004</v>
      </c>
    </row>
    <row r="54" spans="1:8" ht="20.100000000000001" customHeight="1">
      <c r="A54">
        <v>60</v>
      </c>
      <c r="B54">
        <v>25</v>
      </c>
      <c r="C54" t="s">
        <v>350</v>
      </c>
      <c r="D54" t="s">
        <v>351</v>
      </c>
      <c r="E54" t="s">
        <v>360</v>
      </c>
      <c r="F54" t="s">
        <v>54</v>
      </c>
      <c r="G54">
        <v>1</v>
      </c>
      <c r="H54">
        <v>0</v>
      </c>
    </row>
    <row r="55" spans="1:8" ht="20.100000000000001" customHeight="1">
      <c r="A55">
        <v>61</v>
      </c>
      <c r="B55">
        <v>26</v>
      </c>
      <c r="C55" t="s">
        <v>366</v>
      </c>
      <c r="D55" t="s">
        <v>366</v>
      </c>
      <c r="E55" t="s">
        <v>367</v>
      </c>
      <c r="F55" t="s">
        <v>146</v>
      </c>
      <c r="G55">
        <v>10</v>
      </c>
      <c r="H55">
        <v>128000</v>
      </c>
    </row>
    <row r="56" spans="1:8" ht="20.100000000000001" customHeight="1">
      <c r="A56">
        <v>61</v>
      </c>
      <c r="B56">
        <v>26</v>
      </c>
      <c r="C56" t="s">
        <v>366</v>
      </c>
      <c r="D56" t="s">
        <v>104</v>
      </c>
      <c r="E56" t="s">
        <v>390</v>
      </c>
      <c r="F56" t="s">
        <v>54</v>
      </c>
      <c r="G56">
        <v>1</v>
      </c>
      <c r="H56">
        <v>0</v>
      </c>
    </row>
    <row r="57" spans="1:8" ht="20.100000000000001" customHeight="1">
      <c r="A57">
        <v>61</v>
      </c>
      <c r="B57">
        <v>26</v>
      </c>
      <c r="C57" t="s">
        <v>366</v>
      </c>
      <c r="D57" t="s">
        <v>59</v>
      </c>
      <c r="E57" t="s">
        <v>380</v>
      </c>
      <c r="F57" t="s">
        <v>54</v>
      </c>
      <c r="G57">
        <v>1</v>
      </c>
      <c r="H57">
        <v>0</v>
      </c>
    </row>
    <row r="58" spans="1:8" ht="20.100000000000001" customHeight="1">
      <c r="A58">
        <v>64</v>
      </c>
      <c r="B58">
        <v>27</v>
      </c>
      <c r="C58" t="s">
        <v>377</v>
      </c>
      <c r="D58" t="s">
        <v>377</v>
      </c>
      <c r="E58" t="s">
        <v>378</v>
      </c>
      <c r="F58" t="s">
        <v>146</v>
      </c>
      <c r="G58">
        <v>40</v>
      </c>
      <c r="H58">
        <v>126000</v>
      </c>
    </row>
    <row r="59" spans="1:8" ht="20.100000000000001" customHeight="1">
      <c r="H59">
        <f>SUM(H3:H58)</f>
        <v>4159712.1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9277-67D0-4F08-A54D-C772D81D89A7}">
  <dimension ref="A2:R45"/>
  <sheetViews>
    <sheetView tabSelected="1" topLeftCell="C1" zoomScale="90" zoomScaleNormal="90" zoomScaleSheetLayoutView="70" workbookViewId="0">
      <selection activeCell="K3" sqref="K3"/>
    </sheetView>
  </sheetViews>
  <sheetFormatPr defaultRowHeight="15"/>
  <cols>
    <col min="1" max="2" width="0" style="71" hidden="1" customWidth="1"/>
    <col min="3" max="4" width="9.140625" style="71"/>
    <col min="5" max="5" width="41.5703125" style="71" customWidth="1"/>
    <col min="6" max="6" width="26.85546875" style="71" customWidth="1"/>
    <col min="7" max="7" width="51.5703125" style="72" hidden="1" customWidth="1"/>
    <col min="8" max="8" width="12.5703125" style="71" hidden="1" customWidth="1"/>
    <col min="9" max="9" width="17.5703125" style="71" hidden="1" customWidth="1"/>
    <col min="10" max="10" width="17.42578125" style="71" customWidth="1"/>
    <col min="11" max="11" width="18" style="71" customWidth="1"/>
    <col min="12" max="12" width="18.7109375" style="71" customWidth="1"/>
    <col min="13" max="13" width="18.140625" style="71" customWidth="1"/>
    <col min="14" max="14" width="19" style="71" customWidth="1"/>
    <col min="15" max="16" width="18" style="71" customWidth="1"/>
    <col min="17" max="17" width="13" style="71" hidden="1" customWidth="1"/>
    <col min="18" max="18" width="12" style="71" hidden="1" customWidth="1"/>
    <col min="19" max="16384" width="9.140625" style="71"/>
  </cols>
  <sheetData>
    <row r="2" spans="1:18" ht="54" customHeight="1">
      <c r="A2" s="73" t="s">
        <v>0</v>
      </c>
      <c r="B2" s="73"/>
      <c r="C2" s="73" t="s">
        <v>389</v>
      </c>
      <c r="D2" s="73"/>
      <c r="E2" s="73" t="s">
        <v>1</v>
      </c>
      <c r="F2" s="73" t="s">
        <v>2</v>
      </c>
      <c r="G2" s="74" t="s">
        <v>3</v>
      </c>
      <c r="H2" s="73" t="s">
        <v>4</v>
      </c>
      <c r="I2" s="75" t="s">
        <v>5</v>
      </c>
      <c r="J2" s="75" t="s">
        <v>333</v>
      </c>
      <c r="K2" s="75" t="s">
        <v>334</v>
      </c>
      <c r="L2" s="75" t="s">
        <v>335</v>
      </c>
      <c r="M2" s="75" t="s">
        <v>336</v>
      </c>
      <c r="N2" s="75" t="s">
        <v>361</v>
      </c>
      <c r="O2" s="75" t="s">
        <v>362</v>
      </c>
      <c r="P2" s="75" t="s">
        <v>365</v>
      </c>
      <c r="Q2" s="75" t="s">
        <v>363</v>
      </c>
      <c r="R2" s="75" t="s">
        <v>364</v>
      </c>
    </row>
    <row r="3" spans="1:18" ht="20.100000000000001" customHeight="1">
      <c r="A3" s="3">
        <v>1</v>
      </c>
      <c r="B3" s="3">
        <v>1</v>
      </c>
      <c r="C3" s="3">
        <v>2</v>
      </c>
      <c r="D3" s="140" t="s">
        <v>501</v>
      </c>
      <c r="E3" s="3" t="s">
        <v>9</v>
      </c>
      <c r="F3" s="3" t="s">
        <v>9</v>
      </c>
      <c r="G3" s="78" t="s">
        <v>11</v>
      </c>
      <c r="H3" s="3" t="s">
        <v>8</v>
      </c>
      <c r="I3" s="77">
        <v>4800</v>
      </c>
      <c r="J3" s="39"/>
      <c r="K3" s="20">
        <v>100</v>
      </c>
      <c r="L3" s="20"/>
      <c r="M3" s="39"/>
      <c r="N3" s="20"/>
      <c r="O3" s="20"/>
      <c r="P3" s="20"/>
      <c r="Q3" s="20">
        <f t="shared" ref="Q3:Q14" si="0">J3+K3+L3+M3+N3+O3+P3</f>
        <v>100</v>
      </c>
      <c r="R3" s="20">
        <f t="shared" ref="R3:R14" si="1">Q3*I3</f>
        <v>480000</v>
      </c>
    </row>
    <row r="4" spans="1:18" ht="19.5" customHeight="1">
      <c r="A4" s="3">
        <v>1</v>
      </c>
      <c r="B4" s="3">
        <v>1</v>
      </c>
      <c r="C4" s="3">
        <v>2</v>
      </c>
      <c r="D4" s="140" t="s">
        <v>501</v>
      </c>
      <c r="E4" s="3" t="s">
        <v>9</v>
      </c>
      <c r="F4" s="3" t="s">
        <v>9</v>
      </c>
      <c r="G4" s="78" t="s">
        <v>13</v>
      </c>
      <c r="H4" s="3" t="s">
        <v>8</v>
      </c>
      <c r="I4" s="39">
        <v>0</v>
      </c>
      <c r="J4" s="39"/>
      <c r="K4" s="20">
        <v>1</v>
      </c>
      <c r="L4" s="20"/>
      <c r="M4" s="39"/>
      <c r="N4" s="20"/>
      <c r="O4" s="20"/>
      <c r="P4" s="20"/>
      <c r="Q4" s="20">
        <f t="shared" si="0"/>
        <v>1</v>
      </c>
      <c r="R4" s="20">
        <f t="shared" si="1"/>
        <v>0</v>
      </c>
    </row>
    <row r="5" spans="1:18" ht="20.100000000000001" customHeight="1">
      <c r="A5" s="3">
        <v>1</v>
      </c>
      <c r="B5" s="3">
        <v>1</v>
      </c>
      <c r="C5" s="3">
        <v>2</v>
      </c>
      <c r="D5" s="140" t="s">
        <v>501</v>
      </c>
      <c r="E5" s="3" t="s">
        <v>9</v>
      </c>
      <c r="F5" s="3" t="s">
        <v>9</v>
      </c>
      <c r="G5" s="34" t="s">
        <v>14</v>
      </c>
      <c r="H5" s="3" t="s">
        <v>8</v>
      </c>
      <c r="I5" s="39">
        <v>0</v>
      </c>
      <c r="J5" s="39"/>
      <c r="K5" s="20">
        <v>1</v>
      </c>
      <c r="L5" s="20"/>
      <c r="M5" s="39"/>
      <c r="N5" s="20"/>
      <c r="O5" s="20"/>
      <c r="P5" s="20"/>
      <c r="Q5" s="20">
        <f t="shared" si="0"/>
        <v>1</v>
      </c>
      <c r="R5" s="20">
        <f t="shared" si="1"/>
        <v>0</v>
      </c>
    </row>
    <row r="6" spans="1:18" ht="30" customHeight="1">
      <c r="A6" s="3">
        <v>4</v>
      </c>
      <c r="B6" s="3">
        <v>4</v>
      </c>
      <c r="C6" s="3">
        <v>3</v>
      </c>
      <c r="D6" s="141">
        <v>2</v>
      </c>
      <c r="E6" s="3" t="s">
        <v>386</v>
      </c>
      <c r="F6" s="3" t="s">
        <v>386</v>
      </c>
      <c r="G6" s="34" t="s">
        <v>387</v>
      </c>
      <c r="H6" s="3" t="s">
        <v>8</v>
      </c>
      <c r="I6" s="39">
        <v>1950</v>
      </c>
      <c r="J6" s="39"/>
      <c r="K6" s="20"/>
      <c r="L6" s="20">
        <v>50</v>
      </c>
      <c r="M6" s="39"/>
      <c r="N6" s="20"/>
      <c r="O6" s="20">
        <v>40</v>
      </c>
      <c r="P6" s="20"/>
      <c r="Q6" s="20">
        <f t="shared" si="0"/>
        <v>90</v>
      </c>
      <c r="R6" s="20">
        <f t="shared" si="1"/>
        <v>175500</v>
      </c>
    </row>
    <row r="7" spans="1:18" ht="20.100000000000001" customHeight="1">
      <c r="A7" s="3">
        <v>6</v>
      </c>
      <c r="B7" s="3">
        <v>6</v>
      </c>
      <c r="C7" s="3">
        <v>4</v>
      </c>
      <c r="D7" s="140" t="s">
        <v>502</v>
      </c>
      <c r="E7" s="3" t="s">
        <v>60</v>
      </c>
      <c r="F7" s="3" t="s">
        <v>61</v>
      </c>
      <c r="G7" s="34" t="s">
        <v>62</v>
      </c>
      <c r="H7" s="3" t="s">
        <v>8</v>
      </c>
      <c r="I7" s="79">
        <v>2500</v>
      </c>
      <c r="J7" s="39"/>
      <c r="K7" s="20">
        <v>20</v>
      </c>
      <c r="L7" s="20"/>
      <c r="M7" s="39">
        <v>40</v>
      </c>
      <c r="N7" s="20"/>
      <c r="O7" s="20"/>
      <c r="P7" s="20"/>
      <c r="Q7" s="20">
        <f t="shared" si="0"/>
        <v>60</v>
      </c>
      <c r="R7" s="20">
        <f t="shared" si="1"/>
        <v>150000</v>
      </c>
    </row>
    <row r="8" spans="1:18" ht="20.100000000000001" customHeight="1">
      <c r="A8" s="3">
        <v>6</v>
      </c>
      <c r="B8" s="3">
        <v>6</v>
      </c>
      <c r="C8" s="3">
        <v>4</v>
      </c>
      <c r="D8" s="140" t="s">
        <v>503</v>
      </c>
      <c r="E8" s="3" t="s">
        <v>60</v>
      </c>
      <c r="F8" s="3" t="s">
        <v>63</v>
      </c>
      <c r="G8" s="34" t="s">
        <v>64</v>
      </c>
      <c r="H8" s="3" t="s">
        <v>8</v>
      </c>
      <c r="I8" s="79">
        <v>2500</v>
      </c>
      <c r="J8" s="39"/>
      <c r="K8" s="20">
        <v>4</v>
      </c>
      <c r="L8" s="20"/>
      <c r="M8" s="39">
        <v>8</v>
      </c>
      <c r="N8" s="20"/>
      <c r="O8" s="20"/>
      <c r="P8" s="20"/>
      <c r="Q8" s="20">
        <f t="shared" si="0"/>
        <v>12</v>
      </c>
      <c r="R8" s="20">
        <f t="shared" si="1"/>
        <v>30000</v>
      </c>
    </row>
    <row r="9" spans="1:18" ht="20.100000000000001" customHeight="1">
      <c r="A9" s="3">
        <v>6</v>
      </c>
      <c r="B9" s="3">
        <v>6</v>
      </c>
      <c r="C9" s="3">
        <v>4</v>
      </c>
      <c r="D9" s="140" t="s">
        <v>504</v>
      </c>
      <c r="E9" s="3" t="s">
        <v>60</v>
      </c>
      <c r="F9" s="3" t="s">
        <v>65</v>
      </c>
      <c r="G9" s="34" t="s">
        <v>66</v>
      </c>
      <c r="H9" s="3" t="s">
        <v>8</v>
      </c>
      <c r="I9" s="79">
        <v>2500</v>
      </c>
      <c r="J9" s="39"/>
      <c r="K9" s="20">
        <v>4</v>
      </c>
      <c r="L9" s="20"/>
      <c r="M9" s="39">
        <v>4</v>
      </c>
      <c r="N9" s="20"/>
      <c r="O9" s="20"/>
      <c r="P9" s="20"/>
      <c r="Q9" s="20">
        <f t="shared" si="0"/>
        <v>8</v>
      </c>
      <c r="R9" s="20">
        <f t="shared" si="1"/>
        <v>20000</v>
      </c>
    </row>
    <row r="10" spans="1:18" ht="20.100000000000001" customHeight="1">
      <c r="A10" s="3">
        <v>6</v>
      </c>
      <c r="B10" s="3">
        <v>6</v>
      </c>
      <c r="C10" s="3">
        <v>4</v>
      </c>
      <c r="D10" s="140" t="s">
        <v>505</v>
      </c>
      <c r="E10" s="3" t="s">
        <v>60</v>
      </c>
      <c r="F10" s="3" t="s">
        <v>67</v>
      </c>
      <c r="G10" s="34" t="s">
        <v>68</v>
      </c>
      <c r="H10" s="3" t="s">
        <v>8</v>
      </c>
      <c r="I10" s="79">
        <v>800</v>
      </c>
      <c r="J10" s="39"/>
      <c r="K10" s="20">
        <v>10</v>
      </c>
      <c r="L10" s="20"/>
      <c r="M10" s="39">
        <v>4</v>
      </c>
      <c r="N10" s="20"/>
      <c r="O10" s="20"/>
      <c r="P10" s="20"/>
      <c r="Q10" s="20">
        <f t="shared" si="0"/>
        <v>14</v>
      </c>
      <c r="R10" s="20">
        <f t="shared" si="1"/>
        <v>11200</v>
      </c>
    </row>
    <row r="11" spans="1:18" ht="20.100000000000001" customHeight="1">
      <c r="A11" s="3">
        <v>6</v>
      </c>
      <c r="B11" s="3">
        <v>6</v>
      </c>
      <c r="C11" s="3">
        <v>4</v>
      </c>
      <c r="D11" s="140" t="s">
        <v>506</v>
      </c>
      <c r="E11" s="3" t="s">
        <v>60</v>
      </c>
      <c r="F11" s="3" t="s">
        <v>69</v>
      </c>
      <c r="G11" s="76" t="s">
        <v>70</v>
      </c>
      <c r="H11" s="3" t="s">
        <v>8</v>
      </c>
      <c r="I11" s="79">
        <v>600</v>
      </c>
      <c r="J11" s="39"/>
      <c r="K11" s="20"/>
      <c r="L11" s="20"/>
      <c r="M11" s="39">
        <v>8</v>
      </c>
      <c r="N11" s="20"/>
      <c r="O11" s="20"/>
      <c r="P11" s="20"/>
      <c r="Q11" s="20">
        <f t="shared" si="0"/>
        <v>8</v>
      </c>
      <c r="R11" s="20">
        <f t="shared" si="1"/>
        <v>4800</v>
      </c>
    </row>
    <row r="12" spans="1:18" ht="20.100000000000001" customHeight="1">
      <c r="A12" s="3">
        <v>6</v>
      </c>
      <c r="B12" s="3">
        <v>6</v>
      </c>
      <c r="C12" s="3">
        <v>4</v>
      </c>
      <c r="D12" s="140" t="s">
        <v>507</v>
      </c>
      <c r="E12" s="3" t="s">
        <v>60</v>
      </c>
      <c r="F12" s="3" t="s">
        <v>71</v>
      </c>
      <c r="G12" s="34" t="s">
        <v>72</v>
      </c>
      <c r="H12" s="3" t="s">
        <v>8</v>
      </c>
      <c r="I12" s="79">
        <v>1200</v>
      </c>
      <c r="J12" s="39"/>
      <c r="K12" s="20"/>
      <c r="L12" s="20"/>
      <c r="M12" s="39">
        <v>4</v>
      </c>
      <c r="N12" s="20"/>
      <c r="O12" s="20"/>
      <c r="P12" s="20"/>
      <c r="Q12" s="20">
        <f t="shared" si="0"/>
        <v>4</v>
      </c>
      <c r="R12" s="20">
        <f t="shared" si="1"/>
        <v>4800</v>
      </c>
    </row>
    <row r="13" spans="1:18" ht="20.100000000000001" customHeight="1">
      <c r="A13" s="3">
        <v>6</v>
      </c>
      <c r="B13" s="3">
        <v>6</v>
      </c>
      <c r="C13" s="3">
        <v>4</v>
      </c>
      <c r="D13" s="140" t="s">
        <v>508</v>
      </c>
      <c r="E13" s="3" t="s">
        <v>60</v>
      </c>
      <c r="F13" s="3" t="s">
        <v>73</v>
      </c>
      <c r="G13" s="34" t="s">
        <v>74</v>
      </c>
      <c r="H13" s="3" t="s">
        <v>8</v>
      </c>
      <c r="I13" s="79">
        <v>2800</v>
      </c>
      <c r="J13" s="39"/>
      <c r="K13" s="20"/>
      <c r="L13" s="20"/>
      <c r="M13" s="39">
        <v>4</v>
      </c>
      <c r="N13" s="20"/>
      <c r="O13" s="20"/>
      <c r="P13" s="20"/>
      <c r="Q13" s="20">
        <f t="shared" si="0"/>
        <v>4</v>
      </c>
      <c r="R13" s="20">
        <f t="shared" si="1"/>
        <v>11200</v>
      </c>
    </row>
    <row r="14" spans="1:18" ht="20.100000000000001" customHeight="1">
      <c r="A14" s="3">
        <v>6</v>
      </c>
      <c r="B14" s="3">
        <v>6</v>
      </c>
      <c r="C14" s="3">
        <v>4</v>
      </c>
      <c r="D14" s="140" t="s">
        <v>509</v>
      </c>
      <c r="E14" s="3" t="s">
        <v>75</v>
      </c>
      <c r="F14" s="3" t="s">
        <v>76</v>
      </c>
      <c r="G14" s="34" t="s">
        <v>77</v>
      </c>
      <c r="H14" s="3" t="s">
        <v>54</v>
      </c>
      <c r="I14" s="79">
        <v>0</v>
      </c>
      <c r="J14" s="39"/>
      <c r="K14" s="20">
        <v>1</v>
      </c>
      <c r="L14" s="20"/>
      <c r="M14" s="39">
        <v>1</v>
      </c>
      <c r="N14" s="20"/>
      <c r="O14" s="20"/>
      <c r="P14" s="20"/>
      <c r="Q14" s="20">
        <f t="shared" si="0"/>
        <v>2</v>
      </c>
      <c r="R14" s="20">
        <f t="shared" si="1"/>
        <v>0</v>
      </c>
    </row>
    <row r="15" spans="1:18" ht="20.100000000000001" customHeight="1">
      <c r="A15" s="3">
        <v>24</v>
      </c>
      <c r="B15" s="3">
        <v>23</v>
      </c>
      <c r="C15" s="3">
        <v>7</v>
      </c>
      <c r="D15" s="141">
        <v>4</v>
      </c>
      <c r="E15" s="3" t="s">
        <v>168</v>
      </c>
      <c r="F15" s="3" t="s">
        <v>168</v>
      </c>
      <c r="G15" s="76" t="s">
        <v>169</v>
      </c>
      <c r="H15" s="3" t="s">
        <v>146</v>
      </c>
      <c r="I15" s="39">
        <v>5600</v>
      </c>
      <c r="J15" s="39">
        <v>5</v>
      </c>
      <c r="K15" s="20"/>
      <c r="L15" s="20">
        <v>10</v>
      </c>
      <c r="M15" s="39"/>
      <c r="N15" s="20"/>
      <c r="O15" s="20"/>
      <c r="P15" s="20"/>
      <c r="Q15" s="20">
        <f t="shared" ref="Q15:Q30" si="2">J15+K15+L15+M15+N15+O15+P15</f>
        <v>15</v>
      </c>
      <c r="R15" s="20">
        <f t="shared" ref="R15:R30" si="3">Q15*I15</f>
        <v>84000</v>
      </c>
    </row>
    <row r="16" spans="1:18" ht="20.100000000000001" customHeight="1">
      <c r="A16" s="3">
        <v>25</v>
      </c>
      <c r="B16" s="3">
        <v>24</v>
      </c>
      <c r="C16" s="3">
        <v>8</v>
      </c>
      <c r="D16" s="141">
        <v>5</v>
      </c>
      <c r="E16" s="3" t="s">
        <v>168</v>
      </c>
      <c r="F16" s="3" t="s">
        <v>168</v>
      </c>
      <c r="G16" s="76" t="s">
        <v>170</v>
      </c>
      <c r="H16" s="3" t="s">
        <v>146</v>
      </c>
      <c r="I16" s="39">
        <v>5600</v>
      </c>
      <c r="J16" s="39"/>
      <c r="K16" s="20"/>
      <c r="L16" s="20">
        <v>10</v>
      </c>
      <c r="M16" s="39"/>
      <c r="N16" s="20"/>
      <c r="O16" s="20"/>
      <c r="P16" s="20"/>
      <c r="Q16" s="20">
        <f t="shared" si="2"/>
        <v>10</v>
      </c>
      <c r="R16" s="20">
        <f t="shared" si="3"/>
        <v>56000</v>
      </c>
    </row>
    <row r="17" spans="1:18" ht="20.100000000000001" customHeight="1">
      <c r="A17" s="3">
        <v>33</v>
      </c>
      <c r="B17" s="3">
        <v>30</v>
      </c>
      <c r="C17" s="3">
        <v>13</v>
      </c>
      <c r="D17" s="141">
        <v>6</v>
      </c>
      <c r="E17" s="3" t="s">
        <v>182</v>
      </c>
      <c r="F17" s="3" t="s">
        <v>182</v>
      </c>
      <c r="G17" s="78" t="s">
        <v>183</v>
      </c>
      <c r="H17" s="3" t="s">
        <v>146</v>
      </c>
      <c r="I17" s="39">
        <v>15000</v>
      </c>
      <c r="J17" s="39"/>
      <c r="K17" s="20">
        <v>4</v>
      </c>
      <c r="L17" s="20"/>
      <c r="M17" s="39"/>
      <c r="N17" s="20"/>
      <c r="O17" s="20"/>
      <c r="P17" s="20"/>
      <c r="Q17" s="20">
        <f t="shared" si="2"/>
        <v>4</v>
      </c>
      <c r="R17" s="20">
        <f t="shared" si="3"/>
        <v>60000</v>
      </c>
    </row>
    <row r="18" spans="1:18" ht="20.100000000000001" customHeight="1">
      <c r="A18" s="3">
        <v>34</v>
      </c>
      <c r="B18" s="3">
        <v>31</v>
      </c>
      <c r="C18" s="3">
        <v>14</v>
      </c>
      <c r="D18" s="141">
        <v>7</v>
      </c>
      <c r="E18" s="3" t="s">
        <v>184</v>
      </c>
      <c r="F18" s="3" t="s">
        <v>184</v>
      </c>
      <c r="G18" s="78" t="s">
        <v>185</v>
      </c>
      <c r="H18" s="3" t="s">
        <v>146</v>
      </c>
      <c r="I18" s="39">
        <v>7000</v>
      </c>
      <c r="J18" s="39"/>
      <c r="K18" s="20">
        <v>1</v>
      </c>
      <c r="L18" s="20"/>
      <c r="M18" s="39"/>
      <c r="N18" s="20"/>
      <c r="O18" s="20"/>
      <c r="P18" s="20"/>
      <c r="Q18" s="20">
        <f t="shared" si="2"/>
        <v>1</v>
      </c>
      <c r="R18" s="20">
        <f t="shared" si="3"/>
        <v>7000</v>
      </c>
    </row>
    <row r="19" spans="1:18" ht="20.100000000000001" customHeight="1">
      <c r="A19" s="3">
        <v>40</v>
      </c>
      <c r="B19" s="3">
        <v>37</v>
      </c>
      <c r="C19" s="3">
        <v>15</v>
      </c>
      <c r="D19" s="141">
        <v>8</v>
      </c>
      <c r="E19" s="3" t="s">
        <v>206</v>
      </c>
      <c r="F19" s="3" t="s">
        <v>206</v>
      </c>
      <c r="G19" s="78" t="s">
        <v>207</v>
      </c>
      <c r="H19" s="3" t="s">
        <v>146</v>
      </c>
      <c r="I19" s="39">
        <v>950</v>
      </c>
      <c r="J19" s="39"/>
      <c r="K19" s="20"/>
      <c r="L19" s="20"/>
      <c r="M19" s="39">
        <v>100</v>
      </c>
      <c r="N19" s="20"/>
      <c r="O19" s="20"/>
      <c r="P19" s="20"/>
      <c r="Q19" s="20">
        <f t="shared" si="2"/>
        <v>100</v>
      </c>
      <c r="R19" s="20">
        <f t="shared" si="3"/>
        <v>95000</v>
      </c>
    </row>
    <row r="20" spans="1:18" ht="20.100000000000001" customHeight="1">
      <c r="A20" s="3">
        <v>46</v>
      </c>
      <c r="B20" s="3">
        <v>41</v>
      </c>
      <c r="C20" s="3">
        <v>18</v>
      </c>
      <c r="D20" s="141">
        <v>9</v>
      </c>
      <c r="E20" s="3" t="s">
        <v>218</v>
      </c>
      <c r="F20" s="3" t="s">
        <v>218</v>
      </c>
      <c r="G20" s="78" t="s">
        <v>219</v>
      </c>
      <c r="H20" s="3" t="s">
        <v>146</v>
      </c>
      <c r="I20" s="39">
        <v>22000</v>
      </c>
      <c r="J20" s="39"/>
      <c r="K20" s="20">
        <v>2</v>
      </c>
      <c r="L20" s="20"/>
      <c r="M20" s="39"/>
      <c r="N20" s="20"/>
      <c r="O20" s="20"/>
      <c r="P20" s="20"/>
      <c r="Q20" s="20">
        <f t="shared" si="2"/>
        <v>2</v>
      </c>
      <c r="R20" s="20">
        <f t="shared" si="3"/>
        <v>44000</v>
      </c>
    </row>
    <row r="21" spans="1:18" ht="20.100000000000001" customHeight="1">
      <c r="A21" s="3">
        <v>51</v>
      </c>
      <c r="B21" s="3">
        <v>46</v>
      </c>
      <c r="C21" s="3">
        <v>19</v>
      </c>
      <c r="D21" s="141">
        <v>10</v>
      </c>
      <c r="E21" s="3" t="s">
        <v>228</v>
      </c>
      <c r="F21" s="3" t="s">
        <v>228</v>
      </c>
      <c r="G21" s="81" t="s">
        <v>229</v>
      </c>
      <c r="H21" s="3" t="s">
        <v>146</v>
      </c>
      <c r="I21" s="39">
        <v>2000</v>
      </c>
      <c r="J21" s="39"/>
      <c r="K21" s="20"/>
      <c r="L21" s="20">
        <v>2</v>
      </c>
      <c r="M21" s="39"/>
      <c r="N21" s="20"/>
      <c r="O21" s="20"/>
      <c r="P21" s="20"/>
      <c r="Q21" s="20">
        <f t="shared" si="2"/>
        <v>2</v>
      </c>
      <c r="R21" s="20">
        <f t="shared" si="3"/>
        <v>4000</v>
      </c>
    </row>
    <row r="22" spans="1:18" ht="20.100000000000001" customHeight="1">
      <c r="A22" s="3">
        <v>53</v>
      </c>
      <c r="B22" s="3">
        <v>47</v>
      </c>
      <c r="C22" s="3">
        <v>20</v>
      </c>
      <c r="D22" s="141">
        <v>11</v>
      </c>
      <c r="E22" s="3" t="s">
        <v>231</v>
      </c>
      <c r="F22" s="3" t="s">
        <v>231</v>
      </c>
      <c r="G22" s="81" t="s">
        <v>231</v>
      </c>
      <c r="H22" s="3" t="s">
        <v>146</v>
      </c>
      <c r="I22" s="39">
        <v>60000</v>
      </c>
      <c r="J22" s="39"/>
      <c r="K22" s="20"/>
      <c r="L22" s="20"/>
      <c r="M22" s="39">
        <v>4</v>
      </c>
      <c r="N22" s="20"/>
      <c r="O22" s="20"/>
      <c r="P22" s="20"/>
      <c r="Q22" s="20">
        <f t="shared" si="2"/>
        <v>4</v>
      </c>
      <c r="R22" s="20">
        <f t="shared" si="3"/>
        <v>240000</v>
      </c>
    </row>
    <row r="23" spans="1:18" ht="20.100000000000001" customHeight="1">
      <c r="A23" s="8">
        <v>59</v>
      </c>
      <c r="B23" s="8">
        <v>50</v>
      </c>
      <c r="C23" s="8">
        <v>21</v>
      </c>
      <c r="D23" s="141">
        <v>12</v>
      </c>
      <c r="E23" s="82" t="s">
        <v>265</v>
      </c>
      <c r="F23" s="8" t="s">
        <v>266</v>
      </c>
      <c r="G23" s="83" t="s">
        <v>267</v>
      </c>
      <c r="H23" s="3" t="s">
        <v>146</v>
      </c>
      <c r="I23" s="39">
        <v>300000</v>
      </c>
      <c r="J23" s="39"/>
      <c r="K23" s="20"/>
      <c r="L23" s="20"/>
      <c r="M23" s="39"/>
      <c r="N23" s="20">
        <v>1</v>
      </c>
      <c r="O23" s="20"/>
      <c r="P23" s="20"/>
      <c r="Q23" s="20">
        <f t="shared" si="2"/>
        <v>1</v>
      </c>
      <c r="R23" s="20">
        <f t="shared" si="3"/>
        <v>300000</v>
      </c>
    </row>
    <row r="24" spans="1:18" ht="20.100000000000001" customHeight="1">
      <c r="A24" s="11">
        <v>64</v>
      </c>
      <c r="B24" s="11">
        <v>54</v>
      </c>
      <c r="C24" s="11">
        <v>22</v>
      </c>
      <c r="D24" s="140" t="s">
        <v>510</v>
      </c>
      <c r="E24" s="12" t="s">
        <v>265</v>
      </c>
      <c r="F24" s="11" t="s">
        <v>290</v>
      </c>
      <c r="G24" s="63" t="s">
        <v>291</v>
      </c>
      <c r="H24" s="3" t="s">
        <v>146</v>
      </c>
      <c r="I24" s="39">
        <v>8600</v>
      </c>
      <c r="J24" s="20"/>
      <c r="K24" s="20"/>
      <c r="L24" s="20">
        <v>2</v>
      </c>
      <c r="M24" s="20"/>
      <c r="N24" s="20"/>
      <c r="O24" s="20"/>
      <c r="P24" s="20"/>
      <c r="Q24" s="20">
        <f t="shared" si="2"/>
        <v>2</v>
      </c>
      <c r="R24" s="20">
        <f t="shared" si="3"/>
        <v>17200</v>
      </c>
    </row>
    <row r="25" spans="1:18" ht="20.100000000000001" customHeight="1">
      <c r="A25" s="11">
        <v>64</v>
      </c>
      <c r="B25" s="11">
        <v>54</v>
      </c>
      <c r="C25" s="11">
        <v>22</v>
      </c>
      <c r="D25" s="140" t="s">
        <v>511</v>
      </c>
      <c r="E25" s="12" t="s">
        <v>265</v>
      </c>
      <c r="F25" s="11" t="s">
        <v>292</v>
      </c>
      <c r="G25" s="63" t="s">
        <v>293</v>
      </c>
      <c r="H25" s="3" t="s">
        <v>146</v>
      </c>
      <c r="I25" s="39">
        <v>8600</v>
      </c>
      <c r="J25" s="20"/>
      <c r="K25" s="20"/>
      <c r="L25" s="20">
        <v>2</v>
      </c>
      <c r="M25" s="20"/>
      <c r="N25" s="20"/>
      <c r="O25" s="20"/>
      <c r="P25" s="20"/>
      <c r="Q25" s="20">
        <f t="shared" si="2"/>
        <v>2</v>
      </c>
      <c r="R25" s="20">
        <f t="shared" si="3"/>
        <v>17200</v>
      </c>
    </row>
    <row r="26" spans="1:18" ht="20.100000000000001" customHeight="1">
      <c r="A26" s="11">
        <v>64</v>
      </c>
      <c r="B26" s="11">
        <v>54</v>
      </c>
      <c r="C26" s="11">
        <v>22</v>
      </c>
      <c r="D26" s="140" t="s">
        <v>512</v>
      </c>
      <c r="E26" s="12" t="s">
        <v>265</v>
      </c>
      <c r="F26" s="11" t="s">
        <v>296</v>
      </c>
      <c r="G26" s="63" t="s">
        <v>297</v>
      </c>
      <c r="H26" s="3" t="s">
        <v>146</v>
      </c>
      <c r="I26" s="39">
        <v>2600</v>
      </c>
      <c r="J26" s="20"/>
      <c r="K26" s="20"/>
      <c r="L26" s="20">
        <v>30</v>
      </c>
      <c r="M26" s="20"/>
      <c r="N26" s="20"/>
      <c r="O26" s="20"/>
      <c r="P26" s="20">
        <v>20</v>
      </c>
      <c r="Q26" s="20">
        <f t="shared" si="2"/>
        <v>50</v>
      </c>
      <c r="R26" s="20">
        <f t="shared" si="3"/>
        <v>130000</v>
      </c>
    </row>
    <row r="27" spans="1:18" ht="20.100000000000001" customHeight="1">
      <c r="A27" s="11">
        <v>64</v>
      </c>
      <c r="B27" s="11">
        <v>54</v>
      </c>
      <c r="C27" s="11">
        <v>22</v>
      </c>
      <c r="D27" s="140" t="s">
        <v>513</v>
      </c>
      <c r="E27" s="12" t="s">
        <v>265</v>
      </c>
      <c r="F27" s="11" t="s">
        <v>298</v>
      </c>
      <c r="G27" s="63" t="s">
        <v>299</v>
      </c>
      <c r="H27" s="3" t="s">
        <v>146</v>
      </c>
      <c r="I27" s="39">
        <v>2600</v>
      </c>
      <c r="J27" s="20"/>
      <c r="K27" s="20"/>
      <c r="L27" s="20">
        <v>30</v>
      </c>
      <c r="M27" s="20"/>
      <c r="N27" s="20"/>
      <c r="O27" s="20"/>
      <c r="P27" s="20">
        <v>20</v>
      </c>
      <c r="Q27" s="20">
        <f t="shared" si="2"/>
        <v>50</v>
      </c>
      <c r="R27" s="20">
        <f t="shared" si="3"/>
        <v>130000</v>
      </c>
    </row>
    <row r="28" spans="1:18" ht="20.100000000000001" customHeight="1">
      <c r="A28" s="11">
        <v>64</v>
      </c>
      <c r="B28" s="11">
        <v>54</v>
      </c>
      <c r="C28" s="11">
        <v>22</v>
      </c>
      <c r="D28" s="140" t="s">
        <v>514</v>
      </c>
      <c r="E28" s="12" t="s">
        <v>265</v>
      </c>
      <c r="F28" s="11" t="s">
        <v>300</v>
      </c>
      <c r="G28" s="63" t="s">
        <v>301</v>
      </c>
      <c r="H28" s="3" t="s">
        <v>146</v>
      </c>
      <c r="I28" s="39">
        <v>2600</v>
      </c>
      <c r="J28" s="20"/>
      <c r="K28" s="20"/>
      <c r="L28" s="20"/>
      <c r="M28" s="20"/>
      <c r="N28" s="20"/>
      <c r="O28" s="20"/>
      <c r="P28" s="20">
        <v>20</v>
      </c>
      <c r="Q28" s="20">
        <f t="shared" si="2"/>
        <v>20</v>
      </c>
      <c r="R28" s="20">
        <f t="shared" si="3"/>
        <v>52000</v>
      </c>
    </row>
    <row r="29" spans="1:18" ht="20.100000000000001" customHeight="1">
      <c r="A29" s="11">
        <v>64</v>
      </c>
      <c r="B29" s="11">
        <v>54</v>
      </c>
      <c r="C29" s="11">
        <v>22</v>
      </c>
      <c r="D29" s="140" t="s">
        <v>515</v>
      </c>
      <c r="E29" s="12" t="s">
        <v>265</v>
      </c>
      <c r="F29" s="11" t="s">
        <v>304</v>
      </c>
      <c r="G29" s="63" t="s">
        <v>305</v>
      </c>
      <c r="H29" s="3" t="s">
        <v>146</v>
      </c>
      <c r="I29" s="39">
        <v>1900</v>
      </c>
      <c r="J29" s="20"/>
      <c r="K29" s="20"/>
      <c r="L29" s="20">
        <v>40</v>
      </c>
      <c r="M29" s="20"/>
      <c r="N29" s="20"/>
      <c r="O29" s="20"/>
      <c r="P29" s="20"/>
      <c r="Q29" s="20">
        <f t="shared" si="2"/>
        <v>40</v>
      </c>
      <c r="R29" s="20">
        <f t="shared" si="3"/>
        <v>76000</v>
      </c>
    </row>
    <row r="30" spans="1:18" ht="20.100000000000001" customHeight="1">
      <c r="A30" s="11">
        <v>64</v>
      </c>
      <c r="B30" s="11">
        <v>54</v>
      </c>
      <c r="C30" s="11">
        <v>22</v>
      </c>
      <c r="D30" s="140" t="s">
        <v>516</v>
      </c>
      <c r="E30" s="12" t="s">
        <v>265</v>
      </c>
      <c r="F30" s="11" t="s">
        <v>308</v>
      </c>
      <c r="G30" s="63" t="s">
        <v>309</v>
      </c>
      <c r="H30" s="3" t="s">
        <v>146</v>
      </c>
      <c r="I30" s="39">
        <v>1000</v>
      </c>
      <c r="J30" s="20"/>
      <c r="K30" s="20">
        <v>40</v>
      </c>
      <c r="L30" s="20"/>
      <c r="M30" s="20"/>
      <c r="N30" s="20"/>
      <c r="O30" s="20"/>
      <c r="P30" s="20"/>
      <c r="Q30" s="20">
        <f t="shared" si="2"/>
        <v>40</v>
      </c>
      <c r="R30" s="20">
        <f t="shared" si="3"/>
        <v>40000</v>
      </c>
    </row>
    <row r="31" spans="1:18" ht="20.100000000000001" customHeight="1">
      <c r="A31" s="84" t="s">
        <v>312</v>
      </c>
      <c r="B31" s="84" t="s">
        <v>385</v>
      </c>
      <c r="C31" s="84" t="s">
        <v>388</v>
      </c>
      <c r="D31" s="140" t="s">
        <v>517</v>
      </c>
      <c r="E31" s="85" t="s">
        <v>232</v>
      </c>
      <c r="F31" s="43" t="s">
        <v>233</v>
      </c>
      <c r="G31" s="86" t="s">
        <v>318</v>
      </c>
      <c r="H31" s="3" t="s">
        <v>146</v>
      </c>
      <c r="I31" s="20">
        <v>3620</v>
      </c>
      <c r="J31" s="20"/>
      <c r="K31" s="20"/>
      <c r="L31" s="20"/>
      <c r="M31" s="20"/>
      <c r="N31" s="20">
        <v>1</v>
      </c>
      <c r="O31" s="20"/>
      <c r="P31" s="20"/>
      <c r="Q31" s="20">
        <f t="shared" ref="Q31:Q45" si="4">J31+K31+L31+M31+N31+O31+P31</f>
        <v>1</v>
      </c>
      <c r="R31" s="20">
        <f t="shared" ref="R31:R45" si="5">Q31*I31</f>
        <v>3620</v>
      </c>
    </row>
    <row r="32" spans="1:18" ht="20.100000000000001" customHeight="1">
      <c r="A32" s="84" t="s">
        <v>312</v>
      </c>
      <c r="B32" s="84" t="s">
        <v>385</v>
      </c>
      <c r="C32" s="84" t="s">
        <v>388</v>
      </c>
      <c r="D32" s="140" t="s">
        <v>518</v>
      </c>
      <c r="E32" s="85" t="s">
        <v>232</v>
      </c>
      <c r="F32" s="43" t="s">
        <v>233</v>
      </c>
      <c r="G32" s="86" t="s">
        <v>320</v>
      </c>
      <c r="H32" s="3" t="s">
        <v>146</v>
      </c>
      <c r="I32" s="20">
        <v>3620</v>
      </c>
      <c r="J32" s="20"/>
      <c r="K32" s="20"/>
      <c r="L32" s="20"/>
      <c r="M32" s="20"/>
      <c r="N32" s="20">
        <v>1</v>
      </c>
      <c r="O32" s="20"/>
      <c r="P32" s="20"/>
      <c r="Q32" s="20">
        <f t="shared" si="4"/>
        <v>1</v>
      </c>
      <c r="R32" s="20">
        <f t="shared" si="5"/>
        <v>3620</v>
      </c>
    </row>
    <row r="33" spans="1:18" ht="20.100000000000001" customHeight="1">
      <c r="A33" s="84" t="s">
        <v>312</v>
      </c>
      <c r="B33" s="84" t="s">
        <v>385</v>
      </c>
      <c r="C33" s="84" t="s">
        <v>388</v>
      </c>
      <c r="D33" s="140" t="s">
        <v>519</v>
      </c>
      <c r="E33" s="85" t="s">
        <v>232</v>
      </c>
      <c r="F33" s="43" t="s">
        <v>233</v>
      </c>
      <c r="G33" s="86" t="s">
        <v>321</v>
      </c>
      <c r="H33" s="3" t="s">
        <v>146</v>
      </c>
      <c r="I33" s="20">
        <v>3620</v>
      </c>
      <c r="J33" s="20"/>
      <c r="K33" s="20"/>
      <c r="L33" s="20"/>
      <c r="M33" s="20"/>
      <c r="N33" s="20">
        <v>1</v>
      </c>
      <c r="O33" s="20"/>
      <c r="P33" s="20"/>
      <c r="Q33" s="20">
        <f t="shared" si="4"/>
        <v>1</v>
      </c>
      <c r="R33" s="20">
        <f t="shared" si="5"/>
        <v>3620</v>
      </c>
    </row>
    <row r="34" spans="1:18" ht="20.100000000000001" customHeight="1">
      <c r="A34" s="84" t="s">
        <v>312</v>
      </c>
      <c r="B34" s="84" t="s">
        <v>385</v>
      </c>
      <c r="C34" s="84" t="s">
        <v>388</v>
      </c>
      <c r="D34" s="140" t="s">
        <v>520</v>
      </c>
      <c r="E34" s="85" t="s">
        <v>232</v>
      </c>
      <c r="F34" s="43" t="s">
        <v>233</v>
      </c>
      <c r="G34" s="86" t="s">
        <v>327</v>
      </c>
      <c r="H34" s="3" t="s">
        <v>146</v>
      </c>
      <c r="I34" s="20">
        <v>3620</v>
      </c>
      <c r="J34" s="20"/>
      <c r="K34" s="20"/>
      <c r="L34" s="20"/>
      <c r="M34" s="20"/>
      <c r="N34" s="20">
        <v>1</v>
      </c>
      <c r="O34" s="20"/>
      <c r="P34" s="20"/>
      <c r="Q34" s="20">
        <f t="shared" si="4"/>
        <v>1</v>
      </c>
      <c r="R34" s="20">
        <f t="shared" si="5"/>
        <v>3620</v>
      </c>
    </row>
    <row r="35" spans="1:18" ht="20.100000000000001" customHeight="1">
      <c r="A35" s="84" t="s">
        <v>312</v>
      </c>
      <c r="B35" s="84" t="s">
        <v>385</v>
      </c>
      <c r="C35" s="84" t="s">
        <v>388</v>
      </c>
      <c r="D35" s="140" t="s">
        <v>521</v>
      </c>
      <c r="E35" s="85" t="s">
        <v>232</v>
      </c>
      <c r="F35" s="43" t="s">
        <v>233</v>
      </c>
      <c r="G35" s="86" t="s">
        <v>328</v>
      </c>
      <c r="H35" s="3" t="s">
        <v>146</v>
      </c>
      <c r="I35" s="20">
        <v>3620</v>
      </c>
      <c r="J35" s="20"/>
      <c r="K35" s="20"/>
      <c r="L35" s="20"/>
      <c r="M35" s="20"/>
      <c r="N35" s="20">
        <v>1</v>
      </c>
      <c r="O35" s="20"/>
      <c r="P35" s="20"/>
      <c r="Q35" s="20">
        <f t="shared" si="4"/>
        <v>1</v>
      </c>
      <c r="R35" s="20">
        <f t="shared" si="5"/>
        <v>3620</v>
      </c>
    </row>
    <row r="36" spans="1:18" ht="20.100000000000001" customHeight="1">
      <c r="A36" s="84" t="s">
        <v>312</v>
      </c>
      <c r="B36" s="84" t="s">
        <v>385</v>
      </c>
      <c r="C36" s="84" t="s">
        <v>388</v>
      </c>
      <c r="D36" s="140" t="s">
        <v>522</v>
      </c>
      <c r="E36" s="85" t="s">
        <v>232</v>
      </c>
      <c r="F36" s="43" t="s">
        <v>233</v>
      </c>
      <c r="G36" s="86" t="s">
        <v>330</v>
      </c>
      <c r="H36" s="3" t="s">
        <v>146</v>
      </c>
      <c r="I36" s="20">
        <v>3620</v>
      </c>
      <c r="J36" s="20"/>
      <c r="K36" s="20"/>
      <c r="L36" s="20"/>
      <c r="M36" s="20"/>
      <c r="N36" s="20">
        <v>1</v>
      </c>
      <c r="O36" s="20"/>
      <c r="P36" s="20"/>
      <c r="Q36" s="20">
        <f t="shared" si="4"/>
        <v>1</v>
      </c>
      <c r="R36" s="20">
        <f t="shared" si="5"/>
        <v>3620</v>
      </c>
    </row>
    <row r="37" spans="1:18" ht="20.100000000000001" customHeight="1">
      <c r="A37" s="84" t="s">
        <v>312</v>
      </c>
      <c r="B37" s="84" t="s">
        <v>385</v>
      </c>
      <c r="C37" s="84" t="s">
        <v>388</v>
      </c>
      <c r="D37" s="140" t="s">
        <v>523</v>
      </c>
      <c r="E37" s="85" t="s">
        <v>232</v>
      </c>
      <c r="F37" s="43" t="s">
        <v>331</v>
      </c>
      <c r="G37" s="86" t="s">
        <v>332</v>
      </c>
      <c r="H37" s="3" t="s">
        <v>146</v>
      </c>
      <c r="I37" s="20">
        <v>0</v>
      </c>
      <c r="J37" s="20"/>
      <c r="K37" s="20"/>
      <c r="L37" s="20"/>
      <c r="M37" s="20"/>
      <c r="N37" s="20">
        <v>1</v>
      </c>
      <c r="O37" s="20"/>
      <c r="P37" s="20"/>
      <c r="Q37" s="20">
        <f t="shared" si="4"/>
        <v>1</v>
      </c>
      <c r="R37" s="20">
        <f t="shared" si="5"/>
        <v>0</v>
      </c>
    </row>
    <row r="38" spans="1:18" ht="20.100000000000001" customHeight="1">
      <c r="A38" s="87">
        <v>4</v>
      </c>
      <c r="B38" s="87">
        <v>59</v>
      </c>
      <c r="C38" s="87">
        <v>24</v>
      </c>
      <c r="D38" s="141">
        <v>15</v>
      </c>
      <c r="E38" s="88" t="s">
        <v>342</v>
      </c>
      <c r="F38" s="89" t="s">
        <v>342</v>
      </c>
      <c r="G38" s="80" t="s">
        <v>355</v>
      </c>
      <c r="H38" s="87">
        <v>1</v>
      </c>
      <c r="I38" s="20">
        <v>22500</v>
      </c>
      <c r="J38" s="20"/>
      <c r="K38" s="20"/>
      <c r="L38" s="20"/>
      <c r="M38" s="87">
        <v>5</v>
      </c>
      <c r="N38" s="20"/>
      <c r="O38" s="20"/>
      <c r="P38" s="20"/>
      <c r="Q38" s="20">
        <f t="shared" si="4"/>
        <v>5</v>
      </c>
      <c r="R38" s="20">
        <f t="shared" si="5"/>
        <v>112500</v>
      </c>
    </row>
    <row r="39" spans="1:18" ht="20.100000000000001" customHeight="1">
      <c r="A39" s="90">
        <v>5</v>
      </c>
      <c r="B39" s="90">
        <v>60</v>
      </c>
      <c r="C39" s="90">
        <v>25</v>
      </c>
      <c r="D39" s="140" t="s">
        <v>524</v>
      </c>
      <c r="E39" s="3" t="s">
        <v>344</v>
      </c>
      <c r="F39" s="3" t="s">
        <v>345</v>
      </c>
      <c r="G39" s="76" t="s">
        <v>357</v>
      </c>
      <c r="H39" s="3" t="s">
        <v>8</v>
      </c>
      <c r="I39" s="20">
        <v>958.33</v>
      </c>
      <c r="J39" s="20"/>
      <c r="K39" s="20"/>
      <c r="L39" s="20"/>
      <c r="M39" s="20">
        <v>25</v>
      </c>
      <c r="N39" s="20"/>
      <c r="O39" s="20"/>
      <c r="P39" s="20"/>
      <c r="Q39" s="20">
        <f t="shared" si="4"/>
        <v>25</v>
      </c>
      <c r="R39" s="20">
        <f t="shared" si="5"/>
        <v>23958.25</v>
      </c>
    </row>
    <row r="40" spans="1:18" ht="20.100000000000001" customHeight="1">
      <c r="A40" s="90">
        <v>5</v>
      </c>
      <c r="B40" s="90">
        <v>60</v>
      </c>
      <c r="C40" s="90">
        <v>25</v>
      </c>
      <c r="D40" s="140" t="s">
        <v>525</v>
      </c>
      <c r="E40" s="3" t="s">
        <v>346</v>
      </c>
      <c r="F40" s="3" t="s">
        <v>347</v>
      </c>
      <c r="G40" s="78" t="s">
        <v>358</v>
      </c>
      <c r="H40" s="3" t="s">
        <v>8</v>
      </c>
      <c r="I40" s="20">
        <v>958.33</v>
      </c>
      <c r="J40" s="20"/>
      <c r="K40" s="20"/>
      <c r="L40" s="20"/>
      <c r="M40" s="20">
        <v>25</v>
      </c>
      <c r="N40" s="20"/>
      <c r="O40" s="20"/>
      <c r="P40" s="20"/>
      <c r="Q40" s="20">
        <f t="shared" si="4"/>
        <v>25</v>
      </c>
      <c r="R40" s="20">
        <f t="shared" si="5"/>
        <v>23958.25</v>
      </c>
    </row>
    <row r="41" spans="1:18" ht="20.100000000000001" customHeight="1">
      <c r="A41" s="90">
        <v>5</v>
      </c>
      <c r="B41" s="90">
        <v>60</v>
      </c>
      <c r="C41" s="90">
        <v>25</v>
      </c>
      <c r="D41" s="140" t="s">
        <v>526</v>
      </c>
      <c r="E41" s="3" t="s">
        <v>348</v>
      </c>
      <c r="F41" s="3" t="s">
        <v>349</v>
      </c>
      <c r="G41" s="78" t="s">
        <v>359</v>
      </c>
      <c r="H41" s="3" t="s">
        <v>8</v>
      </c>
      <c r="I41" s="20">
        <v>145.83000000000001</v>
      </c>
      <c r="J41" s="20"/>
      <c r="K41" s="20"/>
      <c r="L41" s="20"/>
      <c r="M41" s="20">
        <v>200</v>
      </c>
      <c r="N41" s="20"/>
      <c r="O41" s="20"/>
      <c r="P41" s="20"/>
      <c r="Q41" s="20">
        <f t="shared" si="4"/>
        <v>200</v>
      </c>
      <c r="R41" s="20">
        <f t="shared" si="5"/>
        <v>29166.000000000004</v>
      </c>
    </row>
    <row r="42" spans="1:18" ht="20.100000000000001" customHeight="1">
      <c r="A42" s="90">
        <v>5</v>
      </c>
      <c r="B42" s="90">
        <v>60</v>
      </c>
      <c r="C42" s="90">
        <v>25</v>
      </c>
      <c r="D42" s="140" t="s">
        <v>527</v>
      </c>
      <c r="E42" s="3" t="s">
        <v>350</v>
      </c>
      <c r="F42" s="3" t="s">
        <v>351</v>
      </c>
      <c r="G42" s="78" t="s">
        <v>360</v>
      </c>
      <c r="H42" s="3" t="s">
        <v>54</v>
      </c>
      <c r="I42" s="20">
        <v>0</v>
      </c>
      <c r="J42" s="20"/>
      <c r="K42" s="20"/>
      <c r="L42" s="20"/>
      <c r="M42" s="20">
        <v>1</v>
      </c>
      <c r="N42" s="20"/>
      <c r="O42" s="20"/>
      <c r="P42" s="20"/>
      <c r="Q42" s="20">
        <f t="shared" si="4"/>
        <v>1</v>
      </c>
      <c r="R42" s="20">
        <f t="shared" si="5"/>
        <v>0</v>
      </c>
    </row>
    <row r="43" spans="1:18" ht="20.100000000000001" customHeight="1">
      <c r="A43" s="20"/>
      <c r="B43" s="90">
        <v>61</v>
      </c>
      <c r="C43" s="90">
        <v>26</v>
      </c>
      <c r="D43" s="140" t="s">
        <v>528</v>
      </c>
      <c r="E43" s="43" t="s">
        <v>366</v>
      </c>
      <c r="F43" s="43" t="s">
        <v>366</v>
      </c>
      <c r="G43" s="44" t="s">
        <v>367</v>
      </c>
      <c r="H43" s="19" t="s">
        <v>146</v>
      </c>
      <c r="I43" s="20">
        <v>12800</v>
      </c>
      <c r="J43" s="20"/>
      <c r="K43" s="20"/>
      <c r="L43" s="20"/>
      <c r="M43" s="20"/>
      <c r="N43" s="20"/>
      <c r="O43" s="20">
        <v>10</v>
      </c>
      <c r="P43" s="20"/>
      <c r="Q43" s="20">
        <f t="shared" si="4"/>
        <v>10</v>
      </c>
      <c r="R43" s="20">
        <f t="shared" si="5"/>
        <v>128000</v>
      </c>
    </row>
    <row r="44" spans="1:18" ht="20.100000000000001" customHeight="1">
      <c r="A44" s="20"/>
      <c r="B44" s="90">
        <v>61</v>
      </c>
      <c r="C44" s="90">
        <v>26</v>
      </c>
      <c r="D44" s="140" t="s">
        <v>529</v>
      </c>
      <c r="E44" s="43" t="s">
        <v>366</v>
      </c>
      <c r="F44" s="19" t="s">
        <v>104</v>
      </c>
      <c r="G44" s="91" t="s">
        <v>368</v>
      </c>
      <c r="H44" s="19" t="s">
        <v>54</v>
      </c>
      <c r="I44" s="20"/>
      <c r="J44" s="20"/>
      <c r="K44" s="20"/>
      <c r="L44" s="20"/>
      <c r="M44" s="20"/>
      <c r="N44" s="20"/>
      <c r="O44" s="20">
        <v>1</v>
      </c>
      <c r="P44" s="20"/>
      <c r="Q44" s="20">
        <f t="shared" si="4"/>
        <v>1</v>
      </c>
      <c r="R44" s="20">
        <f t="shared" si="5"/>
        <v>0</v>
      </c>
    </row>
    <row r="45" spans="1:18" ht="20.100000000000001" customHeight="1">
      <c r="A45" s="20"/>
      <c r="B45" s="90">
        <v>61</v>
      </c>
      <c r="C45" s="90">
        <v>26</v>
      </c>
      <c r="D45" s="140" t="s">
        <v>530</v>
      </c>
      <c r="E45" s="43" t="s">
        <v>366</v>
      </c>
      <c r="F45" s="19" t="s">
        <v>59</v>
      </c>
      <c r="G45" s="19" t="s">
        <v>380</v>
      </c>
      <c r="H45" s="19" t="s">
        <v>54</v>
      </c>
      <c r="I45" s="20"/>
      <c r="J45" s="20"/>
      <c r="K45" s="20"/>
      <c r="L45" s="20"/>
      <c r="M45" s="20"/>
      <c r="N45" s="20"/>
      <c r="O45" s="20">
        <v>1</v>
      </c>
      <c r="P45" s="20"/>
      <c r="Q45" s="20">
        <f t="shared" si="4"/>
        <v>1</v>
      </c>
      <c r="R45" s="20">
        <f t="shared" si="5"/>
        <v>0</v>
      </c>
    </row>
  </sheetData>
  <autoFilter ref="A2:R45" xr:uid="{7E4BF5A5-8F85-405A-959F-6B070D58A3A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neurologia col. vert. (spinale </vt:lpstr>
      <vt:lpstr>Sheet1</vt:lpstr>
      <vt:lpstr>Sheet3</vt:lpstr>
      <vt:lpstr>Sheet4</vt:lpstr>
      <vt:lpstr>Sheet2</vt:lpstr>
      <vt:lpstr>lisat de distributie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2024-10-17T12:48:39Z</dcterms:created>
  <dcterms:modified xsi:type="dcterms:W3CDTF">2025-03-25T12:13:35Z</dcterms:modified>
</cp:coreProperties>
</file>