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defaultThemeVersion="166925"/>
  <bookViews>
    <workbookView xWindow="65416" yWindow="65416" windowWidth="29040" windowHeight="15840" activeTab="0"/>
  </bookViews>
  <sheets>
    <sheet name="LIsta de distribuție" sheetId="1" r:id="rId1"/>
  </sheets>
  <definedNames>
    <definedName name="_xlnm._FilterDatabase" localSheetId="0" hidden="1">'LIsta de distribuție'!$A$1:$DI$107</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<sst xmlns="http://schemas.openxmlformats.org/spreadsheetml/2006/main" count="427" uniqueCount="304">
  <si>
    <t>Nr. de ord.</t>
  </si>
  <si>
    <t>Denumire lot</t>
  </si>
  <si>
    <t>Specificații tehnice</t>
  </si>
  <si>
    <t>Unitatea de măsură</t>
  </si>
  <si>
    <t>Preț cu TVA estimativ 
(MDL)</t>
  </si>
  <si>
    <t>ADMINISTRATIA NATIONALA A PENITENCIARELOR</t>
  </si>
  <si>
    <t>CENTRUL DE PLASAMENT SI REABILITARE PENTRU COPII DE VARSTA FRAGEDA CHISINAU</t>
  </si>
  <si>
    <t>CENTRUL DE PLASAMENT TEMPORAR PENTRU PERSOANE CU DIZABILITATI (ADULTE) BADICENI</t>
  </si>
  <si>
    <t>CENTRUL FTIZIOPNEUMOLOGIC DE REABILITARE PENTRU COPII CORNESTI</t>
  </si>
  <si>
    <t>CENTRUL MEDICILOR DE FAMILIE PANFILI PAVEL</t>
  </si>
  <si>
    <t>IMSP ASOCIATIA MEDICALA TERITORIALA BUIUCANI</t>
  </si>
  <si>
    <t>IMSP CENTRUL DE SANATATE BAIMACLIA</t>
  </si>
  <si>
    <t>IMSP CENTRUL DE SANATATE BRAVICEA</t>
  </si>
  <si>
    <t>IMSP CENTRUL DE SANATATE BRAVICENI</t>
  </si>
  <si>
    <t>IMSP CENTRUL DE SANATATE BRICENI</t>
  </si>
  <si>
    <t>IMSP CENTRUL DE SANATATE CAINARI</t>
  </si>
  <si>
    <t>IMSP CENTRUL DE SANATATE CALARASI</t>
  </si>
  <si>
    <t>IMSP CENTRUL DE SANATATE CHIPERCENI</t>
  </si>
  <si>
    <t>IMSP CENTRUL DE SANATATE CHISCARENI</t>
  </si>
  <si>
    <t>IMSP CENTRUL DE SANATATE CIUCIULENI</t>
  </si>
  <si>
    <t>IMSP CENTRUL DE SANATATE COCIULIA</t>
  </si>
  <si>
    <t>IMSP CENTRUL DE SANATATE COPANCA</t>
  </si>
  <si>
    <t>IMSP CENTRUL DE SANATATE COPCEAC</t>
  </si>
  <si>
    <t>IMSP CENTRUL DE SANATATE CORNESTI</t>
  </si>
  <si>
    <t>IMSP CENTRUL DE SANATATE COSTESTI IALOVENI</t>
  </si>
  <si>
    <t>IMSP CENTRUL DE SANATATE COSTESTI RASCANI</t>
  </si>
  <si>
    <t>IMSP CENTRUL DE SANATATE CRIULENI</t>
  </si>
  <si>
    <t>IMSP CENTRUL DE SANATATE CROCMAZ</t>
  </si>
  <si>
    <t>IMSP CENTRUL DE SANATATE DUBASARI</t>
  </si>
  <si>
    <t>IMSP CENTRUL DE SANATATE FALESTI</t>
  </si>
  <si>
    <t>IMSP CENTRUL DE SANATATE FUNDURII VECHI</t>
  </si>
  <si>
    <t>IMSP CENTRUL DE SANATATE GAVANOASA</t>
  </si>
  <si>
    <t>IMSP CENTRUL DE SANATATE GHINDESTI</t>
  </si>
  <si>
    <t>IMSP CENTRUL DE SANATATE GLODENI</t>
  </si>
  <si>
    <t>IMSP CENTRUL DE SANATATE GRIBOVA</t>
  </si>
  <si>
    <t>IMSP CENTRUL DE SANATATE GURA GALBENEI</t>
  </si>
  <si>
    <t>IMSP CENTRUL DE SANATATE HANCESTI</t>
  </si>
  <si>
    <t>IMSP CENTRUL DE SANATATE HARBOVAT</t>
  </si>
  <si>
    <t>IMSP CENTRUL DE SANATATE HORESTI</t>
  </si>
  <si>
    <t>IMSP CENTRUL DE SANATATE IABLOANA</t>
  </si>
  <si>
    <t>IMSP CENTRUL DE SANATATE IALOVENI</t>
  </si>
  <si>
    <t>IMSP CENTRUL DE SANATATE IARGARA</t>
  </si>
  <si>
    <t>IMSP CENTRUL DE SANATATE LARGA</t>
  </si>
  <si>
    <t>IMSP CENTRUL DE SANATATE MARCULESTI</t>
  </si>
  <si>
    <t>IMSP CENTRUL DE SANATATE NISPORENI</t>
  </si>
  <si>
    <t>IMSP CENTRUL DE SANATATE OCHIUL ALB</t>
  </si>
  <si>
    <t>IMSP CENTRUL DE SANATATE ONISCANI</t>
  </si>
  <si>
    <t>IMSP CENTRUL DE SANATATE ORHEI NR 2</t>
  </si>
  <si>
    <t>IMSP CENTRUL DE SANATATE OTACI</t>
  </si>
  <si>
    <t>IMSP CENTRUL DE SANATATE PARJOLTENI</t>
  </si>
  <si>
    <t>IMSP CENTRUL DE SANATATE PELINIA</t>
  </si>
  <si>
    <t>IMSP CENTRUL DE SANATATE PERESECINA</t>
  </si>
  <si>
    <t>IMSP CENTRUL DE SANATATE RADOAIA</t>
  </si>
  <si>
    <t>IMSP CENTRUL DE SANATATE RASCANI</t>
  </si>
  <si>
    <t>IMSP CENTRUL DE SANATATE RASPOPENI</t>
  </si>
  <si>
    <t>IMSP CENTRUL DE SANATATE RAZENI</t>
  </si>
  <si>
    <t>IMSP CENTRUL DE SANATATE SANGEREI</t>
  </si>
  <si>
    <t>IMSP CENTRUL DE SANATATE SARATENI</t>
  </si>
  <si>
    <t>IMSP CENTRUL DE SANATATE SIPOTENI</t>
  </si>
  <si>
    <t>IMSP CENTRUL DE SANATATE SOFIA</t>
  </si>
  <si>
    <t>IMSP CENTRUL DE SANATATE SOLDANESTI</t>
  </si>
  <si>
    <t>IMSP CENTRUL DE SANATATE SOROCA-NOUA</t>
  </si>
  <si>
    <t>IMSP CENTRUL DE SANATATE TALMAZA</t>
  </si>
  <si>
    <t>IMSP CENTRUL DE SANATATE TRUSENI</t>
  </si>
  <si>
    <t>IMSP CENTRUL DE SANATATE VARATIC</t>
  </si>
  <si>
    <t>IMSP CENTRUL DE SANATATE VARNITA</t>
  </si>
  <si>
    <t>IMSP CENTRUL DE SANATATE VORNICENI</t>
  </si>
  <si>
    <t>IMSP CENTRUL DE SANATATE ZGURITA</t>
  </si>
  <si>
    <t>IMSP CENTRUL MEDICILOR DE FAMILIE FLORESTI</t>
  </si>
  <si>
    <t>IMSP INSTITUTUL DE CARDIOLOGIE</t>
  </si>
  <si>
    <t>IMSP INSTITUTUL DE FTIZIOPNEUMOLOGIE CHIRIL DRAGANIUC</t>
  </si>
  <si>
    <t>IMSP INSTITUTUL DE MEDICINA URGENTA</t>
  </si>
  <si>
    <t>IMSP INSTITUTUL DE NEUROLOGIE SI NEUROCHIRURGIE DIOMID GHERMAN</t>
  </si>
  <si>
    <t>IMSP INSTITUTUL MAMEI SI COPILULUI</t>
  </si>
  <si>
    <t>IMSP INSTITUTUL ONCOLOGIC</t>
  </si>
  <si>
    <t>IMSP MATERNITATEA MUNICIPALA NR 2</t>
  </si>
  <si>
    <t>IMSP SPITALUL CLINIC DE PSIHIATRIE</t>
  </si>
  <si>
    <t>IMSP SPITALUL CLINIC MUNICIPAL DE COPII NR 1</t>
  </si>
  <si>
    <t>IMSP SPITALUL CLINIC MUNICIPAL GHEORGHE PALADI</t>
  </si>
  <si>
    <t>IMSP SPITALUL CLINIC MUNICIPAL SFANTUL ARHANGHEL MIHAIL</t>
  </si>
  <si>
    <t>IMSP SPITALUL CLINIC REPUBLICAN TIMOFEI MOSNEAGA</t>
  </si>
  <si>
    <t>IMSP SPITALUL DE DERMATOLOGIE SI MALADII COMUNICABILE</t>
  </si>
  <si>
    <t>IMSP SPITALUL DE PSIHIATRIE BALTI</t>
  </si>
  <si>
    <t>IMSP SPITALUL RAIONAL ANENII NOI</t>
  </si>
  <si>
    <t>IMSP SPITALUL RAIONAL BASARABEASCA</t>
  </si>
  <si>
    <t>IMSP SPITALUL RAIONAL CAHUL</t>
  </si>
  <si>
    <t>IMSP SPITALUL RAIONAL CALARASI</t>
  </si>
  <si>
    <t>IMSP SPITALUL RAIONAL CAUSENI ANA SI ALEXANDRU</t>
  </si>
  <si>
    <t>IMSP SPITALUL RAIONAL CEADIR-LUNGA</t>
  </si>
  <si>
    <t>IMSP SPITALUL RAIONAL CIMISLIA</t>
  </si>
  <si>
    <t>IMSP SPITALUL RAIONAL COMRAT ISAAC GURFINCHEL</t>
  </si>
  <si>
    <t>IMSP SPITALUL RAIONAL CRIULENI</t>
  </si>
  <si>
    <t>IMSP SPITALUL RAIONAL EDINET</t>
  </si>
  <si>
    <t>IMSP SPITALUL RAIONAL FALESTI</t>
  </si>
  <si>
    <t>IMSP SPITALUL RAIONAL FLORESTI</t>
  </si>
  <si>
    <t>IMSP SPITALUL RAIONAL GLODENI</t>
  </si>
  <si>
    <t>IMSP SPITALUL RAIONAL OCNITA</t>
  </si>
  <si>
    <t>IMSP SPITALUL RAIONAL RASCANI</t>
  </si>
  <si>
    <t>IMSP SPITALUL RAIONAL REZINA</t>
  </si>
  <si>
    <t>IMSP SPITALUL RAIONAL SANGEREI</t>
  </si>
  <si>
    <t>IMSP SPITALUL RAIONAL SOROCA A PRISACARI</t>
  </si>
  <si>
    <t>IMSP SPITALUL RAIONAL STEFAN VODA</t>
  </si>
  <si>
    <t>IMSP SPITALUL RAIONAL STRASENI</t>
  </si>
  <si>
    <t>IMSP SPITALUL RAIONAL TARACLIA</t>
  </si>
  <si>
    <t>IMSP SPITALUL RAIONAL TELENESTI</t>
  </si>
  <si>
    <t>IMSP SPITALUL RAIONAL UNGHENI</t>
  </si>
  <si>
    <t>SERVICIUL MEDICAL AL MINISTERULUI AFACERILOR INTERNE</t>
  </si>
  <si>
    <t>Grand Total</t>
  </si>
  <si>
    <t>ALAT (GPT)
(Flacoane cu volumul 40
-175 ml.) determinarea la
analizator automat</t>
  </si>
  <si>
    <t>Metoda de determinare: Fotometrică fermentativă. Determinare Cinetică.
Tipul reagenţilor: Lichid Stabil gata pentru folosire. Bireagent
Material pentru investigatii: Ser, plasma EDTA sau heparinizată
Limita minimă de detectie pentru set: ≤ 4 U/L
Coeficientul de variaţie intraserial: ≤ 1.5
Coeficientul de variaţie extraserial: ≤ 1.0
Interferenţe: Acid Ascorbic pînă la 1.7 mmol/l, Bilirubina pînă la 0,7 mmol/l,
Hemoglobina pînă la 3.8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Protocol de adaptare: raport dintre volumul minim admisibil de dozare a probelei biologice și reagenților în analizatoare automate.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extras din Registrul de Stat al Dispozitivelor Medicale .</t>
  </si>
  <si>
    <t>ml</t>
  </si>
  <si>
    <t>ALAT (GPT)
(Flacoane cu volumul 40
-175 ml.) determinarea la
analizator semiautomat</t>
  </si>
  <si>
    <t>Metoda de determinare: Fotometrică fermentativă. Determinare Cinetică.
Tipul reagenţilor: Lichid Stabil gata pentru folosire. Bireagent
Material pentru investigatii: Ser, plasma EDTA sau heparinizată
Limita minimă de detectie pentru set: ≤ 4 U/L
Coeficientul de variaţie intraserial: ≤ 1.5
Coeficientul de variaţie extraserial: ≤ 1.0
Interferenţe: Acid Ascorbic pînă la 1.7 mmol/l, Bilirubina pînă la 0,7 mmol/l,
Hemoglobina pînă la 3.8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</si>
  <si>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ALAT (GPT)
(Flacoane cu volumul 500
- 1000 ml.) determinarea la
analizator automa</t>
  </si>
  <si>
    <t>Metoda de determinare: Fotometrică fermentativă. Determinare Cinetică.
Tipul reagenţilor: Lichid Stabil gata pentru folosire. Bireagent
Material pentru investigatii: Ser, plasma EDTA sau heparinizată
Limita minimă de detectie pentru set: ≤ 4 U/L
Coeficientul de variaţie intraserial: ≤ 1.5
Coeficientul de variaţie extraserial: ≤ 1.0
Interferenţe: Acid Ascorbic pînă la 1.7 mmol/l, Bilirubina pînă la 0,7 mmol/l,
Hemoglobina pînă la 3.8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Protocol de adaptare: raport dintre volumul minim admisibil de dozare a probelei biologice și reagenților în analizatoare automate.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</si>
  <si>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ALAT (GPT)
(Flacoane cu volumul 500
- 1000 ml.) determinarea la
analizator semiautomat</t>
  </si>
  <si>
    <t>Albumina (Albumin)
(Flacoane cu volumul 40
-175 ml.) determinarea la
analizator automat</t>
  </si>
  <si>
    <t>Metoda de determinare: Fotometrică cu BCG
Tipul reagenţilor: Lichid Stabil gata pentru folosire. Monoreagent. Cu calibrator
Material pentru investigatii: Ser, plasma EDTA sau heparinizată
Limita minimă de detectie pentru set: ≤ 2.0 g/l
Coeficientul de variaţie intraserial: ≤ 0,15
Coeficientul de variaţie extraserial: ≤ 0,15
Interferenţe: Acid Ascorbic pînă la 1,7 mmol/l, Bilirubina pînă la 0,7 mmol/l,
Lipemie pînă la 5,6 g/l, Hemoglobina pînă la 5,5 g/l, Magneziu pînă la 8 mmol/l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Protocol de adaptare: raport dintre volumul minim admisibil de dozare a probelei biologice și reagenților în analizatoare automate.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</si>
  <si>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Albumina (Albumin)
(Flacoane cu volumul 40
-175 ml.) determinarea la
analizator semiautomat</t>
  </si>
  <si>
    <t>Metoda de determinare: Fotometrică cu BCG
Tipul reagenţilor: Lichid Stabil gata pentru folosire. Monoreagent. Cu calibrator
Material pentru investigatii: Ser, plasma EDTA sau heparinizată
Limita minimă de detectie pentru set: ≤ 2.0 g/l
Coeficientul de variaţie intraserial: ≤ 0,15
Coeficientul de variaţie extraserial: ≤ 0,15
Interferenţe: Acid Ascorbic pînă la 1,7 mmol/l, Bilirubina pînă la 0,7 mmol/l,
Lipemie pînă la 5,6 g/l, Hemoglobina pînă la 5,5 g/l, Magneziu pînă la 8 mmol/l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</si>
  <si>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Albumina (Albumin)
(Flacoane cu volumul 500
- 1000 ml.) determinarea la
analizator automat</t>
  </si>
  <si>
    <t>Albumina (Albumin)
(Flacoane cu volumul 500
- 1000 ml.) determinarea la
analizator semiautomat</t>
  </si>
  <si>
    <t>Metoda de determinare: Fotometrică cu BCG
Tipul reagenţilor: Lichid Stabil gata pentru folosire. Monoreagent. Cu calibrator
Material pentru investigatii: Ser, plasma EDTA sau heparinizată
Limita minimă de detectie pentru set: ≤ 2.0 g/l
Coeficientul de variaţie intraserial: ≤ 0,15
Coeficientul de variaţie extraserial: ≤ 0,15
Interferenţe: Acid Ascorbic pînă la 1,7 mmol/l, Bilirubina pînă la 0,7 mmol/l,
Lipemie pînă la 5,6 g/l, Hemoglobina pînă la 5,5 g/l, Magneziu pînă la 8 mmol/l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</si>
  <si>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alfa-Amilaza (alfa
-Amylase) (Flacoane cu volumul 40
-175 ml.) determinarea la
analizator semiautomat</t>
  </si>
  <si>
    <t>Metoda de determinare: Fotometrică fermentativă. Determinare Cinetică. CNP
-G3
Tipul reagenţilor: Lichid Stabil gata pentru folosire. Bireagent
Material pentru investigatii: Ser, plasma EDTA sau heparinizată
Limita minimă de detectie pentru set: ≤ 33,0 U/L
Coeficientul de variaţie intraserial: ≤ 5.0
Coeficientul de variaţie extraserial: ≤ 8.0
Interferenţe: Acid Ascorbic pînă la 1,7 mmol/l, Bilirubina pînă la 0,7 mmol/l,
Lipemie pînă la 11g/l,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</si>
  <si>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alfa-Amilaza (alfa
-Amylase)
(Flacoane cu volumul 500
- 1000 ml.) determinarea la
analizator automat</t>
  </si>
  <si>
    <t>Metoda de determinare: Fotometrică fermentativă. Determinare Cinetică. CNP
-G3
Tipul reagenţilor: Lichid Stabil gata pentru folosire. Bireagent
Material pentru investigatii: Ser, plasma EDTA sau heparinizată
Limita minimă de detectie pentru set: ≤ 33,0 U/L
Coeficientul de variaţie intraserial: ≤ 5.0
Coeficientul de variaţie extraserial: ≤ 8.0
Interferenţe: Acid Ascorbic pînă la 1,7 mmol/l, Bilirubina pînă la 0,7 mmol/l,
Lipemie pînă la 11g/l,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Protocol de adaptare: raport dintre volumul minim admisibil de dozare a probelei biologice și reagenților în analizatoare automate.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</si>
  <si>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alfa-Amilaza (alfa
-Amylase)
(Flacoane cu volumul 500
- 1000 ml.) determinarea la
analizator semiautomat</t>
  </si>
  <si>
    <t>alfa-Amilaza (alfa-Amylase)
(Flacoane cu volumul 40
-175 ml.) determinarea la
analizator automat</t>
  </si>
  <si>
    <t>Metoda de determinare: Fotometrică fermentativă. Determinare Cinetică. CNP
-G3
Tipul reagenţilor: Lichid Stabil gata pentru folosire. Bireagent
Material pentru investigatii: Ser, plasma EDTA sau heparinizată
Limita minimă de detectie pentru set: ≤ 33,0 U/L
Coeficientul de variaţie intraserial: ≤ 5.0
Coeficientul de variaţie extraserial: ≤ 8.0
Interferenţe: Acid Ascorbic pînă la 1,7 mmol/l, Bilirubina pînă la 0,7 mmol/l,
Lipemie pînă la 11g/l,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Protocol de adaptare: raport dintre volumul minim admisibil de dozare a probelei biologice și reagenților în analizatoare automate.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</si>
  <si>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alfa-Amilaza Pancreatică
(Pancreatic amylase)
(Flacoane cu volumul 40
-175 ml.) determinarea la
analizator automat</t>
  </si>
  <si>
    <t>Metoda de determinare: Fotometrică fermentativa, cu imunoinhibiţia monoclonală a
amilazei salivare. Determinare Cinetică.
Tipul reagenţilor: Lichid Stabil gata pentru folosire. Bireagent
Material pentru investigatii: Ser, plasma EDTA sau heparinizată
Limita minimă de detectie pentru set: ≤ 5,0 U/L
Coeficientul de variaţie intraserial: ≤ 4.0
Coeficientul de variaţie extraserial: ≤ 3.5
Interferenţe: Acid Ascorbic pînă la 1,7 mmol/l, Bilirubina pînă la 0,7 mmol/l,
Lipemie pînă la 21g/l,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Protocol de adaptare: raport dintre volumul minim admisibil de dozare a probelei biologice și reagenților în analizatoare automate.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</si>
  <si>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alfa-Amilaza Pancreatică
(Pancreatic amylase)
(Flacoane cu volumul 40
-175 ml.) determinarea la
analizator semiautomat</t>
  </si>
  <si>
    <t>Metoda de determinare: Fotometrică fermentativa, cu imunoinhibiţia monoclonală a
amilazei salivare. Determinare Cinetică.
Tipul reagenţilor: Lichid Stabil gata pentru folosire. Bireagent
Material pentru investigatii: Ser, plasma EDTA sau heparinizată
Limita minimă de detectie pentru set: ≤ 5,0 U/L
Coeficientul de variaţie intraserial: ≤ 4.0
Coeficientul de variaţie extraserial: ≤ 3.5
Interferenţe: Acid Ascorbic pînă la 1,7 mmol/l, Bilirubina pînă la 0,7 mmol/l,
Lipemie pînă la 21g/l,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</si>
  <si>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ASAT (GOT)
(Flacoane cu volumul 40-175
ml.) determinarea la
analizator automat</t>
  </si>
  <si>
    <t>Metoda de determinare: Fotometrică fermentativă. Determinare Cinetică.
Tipul reagenţilor: Lichid Stabil gata pentru folosire. Bireagent
Material pentru investigatii: Ser, plasma EDTA sau heparinizată
Limita minimă de detectie pentru set: ≤ 2 U/L
Coeficientul de variaţie intraserial: ≤ 2,0
Coeficientul de variaţie extraserial:  ≤ 1,5
Interferenţe: Acid Ascorbic pînă la 1.7 mmol/l, Bilirubina pînă la 0,7 mmol/l,
Hemoglobina pînă la 3.8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Protocol de adaptare: raport dintre volumul minim admisibil de dozare a probelei biologice și reagenților în analizatoare automate.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</si>
  <si>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ASAT (GOT)
(Flacoane cu volumul 40-175
ml.) determinarea la
analizator semiautomat</t>
  </si>
  <si>
    <t>Metoda de determinare: Fotometrică fermentativă. Determinare Cinetică.
Tipul reagenţilor: Lichid Stabil gata pentru folosire. Bireagent
Material pentru investigatii: Ser, plasma EDTA sau heparinizată
Limita minimă de detectie pentru set: ≤ 2 U/L
Coeficientul de variaţie intraserial: ≤ 2,0
Coeficientul de variaţie extraserial:  ≤ 1,5
Interferenţe: Acid Ascorbic pînă la 1.7 mmol/l, Bilirubina pînă la 0,7 mmol/l,
Hemoglobina pînă la 3.8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</si>
  <si>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ASAT (GOT)
(Flacoane cu volumul 500
-1000 ml.) determinarea la
analizator semiautomat</t>
  </si>
  <si>
    <t>Metoda de determinare: Fotometrică fermentativă. Determinare Cinetică.
Tipul reagenţilor: Lichid Stabil gata pentru folosire. Bireagent
Material pentru investigatii: Ser, plasma EDTA sau heparinizată
Limita minimă de detectie pentru set: ≤ 2 U/L
Coeficientul de variaţie intraserial: ≤ 2,0
Coeficientul de variaţie extraserial:  ≤ 1,5
Interferenţe: Acid Ascorbic pînă la 1.7 mmol/l, Bilirubina pînă la 0,7 mmol/l,
Hemoglobina pînă la 3.8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extras din Registrul de Stat al Dispozitivelor Medicale .</t>
  </si>
  <si>
    <t>ASAT (GOT)
(Flacoane cu volumul 500-1000 ml.) determinarea la
analizator automat</t>
  </si>
  <si>
    <t>Metoda de determinare: Fotometrică fermentativă. Determinare Cinetică.
Tipul reagenţilor: Lichid Stabil gata pentru folosire. Bireagent
Material pentru investigatii: Ser, plasma EDTA sau heparinizată
Limita minimă de detectie pentru set: ≤ 2 U/L
Coeficientul de variaţie intraserial: ≤ 2,0
Coeficientul de variaţie extraserial:  ≤ 1,5
Interferenţe: Acid Ascorbic pînă la 1.7 mmol/l, Bilirubina pînă la 0,7 mmol/l,
Hemoglobina pînă la 3.8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Protocol de adaptare: raport dintre volumul minim admisibil de dozare a probelei biologice și reagenților în analizatoare automate.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extras din Registrul de Stat al Dispozitivelor Medicale .</t>
  </si>
  <si>
    <t>Bilirubina directă (Direct
Bilirubin)
(Flacoane cu volumul 40
-175 ml.) determinarea la
analizator automat</t>
  </si>
  <si>
    <t>Metoda de determinare: Fotometrică DCA
Tipul reagenţilor: Lichid Stabil gata pentru folosire. Bireagent
Material pentru investigatii: Ser, plasma EDTA sau heparinizată
Limita minimă de detectie pentru set: ≤ 1.8 mmol/l
Coeficientul de variaţie intraserial: ≤ 0.03
Coeficientul de variaţie extraserial: ≤ 0.01
Interferenţe: Acid Ascorbic pînă la 1,7 mmol/l, Hemoglobina pînă la 5,5 g/l, Lipemie
pînă la 11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Protocol de adaptare: raport dintre volumul minim admisibil de dozare a probelei biologice și reagenților în analizatoare automate.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</si>
  <si>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Bilirubina directă (Direct
Bilirubin)
(Flacoane cu volumul 40
-175 ml.) determinarea la
analizator semiautomat</t>
  </si>
  <si>
    <t>Metoda de determinare: Fotometrică DCA
Tipul reagenţilor: Lichid Stabil gata pentru folosire. Bireagent
Material pentru investigatii: Ser, plasma EDTA sau heparinizată
Limita minimă de detectie pentru set: ≤ 1.8 mmol/l
Coeficientul de variaţie intraserial: ≤ 0.03
Coeficientul de variaţie extraserial: ≤ 0.01
Interferenţe: Acid Ascorbic pînă la 1,7 mmol/l, Hemoglobina pînă la 5,5 g/l, Lipemie
pînă la 11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</si>
  <si>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Indraşec
Tipul reagenţilor: Lichid Stabil gata pentru folosire. Bireagent
Material pentru investigatii: Ser, plasma EDTA sau heparinizată
Limita minimă de detectie pentru set: ≤ 1.8 mmol/l
Coeficientul de variaţie intraserial: ≤ 0.03
Coeficientul de variaţie extraserial: ≤ 0.01
Interferenţe: Acid Ascorbic pînă la 1,7 mmol/l, Hemoglobina pînă la 5,5 g/l, Lipemie
pînă la 11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</si>
  <si>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Bilirubina directă (Direct
Bilirubin)
(Flacoane cu volumul 40
-175 ml.)determinarea la analizator
automat</t>
  </si>
  <si>
    <t>Metoda de determinare: Fotometrică Indraşec
Tipul reagenţilor: Lichid Stabil gata pentru folosire. Bireagent
Material pentru investigatii: Ser, plasma EDTA sau heparinizată
Limita minimă de detectie pentru set: ≤ 1.8 mmol/l
Coeficientul de variaţie intraserial: ≤ 0.03
Coeficientul de variaţie extraserial: ≤ 0.01
Interferenţe: Acid Ascorbic pînă la 1,7 mmol/l, Hemoglobina pînă la 5,5 g/l, Lipemie
pînă la 11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Protocol de adaptare: raport dintre volumul minim admisibil de dozare a probelei biologice și reagenților în analizatoare automate.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</si>
  <si>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Bilirubina directă (Direct
Bilirubin)
(Flacoane cu volumul 500
- 1000 ml.) determinarea la
analizator automat</t>
  </si>
  <si>
    <t>Bilirubina directă (Direct
Bilirubin)
(Flacoane cu volumul 500
- 1000 ml.) determinarea la
analizator semiautomat</t>
  </si>
  <si>
    <t>Metoda de determinare: Fotometrică DCA
Tipul reagenţilor: Lichid Stabil gata pentru folosire. Bireagent
Material pentru investigatii: Ser, plasma EDTA sau heparinizată
Limita minimă de detectie pentru set: ≤ 1.8 mmol/l
Coeficientul de variaţie intraserial: ≤ 0.03
Coeficientul de variaţie extraserial: ≤ 0.01
Interferenţe: Acid Ascorbic pînă la 1,7 mmol/l, Hemoglobina pînă la 5,5 g/l, Lipemie
pînă la 11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</si>
  <si>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Bilirubina directă (Direct
Bilirubin)
(Flacoane cu volumul 500
-1000 ml.) determinarea la
analizator semiautomat</t>
  </si>
  <si>
    <t>Bilirubina totală (Total
Bilirubin)
(Flacoane cu volumul 40
-175 ml.) determinarea la
analizator automat</t>
  </si>
  <si>
    <t>Metoda de determinare: Fotometrică Indraşec
Tipul reagenţilor: Lichid Stabil gata pentru folosire. Bireagent.
Material pentru investigatii: Ser, plasma EDTA sau heparinizată
Limita minimă de detectie pentru set: ≤ 1.3 mmol/l
Coeficientul de variaţie intraserial: ≤ 5.0
Coeficientul de variaţie extraserial: ≤ 5.0
Interferenţe: Acid Ascorbic pînă la 1,7 mmol/l, Hemoglobina pînă la 5,5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Protocol de adaptare: raport dintre volumul minim admisibil de dozare a probelei biologice și reagenților în analizatoare automate.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</si>
  <si>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 xml:space="preserve">Bilirubina totală (Total
Bilirubin)
(Flacoane cu volumul 40
-175 ml.) determinarea la
analizator automat
</t>
  </si>
  <si>
    <t>Metoda de determinare: Fotometrică DCA
Tipul reagenţilor: Lichid Stabil gata pentru folosire. Bireagent.
Material pentru investigatii: Ser, plasma EDTA sau heparinizată
Limita minimă de detectie pentru set: ≤ 1.3 mmol/l
Coeficientul de variaţie intraserial: ≤ 5.0
Coeficientul de variaţie extraserial: ≤ 5.0
Interferenţe: Acid Ascorbic pînă la 1,7 mmol/l, Hemoglobina pînă la 5,5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Protocol de adaptare: raport dintre volumul minim admisibil de dozare a probelei biologice și reagenților în analizatoare automate.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</si>
  <si>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Bilirubina totală (Total
Bilirubin)
(Flacoane cu volumul 40
-175 ml.) determinarea la
analizator semiautomat</t>
  </si>
  <si>
    <t>Metoda de determinare: Fotometrică DCA
Tipul reagenţilor: Lichid Stabil gata pentru folosire. Bireagent.
Material pentru investigatii: Ser, plasma EDTA sau heparinizată
Limita minimă de detectie pentru set: ≤ 1.3 mmol/l
Coeficientul de variaţie intraserial: ≤ 5.0
Coeficientul de variaţie extraserial: ≤ 5.0
Interferenţe: Acid Ascorbic pînă la 1,7 mmol/l, Hemoglobina pînă la 5,5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</si>
  <si>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Indraşec
Tipul reagenţilor: Lichid Stabil gata pentru folosire. Bireagent.
Material pentru investigatii: Ser, plasma EDTA sau heparinizată
Limita minimă de detectie pentru set: ≤ 1.3 mmol/l
Coeficientul de variaţie intraserial: ≤ 5.0
Coeficientul de variaţie extraserial: ≤ 5.0
Interferenţe: Acid Ascorbic pînă la 1,7 mmol/l, Hemoglobina pînă la 5,5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</si>
  <si>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Bilirubina totală (Total
Bilirubin)
(Flacoane cu volumul 500
- 1000 ml.) determinarea la
analizator semiautomat</t>
  </si>
  <si>
    <t xml:space="preserve">Metoda de determinare: Fotometrică DCA
Tipul reagenţilor: Lichid Stabil gata pentru folosire. Bireagent.
Material pentru investigatii: Ser, plasma EDTA sau heparinizată
Limita minimă de detectie pentru set: ≤ 1.3 mmol/l
Coeficientul de variaţie intraserial: ≤ 5.0
Coeficientul de variaţie extraserial: ≤ 5.0
Interferenţe: Acid Ascorbic pînă la 1,7 mmol/l, Hemoglobina pînă la 5,5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 </t>
  </si>
  <si>
    <t>Bilirubina totală (Total
Bilirubin)
(Flacoane cu volumul 500
-1000 ml.) determinarea la
analizator automat</t>
  </si>
  <si>
    <t>Calciu (Calcium)
(Flacoane cu volumul 40
-175 ml.) determinarea la analizator
automat</t>
  </si>
  <si>
    <t>Metoda de determinare: Fotometrică cu crezolftaleină
Tipul reagenţilor: Lichid Stabil gata pentru folosire, cu calibrator
Material pentru investigatii: Ser, plasma heparinizată , urina
Limita minimă de detectie pentru set: ≤ 0.01m mol/l
Coeficientul de variaţie intraserial: ≤ 0.3
Coeficientul de variaţie extraserial: ≤ 0.3
Interferenţe: Acid Ascorbic pînă la 1,7 mmol/l, Bilirubina pînă la 0,7 mmol/l,
Lipemie pînă la 21 g/l, Hemoglobina pînă la 5,5 g/l, Magneziu pînă la 8 mmol/l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Protocol de adaptare: raport dintre volumul minim admisibil de dozare a probelei biologice și reagenților în analizatoare automate.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</si>
  <si>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 xml:space="preserve">Calciu (Calcium)
(Flacoane cu volumul 40
-175 ml.) determinarea la analizator
automat
</t>
  </si>
  <si>
    <t>Metoda de determinare: Fotometrică cu Arsenazo III
Tipul reagenţilor: Lichid Stabil gata pentru folosire. Monoreagent. Cu calibrator
Material pentru investigatii: Ser, plasma heparinizată , urina
Limita minimă de detectie pentru set: ≤ 0.01m mol/l
Coeficientul de variaţie intraserial: ≤ 0.3
Coeficientul de variaţie extraserial: ≤ 0.3
Interferenţe: Acid Ascorbic pînă la 1,7 mmol/l, Bilirubina pînă la 0,7 mmol/l,
Lipemie pînă la 21 g/l, Hemoglobina pînă la 5,5 g/l, Magneziu pînă la 8 mmol/l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Protocol de adaptare: raport dintre volumul minim admisibil de dozare a probelei biologice și reagenților în analizatoare automate.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</si>
  <si>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Calciu (Calcium)
(Flacoane cu volumul 40
-175 ml.) determinarea la analizator
semiautomat</t>
  </si>
  <si>
    <t>Metoda de determinare: Fotometrică cu Arsenazo III
Tipul reagenţilor: Lichid Stabil gata pentru folosire. Monoreagent. Cu calibrator
Material pentru investigatii: Ser, plasma heparinizată , urina
Limita minimă de detectie pentru set: ≤ 0.01m mol/l
Coeficientul de variaţie intraserial: ≤ 0.3
Coeficientul de variaţie extraserial: ≤ 0.3
Interferenţe: Acid Ascorbic pînă la 1,7 mmol/l, Bilirubina pînă la 0,7 mmol/l,
Lipemie pînă la 21 g/l, Hemoglobina pînă la 5,5 g/l, Magneziu pînă la 8 mmol/l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</si>
  <si>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Calciu (Calcium)
(Flacoane cu volumul 40
-175 ml.) determinarea la
analizator semiautomat</t>
  </si>
  <si>
    <t>Metoda de determinare: Fotometrică cu crezolftaleină
Tipul reagenţilor: Lichid Stabil gata pentru folosire, cu calibrator
Material pentru investigatii: Ser, plasma heparinizată , urina
Limita minimă de detectie pentru set: ≤ 0.01m mol/l
Coeficientul de variaţie intraserial: ≤ 0.3
Coeficientul de variaţie extraserial: ≤ 0.3
Interferenţe: Acid Ascorbic pînă la 1,7 mmol/l, Bilirubina pînă la 0,7 mmol/l,
Lipemie pînă la 21 g/l, Hemoglobina pînă la 5,5 g/l, Magneziu pînă la 8 mmol/l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</si>
  <si>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 xml:space="preserve">Fosfataza alcalină (Alkaline
Phosphatase)
(Flacoane cu volumul 40
-175 ml.) determinarea la
analizator automat
</t>
  </si>
  <si>
    <t>Metoda de determinare: Fotometrică fermentativă Determinare Cinetică.
Tipul reagenţilor: Lichid Stabil gata pentru folosire. Bireagent
Material pentru investigatii: Ser, plasma heparinizată
Limita minimă de detectie pentru set: ≤ 3,0 U/L
Coeficientul de variaţie intraserial: ≤ 3.0
Coeficientul de variaţie extraserial: ≤ 3.0
Interferenţe: Acid Ascorbic pînă la 1,7 mmol/l, Bilirubina pînă la 0,7 mmol/l,
Lipemie pînă la 21 g/l, Hemoglobina pînă la 2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Protocol de adaptare: raport dintre volumul minim admisibil de dozare a probelei biologice și reagenților în analizatoare automate.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</si>
  <si>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Fosfataza alcalină (Alkaline
Phosphatase)
(Flacoane cu volumul 40
-175 ml.) determinarea la
analizator semiautomat</t>
  </si>
  <si>
    <t>Metoda de determinare: Fotometrică fermentativă Determinare Cinetică.
Tipul reagenţilor: Lichid Stabil gata pentru folosire. Bireagent
Material pentru investigatii: Ser, plasma heparinizată
Limita minimă de detectie pentru set: ≤ 3,0 U/L
Coeficientul de variaţie intraserial: ≤ 3.0
Coeficientul de variaţie extraserial: ≤ 3.0
Interferenţe: Acid Ascorbic pînă la 1,7 mmol/l, Bilirubina pînă la 0,7 mmol/l,
Lipemie pînă la 21 g/l, Hemoglobina pînă la 2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</si>
  <si>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Fosfataza alcalină (Alkaline
Phosphatase)
(Flacoane cu volumul 500
- 1000 ml.) determinarea la
analizator automat</t>
  </si>
  <si>
    <t>Metoda de determinare: Fotometrică fermentativă Determinare Cinetică.
Tipul reagenţilor: Lichid Stabil gata pentru folosire. Bireagent
Material pentru investigatii: Ser, plasma heparinizată
Limita minimă de detectie pentru set: ≤ 3,0 U/L
Coeficientul de variaţie intraserial: ≤ 3.0
Coeficientul de variaţie extraserial: ≤ 3.0
Interferenţe: Acid Ascorbic pînă la 1,7 mmol/l, Bilirubina pînă la 0,7 mmol/l,
Lipemie pînă la 21 g/l, Hemoglobina pînă la 2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Protocol de adaptare: raport dintre volumul minim admisibil de dozare a probelei biologice și reagenților în analizatoare automate.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</si>
  <si>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Cholesterol total
(Cholesterol)
(Flacoane cu volumul 40
-175 ml.) determinarea la
analizator automat</t>
  </si>
  <si>
    <t>Metoda de determinare: Fotometrică CHOD
-PAP
Tipul reagenţilor: Lichid Stabil gata pentru folosire. Monoreagent. Cu calibrator
Material pentru investigatii: Ser, plasma EDTA sau heparinizată
Limita minimă de detectie pentru set: ≤ 0,08 mmol/l
Coeficientul de variaţie intraserial: ≤ 2.0
Coeficientul de variaţie extraserial: ≤ 2.5
Interferenţe: Acid Ascorbic pînă la 0,3 mmol/l, Bilirubina pînă la 0,35 mmol/l,
Hemoglobina pînă la 2,1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Protocol de adaptare: raport dintre volumul minim admisibil de dozare a probelei biologice și reagenților în analizatoare automate.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</si>
  <si>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Cholesterol total
(Cholesterol)
(Flacoane cu volumul
40 -175 ml.) determinarea la
analizator semiautomat</t>
  </si>
  <si>
    <t>Metoda de determinare: Fotometrică CHOD
-PAP
Tipul reagenţilor: Lichid Stabil gata pentru folosire. Monoreagent. Cu calibrator
Material pentru investigatii: Ser, plasma EDTA sau heparinizată
Limita minimă de detectie pentru set: ≤ 0,08 mmol/l
Coeficientul de variaţie intraserial: ≤ 2.0
Coeficientul de variaţie extraserial: ≤ 2.5
Interferenţe: Acid Ascorbic pînă la 0,3 mmol/l, Bilirubina pînă la 0,35 mmol/l,
Hemoglobina pînă la 2,1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e (se
accepta inscriptia pe ambalaj in una din limbile de circulare intenațională). *Vor fi
contractate doar dispozitivele medicale Înregistrate în Registrul de Stat al
Dispozitivelor Medicale a Agenţiei Medicamentului şi Dispozitivelor Medicale,
pentru care se va prezinta - extras din Registrul de Stat al Dispozitivelor Medicale .</t>
  </si>
  <si>
    <t>Cholesterol total
(Cholesterol)
(Flacoane cu volumul 500
- 1000 ml.) determinarea la
analizator automat</t>
  </si>
  <si>
    <t>Metoda de determinare: Fotometrică CHOD
-PAP
Tipul reagenţilor: Lichid Stabil gata pentru folosire. Monoreagent. Cu calibrator
Material pentru investigatii: Ser, plasma EDTA sau heparinizată
Limita minimă de detectie pentru set: ≤ 0,08 mmol/l
Coeficientul de variaţie intraserial: ≤ 2.0
Coeficientul de variaţie extraserial: ≤ 2.5
Interferenţe: Acid Ascorbic pînă la 0,3 mmol/l, Bilirubina pînă la 0,35 mmol/l,
Hemoglobina pînă la 2,1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Protocol de adaptare: raport dintre volumul minim admisibil de dozare a probelei biologice și reagenților în analizatoare automate.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</si>
  <si>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Cholesterol total
(Cholesterol)
(Flacoane cu volumul 500
- 1000 ml.) determinarea la
analizator semiautomat</t>
  </si>
  <si>
    <t>Metoda de determinare: Fotometrică CHOD
-PAP
Tipul reagenţilor: Lichid Stabil gata pentru folosire. Monoreagent. Cu calibrator
Material pentru investigatii: Ser, plasma EDTA sau heparinizată
Limita minimă de detectie pentru set: ≤ 0,08 mmol/l
Coeficientul de variaţie intraserial: ≤ 2.0
Coeficientul de variaţie extraserial: ≤ 2.5
Interferenţe: Acid Ascorbic pînă la 0,3 mmol/l, Bilirubina pînă la 0,35 mmol/l,
Hemoglobina pînă la 2,1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</si>
  <si>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Creatinina (Creatinine)
(Flacoane cu volumul 40
-175 ml.) determinarea la
analizator automat</t>
  </si>
  <si>
    <t>Metoda de determinare: Fotometrică Jaffe fără deproteinizare. Determinare cinetică
cu calibrator.
Tipul reagenţilor: Lichid Stabil gata pentru folosire. Bireagent. Cu calibrator
Material pentru investigatii: Ser, plasma heparinizată , urina
Limita minimă de detectie pentru set: ≤ 15 mcmol/l
Coeficientul de variaţie intraserial: ≤ 0.05
Coeficientul de variaţie extraserial: ≤ 0.05
Interferenţe: Acid Ascorbic pînă la 1,7 mmol/l, Bilirubina pînă la 0,7 mmol/l,
Hemoglobina pînă la 5,5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Protocol de adaptare: raport dintre volumul minim admisibil de dozare a probelei biologice și reagenților în analizatoare automate.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</si>
  <si>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Creatinina (Creatinine)
(Flacoane cu volumul 40
-175 ml.) determinarea la
analizator semiautomat</t>
  </si>
  <si>
    <t>Metoda de determinare: Fotometrică Jaffe fără deproteinizare. Determinare cinetică
cu calibrator.
Tipul reagenţilor: Lichid Stabil gata pentru folosire. Bireagent. Cu calibrator
Material pentru investigatii: Ser, plasma heparinizată , urina
Limita minimă de detectie pentru set: ≤ 15 mcmol/l
Coeficientul de variaţie intraserial: ≤ 0.05
Coeficientul de variaţie extraserial: ≤ 0.05
Interferenţe: Acid Ascorbic pînă la 1,7 mmol/l, Bilirubina pînă la 0,7 mmol/l,
Hemoglobina pînă la 5,5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</si>
  <si>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Creatinina (Creatinine)
(Flacoane cu volumul 500
- 1000 ml.) determinarea la
analizator automat</t>
  </si>
  <si>
    <t>Metoda de determinare: Fotometrică Jaffe fără deproteinizare. Determinare cinetică
cu calibrator.
Tipul reagenţilor: Lichid Stabil gata pentru folosire. Bireagent. Cu calibrator
Material pentru investigatii: Ser, plasma heparinizată , urina
Limita minimă de detectie pentru set: ≤ 15 mcmol/l
Coeficientul de variaţie intraserial: ≤ 0.05 Coeficientul de variaţie extraserial: ≤ 0.05
Interferenţe: Acid Ascorbic pînă la 1,7 mmol/l, Bilirubina pînă la 0,7 mmol/l,
Hemoglobina pînă la 5,5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Protocol de adaptare: raport dintre volumul minim admisibil de dozare a probelei biologice și reagenților în analizatoare automate.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</si>
  <si>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Creatinina (Creatinine)
(Flacoane cu volumul 500
- 1000 ml.) determinarea la
analizator semiautomat</t>
  </si>
  <si>
    <t>Metoda de determinare: Fotometrică Jaffe fără deproteinizare. Determinare cinetică
cu calibrator.
Tipul reagenţilor: Lichid Stabil gata pentru folosire. Bireagent. Cu calibrator
Material pentru investigatii: Ser, plasma heparinizată , urina
Limita minimă de detectie pentru set: ≤ 15 mcmol/l
Coeficientul de variaţie intraserial: ≤ 0.05
Coeficientul de variaţie extraserial: ≤ 0.05
Interferenţe: Acid Ascorbic pînă la 1,7 mmol/l, Bilirubina pînă la 0,7 mmol/l, 
Hemoglobina pînă la 5,5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</si>
  <si>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Gamma-GT (Gamma
-GT) (Flacoane cu volumul 40
-175 ml.)determinarea la analizator
automat</t>
  </si>
  <si>
    <t>Metoda de determinare: Fotometrică fermentativă. Determinare Cinetică.
Tipul reagenţilor: Lichid Stabil gata pentru folosire. Bireagent
Material pentru investigatii: Ser, plasma heparinizată
Limita minimă de detectie pentru set: ≤ 2 U/L
Coeficientul de variaţie intraserial: ≤ 1,5
Coeficientul de variaţie extraserial: ≤ 1,0
Interferenţe: Acid Ascorbic pînă la 1,7 mmol/l, Bilirubina pînă la 0,7 mmol/l,
Hemoglobina pînă la 4,5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Protocol de adaptare: raport dintre volumul minim admisibil de dozare a probelei biologice și reagenților în analizatoare automate.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</si>
  <si>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 xml:space="preserve">Gamma-GT (Gamma
-GT) (Flacoane cu volumul 40
-175 ml.) determinarea la analizator
semiautomat
</t>
  </si>
  <si>
    <t>Metoda de determinare: Fotometrică fermentativă. Determinare Cinetică.
Tipul reagenţilor: Lichid Stabil gata pentru folosire. Bireagent
Material pentru investigatii: Ser, plasma heparinizată
Limita minimă de detectie pentru set: ≤ 2 U/L
Coeficientul de variaţie intraserial: ≤ 1,5
Coeficientul de variaţie extraserial: ≤ 1,0
Interferenţe: Acid Ascorbic pînă la 1,7 mmol/l, Bilirubina pînă la 0,7 mmol/l,
Hemoglobina pînă la 4,5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</si>
  <si>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Glucoza (Glucose)
(Flacoane cu volumul 40
-175 ml.) determinarea la analizator
automat</t>
  </si>
  <si>
    <t>Metoda de determinare: Fotometrică cu Hexokinaza
Tipul reagenţilor: Lichid Stabil gata pentru folosire. Bireagent. Cu calibrator
Material pentru investigatii: Ser, plasma EDTA, fluorinizată sau heparinizată , urina
Limita minimă de detectie pentru set: ≤ 0.1 mmol/l
Coeficientul de variaţie intraserial: ≤ 7.0
Coeficientul de variaţie extraserial: ≤ 3.0
Interferenţe: Acid Ascorbic pînă la 0,9 mmol/l, Bilirubina pînă la 0,7 mmol/l,
Hemoglobina pînă la 5,5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Protocol de adaptare: raport dintre volumul minim admisibil de dozare a probelei biologice și reagenților în analizatoare automate.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</si>
  <si>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Glucoza (Glucose)
(Flacoane cu volumul 40
-175 ml.) determinarea la analizator
semiautomat</t>
  </si>
  <si>
    <t>Metoda de determinare: Fotometrică cu Hexokinaza
Tipul reagenţilor: Lichid Stabil gata pentru folosire. Bireagent. Cu calibrator
Material pentru investigatii: Ser, plasma EDTA, fluorinizată sau heparinizată , urina
Limita minimă de detectie pentru set: ≤ 0.1 mmol/l
Coeficientul de variaţie intraserial: ≤ 7.0
Coeficientul de variaţie extraserial: ≤ 3.0
Interferenţe: Acid Ascorbic pînă la 0,9 mmol/l, Bilirubina pînă la 0,7 mmol/l,
Hemoglobina pînă la 5,5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</si>
  <si>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Glucoza (Glucose)
(Flacoane cu volumul 500
- 1000 ml.) determinarea la
analizator automat</t>
  </si>
  <si>
    <t>Glucoza (Glucose)
(Flacoane cu volumul 500
- 1000 ml.) determinarea la
analizator semiautomat</t>
  </si>
  <si>
    <t>Metoda de determinare: Fotometrică cu Hexokinaza
Tipul reagenţilor: Lichid Stabil gata pentru folosire. Bireagent. Cu calibrator
Material pentru investigatii: Ser, plasma EDTA, fluorinizată sau heparinizată , urina
Limita minimă de detectie pentru set: ≤ 0.1 mmol/l
Coeficientul de variaţie intraserial: ≤ 7.0
Coeficientul de variaţie extraserial: ≤ 3.0
Interferenţe: Acid Ascorbic pînă la 0,9 mmol/l, Bilirubina pînă la 0,7 mmol/l,
Hemoglobina pînă la 5,5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</si>
  <si>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cu GOD
-PAP
Tipul reagenţilor: Lichid Stabil gata pentru folosire. Bireagent. Cu calibrator
Material pentru investigatii: Ser, plasma EDTA , fluorinizată sau heparinizată , urina
Limita minimă de detectie pentru set: ≤ 0.1 mmol/l
Coeficientul de variaţie intraserial: ≤ 7.0
Coeficientul de variaţie extraserial: ≤ 3.0
Interferenţe: Acid Ascorbic pînă la 0,9 mmol/l, Bilirubina pînă la 0,9 mmol/l,
Hemoglobina pînă la 5 g/l, Lipemie pînă la 20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Protocol de adaptare: raport dintre volumul minim admisibil de dozare a probelei biologice și reagenților în analizatoare automate.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</si>
  <si>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cu GOD
-PAP
Tipul reagenţilor: Lichid Stabil gata pentru folosire. Bireagent. Cu calibrator
Material pentru investigatii: Ser, plasma EDTA , fluorinizată sau heparinizată , urina
Limita minimă de detectie pentru set: ≤ 0.1 mmol/l
Coeficientul de variaţie intraserial: ≤ 7.0
Coeficientul de variaţie extraserial: ≤ 3.0
Interferenţe: Acid Ascorbic pînă la 0,9 mmol/l, Bilirubina pînă la 0,9 mmol/l,
Hemoglobina pînă la 5 g/l, Lipemie pînă la 20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</si>
  <si>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cu GOD
-PAP
Tipul reagenţilor: Lichid Stabil gata pentru folosire. Bireagent. Cu calibrator
Material pentru investigatii: Ser, plasma EDTA , fluorinizată sau heparinizată , urina
Limita minimă de detectie pentru set: ≤ 0.1 mmol/l
Coeficientul de variaţie intraserial: ≤ 7.0
Coeficientul de variaţie extraserial: ≤ 3.0
Interferenţe: Acid Ascorbic pînă la 0,9 mmol/l, Bilirubina pînă la 0,9 mmol/l,
Hemoglobina pînă la 5 g/l, Lipemie pînă la 20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Protocol de adaptare: raport dintre volumul minim admisibil de dozare a probelei biologice și reagenților în analizatoare automate.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</si>
  <si>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Fier (Iron)
(Flacoane cu volumul 40
-175 ml.) determinarea la analizator
automat</t>
  </si>
  <si>
    <t>Metoda de determinare: Fotometrică cu feren.
Tipul reagenţilor: Lichid Stabil gata pentru folosire. Bireagent.
Material pentru investigatii: Ser, plasma heparinizată
Limita minimă de detectie pentru set: ≤ 0.9 mcmol/ l
Coeficientul de variaţie intraserial: ≤ 3.0
Coeficientul de variaţie extraserial: ≤ 4.0
Interferenţe: Bilirubina pînă la 1,0 mmol/l, Hemoglobina pînă la 1,1 g/l, Lipemie
pînă la 21 g/l, Cupru pînă la 6,5 mmol/l, Zinc pînă la 0,06 mmol/l.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Protocol de adaptare: raport dintre volumul minim admisibil de dozare a probelei biologice și reagenților în analizatoare automate.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</si>
  <si>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Fier (Iron)
(Flacoane cu volumul 40
-175 ml.)determinarea la analizator
semiautomat</t>
  </si>
  <si>
    <t>Metoda de determinare: Fotometrică cu feren.
Tipul reagenţilor: Lichid Stabil gata pentru folosire. Bireagent.
Material pentru investigatii: Ser, plasma heparinizată
Limita minimă de detectie pentru set: ≤ 0.9 mcmol/ l
Coeficientul de variaţie intraserial: ≤ 3.0
Coeficientul de variaţie extraserial: ≤ 4.0
Interferenţe: Bilirubina pînă la 1,0 mmol/l, Hemoglobina pînă la 1,1 g/l, Lipemie
pînă la 21 g/l, Cupru pînă la 6,5 mmol/l, Zinc pînă la 0,06 mmol/l.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</si>
  <si>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 xml:space="preserve">Fier (Iron)
(Flacoane cu volumul 500
- 1000 ml.) determinarea la
analizator automat
</t>
  </si>
  <si>
    <t>LDH (LDH)
(Flacoane cu volumul 40
-175 ml.) determinarea la analizator
automat</t>
  </si>
  <si>
    <t>Metoda de determinare: Fotometrică fermentativa. Determinare cinetica
Tipul reagenţilor: Lichid Stabil gata pentru folosire. Bireagent. Cu calibrator
Material pentru investigatii: Ser, plasma EDTA sau heparinizată
Limita minimă de detectie pentru set: ≤ 5,0 U/L
Coeficientul de variaţie intraserial: ≤ 10,0
Coeficientul de variaţie extraserial: ≤ 8,0
Interferenţe: Acid Ascorbic pînă la 1,7 mmol/l, Bilirubina pînă la 0,7 mmol/l,
Lipemie - trigliceride pînă la 21g/l.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Protocol de adaptare: raport dintre volumul minim admisibil de dozare a probelei biologice și reagenților în analizatoare automate.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</si>
  <si>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LDH (LDH)
(Flacoane cu volumul 40
-175 ml.) determinarea la analizator
semiautomat</t>
  </si>
  <si>
    <t>Metoda de determinare: Fotometrică fermentativa. Determinare cinetica
Tipul reagenţilor: Lichid Stabil gata pentru folosire. Bireagent. Cu calibrator
Material pentru investigatii: Ser, plasma EDTA sau heparinizată
Limita minimă de detectie pentru set: ≤ 5,0 U/L
Coeficientul de variaţie intraserial: ≤ 10,0
Coeficientul de variaţie extraserial: ≤ 8,0
Interferenţe: Acid Ascorbic pînă la 1,7 mmol/l, Bilirubina pînă la 0,7 mmol/l,
Lipemie
- trigliceride pînă la 21g/l.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</si>
  <si>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Lipaza (Lipase)
(Flacoane cu volumul 40
-175 ml.) determinarea la analizator
automat</t>
  </si>
  <si>
    <t>Metoda de determinare: Colorimetric fermentativa
Tipul reagenţilor: Lichid Stabil gata pentru folosire. Bireagent.
Material pentru investigatii: Ser, plasma heparinizată
Limita minimă de detectie pentru set: ≤ 2,0 U/L
Coeficientul de variaţie intraserial: ≤ 1,5
Coeficientul de variaţie extraserial: ≤ 1,0
Interferenţe: Acid Ascorbic pînă la 1,7 mmol/l, Bilirubina pînă la 1,0 mmol/l,
Lipemie- trigliceride pînă la 11g/l. Hemoglobina pînă la 5,5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Protocol de adaptare: raport dintre volumul minim admisibil de dozare a probelei biologice și reagenților în analizatoare automate.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</si>
  <si>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Lipaza (Lipase)
(Flacoane cu volumul 40
-175 ml.) determinarea la analizator
semiautomat</t>
  </si>
  <si>
    <t>Metoda de determinare: Colorimetric fermentativa
Tipul reagenţilor: Lichid Stabil gata pentru folosire. Bireagent.
Material pentru investigatii: Ser, plasma heparinizată
Limita minimă de detectie pentru set: ≤ 2,0 U/L
Coeficientul de variaţie intraserial: ≤ 1,5
Coeficientul de variaţie extraserial: ≤ 1,0
Interferenţe: Acid Ascorbic pînă la 1,7 mmol/l, Bilirubina pînă la 1,0 mmol/l,
Lipemie- trigliceride pînă la 11g/l. Hemoglobina pînă la 5,5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</si>
  <si>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Magneziu (Magnesium)
(Flacoane cu volumul 40
-175 ml.) determinarea la analizator
automat</t>
  </si>
  <si>
    <t>Metoda de determinare: Fotometrica
Tipul reagenţilor: Lichid Stabil gata pentru folosire. Monoreagent. Cu calibrator
Material pentru investigatii: Ser, plasma heparinizată ,urina, LCR.
Limita minimă de detectie pentru set: ≤ 0.02m mol/l
Coeficientul de variaţie intraserial: ≤ 0.03
Coeficientul de variaţie extraserial: ≤ 0.06
Interferenţe: Acid Ascorbic pînă la 1,7 mmol/l, Bilirubina pînă la 0,7 mmol/l,
Lipemie- trigliceride pînă la 21g/l.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Protocol de adaptare: raport dintre volumul minim admisibil de dozare a probelei biologice și reagenților în analizatoare automate.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</si>
  <si>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Magneziu (Magnesium)
(Flacoane cu volumul 40
-175 ml.) determinarea la analizator
semiautomat</t>
  </si>
  <si>
    <t>Metoda de determinare: Fotometrica
Tipul reagenţilor: Lichid Stabil gata pentru folosire. Monoreagent. Cu calibrator
Material pentru investigatii: Ser, plasma heparinizată ,urina, LCR.
Limita minimă de detectie pentru set: ≤ 0.02m mol/l
Coeficientul de variaţie intraserial: ≤ 0.03
Coeficientul de variaţie extraserial: ≤ 0.06
Interferenţe: Acid Ascorbic pînă la 1,7 mmol/l, Bilirubina pînă la 0,7 mmol/l,
Lipemie- trigliceride pînă la 21g/l.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</si>
  <si>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Proteina Totală (Total
Protein) (Flacoane cu volumul 40
-175 ml.) determinarea la analizator
automat</t>
  </si>
  <si>
    <t>Metoda de determinare: Fotometrică cu biuret.
Tipul reagenţilor: Lichid Stabil gata pentru folosire. Bireagent. Cu calibrator
Material pentru investigatii: Ser, plasma heparinizată
Limita minimă de detectie pentru set: ≤ 5,0 g/l
Coeficientul de variaţie intraserial: ≤ 0.1
Coeficientul de variaţie extraserial: ≤ 0.15
Interferenţe: Acid Ascorbic pînă la 1,7 mmol/l, Bilirubina pînă la 0,7 mmol/l,
Hemoglobina pînă la 5,5 g/l, Lipemie - trigliceride pînă la 11g/l.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Protocol de adaptare: raport dintre volumul minim admisibil de dozare a probelei biologice și reagenților în analizatoare automate.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</si>
  <si>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Proteina Totală (Total
Protein) (Flacoane cu volumul 40
-175 ml.) determinarea la analizator
semiautomat</t>
  </si>
  <si>
    <t>Metoda de determinare: Fotometrică cu biuret.
Tipul reagenţilor: Lichid Stabil gata pentru folosire. Bireagent. Cu calibrator
Material pentru investigatii: Ser, plasma heparinizată
Limita minimă de detectie pentru set: ≤ 5,0 g/l
Coeficientul de variaţie intraserial: ≤ 0.1
Coeficientul de variaţie extraserial: ≤ 0.15
Interferenţe: Acid Ascorbic pînă la 1,7 mmol/l, Bilirubina pînă la 0,7 mmol/l,
Hemoglobina pînă la 5,5 g/l, Lipemie
- trigliceride pînă la 11g/l.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</si>
  <si>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Proteina Totală (Total
Protein) (Flacoane cu volumul 500
- 1000 ml.) determinarea la
analizator automat</t>
  </si>
  <si>
    <t>Metoda de determinare: Fotometrică cu biuret.
Tipul reagenţilor: Lichid Stabil gata pentru folosire. Bireagent. Cu calibrator
Material pentru investigatii: Ser, plasma heparinizată
Limita minimă de detectie pentru set: ≤ 5,0 g/l
Coeficientul de variaţie intraserial: ≤ 0.1
Coeficientul de variaţie extraserial: ≤ 0.15
Interferenţe: Acid Ascorbic pînă la 1,7 mmol/l, Bilirubina pînă la 0,7 mmol/l,
Hemoglobina pînă la 5,5 g/l, Lipemie - trigliceride pînă la 11g/l.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Protocol de adaptare: raport dintre volumul minim admisibil de dozare a probelei biologice și reagenților în analizatoare automate.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</si>
  <si>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Proteina Totală (Total
Protein) (Flacoane cu volumul 500
- 1000 ml.) determinarea la
analizator semiautomat</t>
  </si>
  <si>
    <t>Metoda de determinare: Fotometrică cu biuret.
Tipul reagenţilor: Lichid Stabil gata pentru folosire. Bireagent. Cu calibrator
Material pentru investigatii: Ser, plasma heparinizată
Limita minimă de detectie pentru set: ≤ 5,0 g/l
Coeficientul de variaţie intraserial: ≤ 0.1
Coeficientul de variaţie extraserial: ≤ 0.15
Interferenţe: Acid Ascorbic pînă la 1,7 mmol/l, Bilirubina pînă la 0,7 mmol/l,
Hemoglobina pînă la 5,5 g/l, Lipemie- trigliceride pînă la 11g/l.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</si>
  <si>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Trigliceride (Triglicerides)
(Flacoane cu volumul 40
-175 ml.) determinarea la analizator
automat</t>
  </si>
  <si>
    <t>Metoda de determinare: Fotometrică GPO
Tipul reagenţilor: Lichid Stabil gata pentru folosire. Monoreagent. Cu calibrator
Material pentru investigatii: Ser, plasma EDTA sau heparinizată
Limita minimă de detectie pentru set: ≤ 0,01 mmol/l
Coeficientul de variaţie intraserial: ≤ 3.5
Coeficientul de variaţie extraserial: ≤ 3.0
Interferenţe: Acid Ascorbic pînă la 0,35 mmol/l, Bilirubina pînă la 0,7 mmol/l,
Hemoglobina pînă la 2,6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Protocol de adaptare: raport dintre volumul minim admisibil de dozare a probelei biologice și reagenților în analizatoare automate.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</si>
  <si>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Trigliceride (Triglicerides)
(Flacoane cu volumul 40
-175 ml.) determinarea la analizator
semiautomat</t>
  </si>
  <si>
    <t>Metoda de determinare: Fotometrică GPO
Tipul reagenţilor: Lichid Stabil gata pentru folosire. Monoreagent. Cu calibrator
Material pentru investigatii: Ser, plasma EDTA sau heparinizată
Limita minimă de detectie pentru set: ≤ 0,01 mmol/l
Coeficientul de variaţie intraserial: ≤ 3.5
Coeficientul de variaţie extraserial: ≤ 3.0
Interferenţe: Acid Ascorbic pînă la 0,35 mmol/l, Bilirubina pînă la 0,7 mmol/l,
Hemoglobina pînă la 2,6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</si>
  <si>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Trigliceride (Triglicerides)
(Flacoane cu volumul 500
- 1000 ml.) determinarea la
analizator automat</t>
  </si>
  <si>
    <t>Metoda de determinare: Fotometrică GPO
Tipul reagenţilor: Lichid Stabil gata pentru folosire. Monoreagent. Cu calibrator
Material pentru investigatii: Ser, plasma EDTA sau heparinizată
Limita minimă de detectie pentru set: ≤ 0,01 mmol/l
Coeficientul de variaţie intraserial: ≤ 3.5
Coeficientul de variaţie extraserial: ≤ 3.0
Interferenţe: Acid Ascorbic pînă la 0,35 mmol/l, Bilirubina pînă la 0,7 mmol/l,
Hemoglobina pînă la 2,6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Protocol de adaptare: raport dintre volumul minim admisibil de dozare a probelei biologice și reagenților în analizatoare automate.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</si>
  <si>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Trigliceride (Triglicerides)
(Flacoane cu volumul 500
- 1000 ml.) determinarea la
analizator semiautomat</t>
  </si>
  <si>
    <t>Uree (Urea)
(Flacoane cu volumul 40
-175 ml.) determinarea la analizator
automat</t>
  </si>
  <si>
    <t>Metoda de determinare: Fotometrică fermentativă
Tipul reagenţilor: Lichid Stabil gata pentru folosire. Bireagent. Cu calibrator
Material pentru investigatii: Ser, plasma fara hepariniat de amoniu, urina proaspata
Limita minimă de detectie pentru set: ≤ 0.3 mmol/l
Coeficientul de variaţie intraserial: ≤ 2.0
Coeficientul de variaţie extraserial: ≤ 3.5
Interferenţe: Acid Ascorbic pînă la 1,7 mmol/l, Bilirubina pînă la 0,7 mmol/l,
Hemoglobina pînă la 5,5 g/l, Lipemie- trigliceride pînă la 21g/l.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Protocol de adaptare: raport dintre volumul minim admisibil de dozare a probelei biologice și reagenților în analizatoare automate.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</si>
  <si>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Uree (Urea)
(Flacoane cu volumul 40
-175 ml.) determinarea la analizator
semiautomat</t>
  </si>
  <si>
    <t>Metoda de determinare: Fotometrică fermentativă
Tipul reagenţilor: Lichid Stabil gata pentru folosire. Bireagent. Cu calibrator
Material pentru investigatii: Ser, plasma fara hepariniat de amoniu, urina proaspata
Limita minimă de detectie pentru set: ≤ 0.3 mmol/l
Coeficientul de variaţie intraserial: ≤ 2.0
Coeficientul de variaţie extraserial: ≤ 3.5
Interferenţe: Acid Ascorbic pînă la 1,7 mmol/l, Bilirubina pînă la 0,7 mmol/l,
Hemoglobina pînă la 5,5 g/l, Lipemie- trigliceride pînă la 21g/l.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</si>
  <si>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Uree (Urea) (Flacoane cu volumul 40 -175 ml.)determinarea la analizator automat</t>
  </si>
  <si>
    <t>Metoda de determinare: Cinetică ureaze UV.
Tipul reagenţilor: Lichid Stabil gata pentru folosire. Bireagent. Cu calibrator
Material pentru investigatii: Ser, plasma fara hepariniat de amoniu, urina proaspata
Limita minimă de detectie pentru set: ≤ 0.3 mmol/l
Coeficientul de variaţie intraserial: ≤ 2.0
Coeficientul de variaţie extraserial: ≤ 3.5
Interferenţe: Acid Ascorbic pînă la 1,7 mmol/l, Bilirubina pînă la 0,7 mmol/l,
Hemoglobina pînă la 5,5 g/l, Lipemie- trigliceride pînă la 21g/l.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Protocol de adaptare: raport dintre volumul minim admisibil de dozare a probelei biologice și reagenților în analizatoare automate.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</si>
  <si>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Uree (Urea) (Flacoane cu volumul 40 -175 ml.) determinarea la analizator semiautomat</t>
  </si>
  <si>
    <t>Metoda de determinare: Cinetică ureaze UV.
Tipul reagenţilor: Lichid Stabil gata pentru folosire. Bireagent. Cu calibrator
Material pentru investigatii: Ser, plasma fara hepariniat de amoniu, urina proaspata
Limita minimă de detectie pentru set: ≤ 0.3 mmol/l
Coeficientul de variaţie intraserial: ≤ 2.0
Coeficientul de variaţie extraserial: ≤ 3.5
Interferenţe: Acid Ascorbic pînă la 1,7 mmol/l, Bilirubina pînă la 0,7 mmol/l,
Hemoglobina pînă la 5,5 g/l, Lipemie- trigliceride pînă la 21g/l.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</si>
  <si>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Uree (Urea)
(Flacoane cu volumul 500
- 1000 ml.) determinarea la
analizator automat</t>
  </si>
  <si>
    <t>Uree (Urea)
(Flacoane cu volumul 500
- 1000 ml.) determinarea la
analizator semiautomat</t>
  </si>
  <si>
    <t>Metoda de determinare: Cinetică ureaze UV.
Tipul reagenţilor: Lichid Stabil gata pentru folosire. Bireagent. Cu calibrator
Material pentru investigatii: Ser, plasma fara hepariniat de amoniu, urina proaspata
Limita minimă de detectie pentru set: ≤ 0.3 mmol/l
Coeficientul de variaţie intraserial: ≤ 2.0
Coeficientul de variaţie extraserial: ≤ 3.5
Interferenţe: Acid Ascorbic pînă la 1,7 mmol/l, Bilirubina pînă la 0,7 mmol/l,
Hemoglobina pînă la 5,5 g/l, Lipemie
- trigliceride pînă la 21g/l.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</si>
  <si>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Acidul Uric (Uric Acid)
(Flacoane cu volumul 40
-175 ml.) determinarea la analizator
automat</t>
  </si>
  <si>
    <t>Metoda de determinare: Fotometrică fermentativă.
Tipul reagenţilor: Lichid Stabil gata pentru folosire. Bireagent. Cu calibrator
Material pentru investigatii: Ser, plasma EDTA sau heparinizată , urina
Limita minimă de detectie pentru set: ≤ 4.2 mcmol/ l
Coeficientul de variaţie intraserial: ≤ 0.1
Coeficientul de variaţie extraserial: ≤ 0.15
Interferenţe: Bilirubina pînă la 0,18 mmol/l, Hemoglobina pînă la 1,1 g/l, Lipemie - trigliceride pînă la 21g/l.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Protocol de adaptare: raport dintre volumul minim admisibil de dozare a probelei biologice și reagenților în analizatoare automate.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</si>
  <si>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Acidul Uric (Uric Acid)
(Flacoane cu volumul 40
-175 ml.) determinarea la analizator
semiautomat</t>
  </si>
  <si>
    <t>Metoda de determinare: Fotometrică fermentativă.
Tipul reagenţilor: Lichid Stabil gata pentru folosire. Bireagent. Cu calibrator
Material pentru investigatii: Ser, plasma EDTA sau heparinizată , urina
Limita minimă de detectie pentru set: ≤ 4.2 mcmol/ l
Coeficientul de variaţie intraserial: ≤ 0.1
Coeficientul de variaţie extraserial: ≤ 0.15
Interferenţe: Bilirubina pînă la 0,18 mmol/l, Hemoglobina pînă la 1,1 g/l, Lipemie - trigliceride pînă la 21g/l.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</si>
  <si>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Hemoglobina glicozilata
(HbA1c) (Flacoane cu volumul 40
-175 ml.) determinarea la
analizator automat</t>
  </si>
  <si>
    <t>Metoda de determinare: Imunoturbidim etrică
Tipul reagenţilor: Lichid Stabil gata pentru folosire. Bireagent. Cu calibrator,
minimum 3 niveluri.
Material pentru investigatii: Sînge integru cu EDTA
Limita minimă de detectie pentru set: ≤ 1,5%
Coeficientul de variaţie intraserial: ≤ 0,3
Coeficientul de variaţie extraserial: ≤0,2
Interferenţe: Acid Ascorbic pînă la 3.5 mmol/l, Bilirubina pînă la 4,4 mmol/l,
Lipemie - trigliceride pînă la 21g/l, Hemoglobina pînă la 5.5 g/l, Factorul
reumatoid pînă la 500 Ul/ml
 a) Reactive în ambalaj original de la producător pentru analizoare automate (fără adaptare locală a instrucțiunilor cu efortul specialiștilor din firmă). Standardizare autorizată de organele competente. b) Setul să conțină control pozitiv, control negativ și calibratori pentru determinarea HbA1c.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Protocol de adaptare: raport dintre volumul minim admisibil de dozare a probelei biologice și reagenților în analizatoare automate.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</si>
  <si>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Hemoglobina glicozilata
(HbA1c) (Flacoane cu volumul 40
-175 ml.) determinarea la
analizator semiautomat</t>
  </si>
  <si>
    <t>Metoda de determinare: Imunoturbidim etrică
Tipul reagenţilor: Lichid Stabil gata pentru folosire. Bireagent. Cu calibrator,
minimum 3 niveluri.
Material pentru investigatii: Sînge integru cu EDTA
Limita minimă de detectie pentru set: ≤ 1,5%
Coeficientul de variaţie intraserial: ≤ 0,3
Coeficientul de variaţie extraserial: ≤0,2
Interferenţe: Acid Ascorbic pînă la 3.5 mmol/l, Bilirubina pînă la 4,4 mmol/l,
Lipemie - trigliceride pînă la 21g/l, Hemoglobina pînă la 5.5 g/l, Factorul
reumatoid pînă la 500 Ul/ml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</si>
  <si>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LDL Colesterol (LDL
Cholesterol) (Flacoane cu volumul 40 -175 ml.) determinarea la analizator automat</t>
  </si>
  <si>
    <t>Metoda de determinare: Fotometrică fermentativă cu protecţia selectivă a
colesterolului LDL. Fără sedimentare.
Tipul reagenţilor: Lichid Stabil gata pentru folosire. Bireagent
Material pentru investigatii: Ser, plasma EDTA sau heparinizată
Limita minimă de detectie pentru set: ≤ 0.03 mmol/l
Coeficientul de variaţie intraserial: ≤ 1.5
Coeficientul de variaţie extraserial: ≤ 1.0
Interferenţe: Acid Ascorbic pînă la 3,0 mmol/l, Bilirubina pînă la 0,9 mmol/l,
Hemoglobina pînă la 5,5 g/l, Lipemie - trigliceride pînă la 11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Protocol de adaptare: raport dintre volumul minim admisibil de dozare a probelei biologice și reagenților în analizatoare automate.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</si>
  <si>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LDL Colesterol (LDL
Cholesterol) (Flacoane cu volumul 40 -175 ml.) determinarea la analizator semiautomat</t>
  </si>
  <si>
    <t>Metoda de determinare: Fotometrică fermentativă cu protecţia selectivă a
colesterolului LDL. Fără sedimentare.
Tipul reagenţilor: Lichid Stabil gata pentru folosire. Bireagent
Material pentru investigatii: Ser, plasma EDTA sau heparinizată
Limita minimă de detectie pentru set: ≤ 0.03 mmol/l
Coeficientul de variaţie intraserial: ≤ 1.5
Coeficientul de variaţie extraserial: ≤ 1.0
Interferenţe: Acid Ascorbic pînă la 3,0 mmol/l, Bilirubina pînă la 0,9 mmol/l,
Hemoglobina pînă la 5,5 g/l, Lipemie - trigliceride pînă la 11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</si>
  <si>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HDL Colesterol (HDL
Cholesterol) (Flacoane cu volumul 40 -175 ml.) determinarea la analizator automat</t>
  </si>
  <si>
    <t>Metoda de determinare: Fotometrică fermentativă cu imunoinhibiţia a colesterolului
LDL şi VLDL. Fara sedimentare.
Tipul reagenţilor: Lichid Stabil gata pentru folosire. Bireagent. Cu calibrator.
Material pentru investigatii: Ser, plasma EDTA sau heparinizată
Limita minimă de detectie pentru set: ≤ 0.03 mmol/l
Coeficientul de variaţie intraserial: ≤ 1.5
Coeficientul de variaţie extraserial: ≤ 2.0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Protocol de adaptare: raport dintre volumul minim admisibil de dozare a probelei biologice și reagenților în analizatoare automate.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</si>
  <si>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HDL Colesterol (HDL
Cholesterol) (Flacoane cu volumul 40 -175 ml.) determinarea la analizator semiautomat</t>
  </si>
  <si>
    <t>Metoda de determinare: Fotometrică fermentativă cu imunoinhibiţia a colesterolului
LDL şi VLDL. Fara sedimentare.
Tipul reagenţilor: Lichid Stabil gata pentru folosire. Bireagent. Cu calibrator.
Material pentru investigatii: Ser, plasma EDTA sau heparinizată
Limita minimă de detectie pentru set: ≤ 0.03 mmol/l
Coeficientul de variaţie intraserial: ≤ 1.5
Coeficientul de variaţie extraserial: ≤ 2.0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</si>
  <si>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Creatinchinaz a totală
(Creatinkinase totale)
(Flacoane cu volumul 40
-175 ml.) determinarea la analizator
automat</t>
  </si>
  <si>
    <t>Metoda de determinare: Fotometrică fermentativă. Determinare Cinetică.
Tipul reagenţilor: Lichid Stabil gata pentru folosire. Bireagent
Material pentru investigatii: Ser, plasma EDTA sau heparinizată
Limita minimă de detectie pentru set: ≤ 2 U/L
Coeficientul de variaţie intraserial: ≤ 2,0
Coeficientul de variaţie extraserial: ≤ 2,5
Interferenţe: Acid Ascorbic pînă la 1,7 mmol/l, Bilirubina pînă la 1,1 mmol/l, lipemie
pînă la 600 mg/dl.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Protocol de adaptare: raport dintre volumul minim admisibil de dozare a probelei biologice și reagenților în analizatoare automate.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</si>
  <si>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Creatinchinaz a totală (Creatinkinase totale) (Flacoane cu volumul 40 -175 ml.) determinarea la analizator semiautomat</t>
  </si>
  <si>
    <t>Metoda de determinare: Fotometrică fermentativă. Determinare Cinetică.
Tipul reagenţilor: Lichid Stabil gata pentru folosire. Bireagent
Material pentru investigatii: Ser, plasma EDTA sau heparinizată
Limita minimă de detectie pentru set: ≤ 2 U/L
Coeficientul de variaţie intraserial: ≤ 2,0
Coeficientul de variaţie extraserial: ≤ 2,5
Interferenţe: Acid Ascorbic pînă la 1,7 mmol/l, Bilirubina pînă la 1,1 mmol/l, lipemie
pînă la 600 mg/dl.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</si>
  <si>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Creatinchinaz a MB (Creatinkinase MB) (Flacoane cu volumul 40
-175 ml.) determinarea la analizator
automat</t>
  </si>
  <si>
    <t xml:space="preserve">Metoda de determinare: Fotometrică fermentativă. Determinare Cinetică.
Tipul reagenţilor: Lichid Stabil gata pentru folosire. Bireagent
Material pentru investigatii: Ser, plasma EDTA sau heparinizată
Limita minimă de detectie pentru set: ≤ 2 U/L
Coeficientul de variaţie intraserial: ≤ 2,0
Coeficientul de variaţie extraserial: ≤ 2,5
Interferenţe: Acid Ascorbic pînă la 1,7 mmol/l, Bilirubina pînă la 1,1 mmol/l, lipemie
pînă la 600 mg/dl.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Protocol de adaptare: raport dintre volumul minim admisibil de dozare a probelei biologice și reagenților în analizatoare automate.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 </t>
  </si>
  <si>
    <t>Creatinchinaz a MB
(Creatinkinase MB)
(Flacoane cu volumul 40
-175 ml.) determinarea la analizator
semiautomat</t>
  </si>
  <si>
    <t>Proba cu timol
(Flacoane cu volumul 40
-175 ml.) determinarea la analizator
automat</t>
  </si>
  <si>
    <t>Metoda de determinare: Fotometrică fermentativă. Determinare Cinetică.
Tipul reagenţilor: Lichid Stabil gata pentru folosire. Bireagent
Material pentru investigatii: Ser, plasma EDTA sau heparinizată
Limita minimă de detectie pentru set: ≤ 2 U/L
Coeficientul de variaţie intraserial: ≤ 2,0
Coeficientul de variaţie extraserial: ≤ 2,5
Interferenţe: Acid Ascorbic pînă la 1,7 mmol/l, Bilirubina pînă la 1,1 mmol/l, lipemie
pînă la 600 mg/dl.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Protocol de adaptare: raport dintre volumul minim admisibil de dozare a probelei biologice și reagenților în analizatoare automate.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</si>
  <si>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Proba cu timol
(Flacoane cu volumul 40
-175 ml.) determinarea la analizator
semiautomat</t>
  </si>
  <si>
    <t>Proba cu timol
(Flacoane cu volumul 10
ml.) determinarea la analizator
automat</t>
  </si>
  <si>
    <t>Soluție concentrată , pentru diluție 1:50.
Material pentru investigatii: Ser, plasma EDTA sau heparinizată
Limita minimă de detectie pentru set: ≤ 0.5 mg/dl
Coeficientul de variaţie intraserial: ≤ 5.0
Coeficientul de variaţie extraserial: ≤ 8.0
Interferenţe: Bilirubina pînă la 0,7 mmol/l, Hemoglobina pînă la 1,5 g/l lipemie
trigliceride pînă la 2 g/l, Factorul reumatoid pînă la 500 ME/ml.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</si>
  <si>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Proba cu timol
(Flacoane cu volumul 10
ml.) determinarea la analizator
semiautomat</t>
  </si>
  <si>
    <t>Ser control normal pe baza serului uman cu param.cunoscuți ambalat în flacoane 3-5ml</t>
  </si>
  <si>
    <t>Ser control patologic pe baza serului uman cu param.cunoscuți ambalat în flacoane 3-5ml</t>
  </si>
  <si>
    <t>Set p/u determinarea complexelor fibrin-monomer dizolvante</t>
  </si>
  <si>
    <t>Reagenții,plasma de control,consumabile de la acelaș producător,sub acelaș lot. Setul include plasma control-plus și plasma de control-minus. Set 100 determinări.</t>
  </si>
  <si>
    <t>set</t>
  </si>
  <si>
    <t xml:space="preserve">Set pentru determinarea fibrinogenului după metoda Clauss pentru coagulometru optic Coatron X </t>
  </si>
  <si>
    <t xml:space="preserve">Reagenții , plazma de control, consumabile de la acelas producator, sub acelas lot.  Set include plasma control- plus şi contro l- minus. Varianta în flacoane, set 800 determinari (10 fl*2ml) cu  IBS bufer Imidazol  (fl.125 ml) compatibil cu coagulometru optico-mecanic semiautomat Coatron X </t>
  </si>
  <si>
    <t>Set de cuve  din plastic pentru investigaţii Coatron X</t>
  </si>
  <si>
    <t xml:space="preserve">Reagenții , plazma de control, consumabile de la acelas producatorc, sub acelas lot.  Set de 5000 cuve cu cod de bare de la producator compatibil cu coagulometru optico-mecanic semiautomat Coatron X </t>
  </si>
  <si>
    <t>Strip-test la troponina I în ser</t>
  </si>
  <si>
    <t>Sensibilitatea 0,5ng/ml(98,5%),specificitatea 98,4%,precizitatea 98,5%</t>
  </si>
  <si>
    <t>test</t>
  </si>
  <si>
    <t>TEC control Normal, pentru Coatron X</t>
  </si>
  <si>
    <t>Reagenti, plazma de control, consumabile de la acelas producator, sub acelas lot flacoane 1ml compatibil cu coagulometru optico-mecanic semiautomat Coatron X</t>
  </si>
  <si>
    <t>flacon</t>
  </si>
  <si>
    <t>TEC control Abnormal, pentru 
Coatron X</t>
  </si>
  <si>
    <t>Reagenti , plazma de control, consumabile de la acelasș producător, sub acelaș lot flacoane 1ml compatibil cu coagulometru optico-mecanic semiautomat Coatron X</t>
  </si>
  <si>
    <t>TEClot PT-S 10x10ml set pentru determinarea Protrombinei</t>
  </si>
  <si>
    <t xml:space="preserve">Reagenții , plazma de control, consumabile de la acelas producator, sub acelas lot.  Set include plasma control- plus şi contro l- minus. Varianta în flacoane, set 2000 determinari (10 fl*10ml) compatibil cu coagulometru optico-mecanic semiautomat Coatron X </t>
  </si>
  <si>
    <t>Calibratori pentru determinarea concentratiei fibrinogenului,  Coatron X</t>
  </si>
  <si>
    <t xml:space="preserve">Calibrator pentru determinarea concentratiei fibrinogenului (1ml), cu set de fibrinogen de acelas producator sub acelas Lot compatibil cu coagulometru optico-mecanic semiautomat Coatron X </t>
  </si>
  <si>
    <t>IMSP Centrul de Sănătate Hăsnășenii Mari</t>
  </si>
  <si>
    <t>Sum totală cu TVA</t>
  </si>
  <si>
    <t>IMSP Centrul de Sănătate Căinarii Vechi</t>
  </si>
  <si>
    <t>IMSP AMT Centru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</si>
</sst>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5">
    <font>
      <sz val="11"/>
      <color theme="1"/>
      <name val="Calibri"/>
      <family val="2"/>
      <scheme val="minor"/>
    </font>
    <font>
      <sz val="10"/>
      <name val="Arial"/>
      <family val="2"/>
    </font>
    <font>
      <sz val="10"/>
      <name val="Times New Roman"/>
      <family val="1"/>
    </font>
    <font>
      <sz val="10"/>
      <color theme="1"/>
      <name val="Times New Roman"/>
      <family val="1"/>
    </font>
    <font>
      <sz val="10"/>
      <color rgb="FF000000"/>
      <name val="Times New Roman"/>
      <family val="1"/>
    </font>
  </fonts>
  <fills count="6">
    <fill>
      <patternFill/>
    </fill>
    <fill>
      <patternFill patternType="gray125"/>
    </fill>
    <fill>
      <patternFill patternType="solid">
        <fgColor theme="7" tint="0.7999799847602844"/>
        <bgColor indexed="64"/>
      </patternFill>
    </fill>
    <fill>
      <patternFill patternType="solid">
        <fgColor theme="9" tint="0.7999799847602844"/>
        <bgColor indexed="64"/>
      </patternFill>
    </fill>
    <fill>
      <patternFill patternType="solid">
        <fgColor rgb="FFFFFF00"/>
        <bgColor indexed="64"/>
      </patternFill>
    </fill>
    <fill>
      <patternFill patternType="solid">
        <fgColor theme="5" tint="0.7999799847602844"/>
        <bgColor indexed="64"/>
      </patternFill>
    </fill>
  </fills>
  <borders count="3">
    <border>
      <left/>
      <right/>
      <top/>
      <bottom/>
      <diagonal/>
    </border>
    <border>
      <left style="thin"/>
      <right style="thin"/>
      <top style="thin"/>
      <bottom style="thin"/>
    </border>
    <border>
      <left style="thin"/>
      <right style="thin"/>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28">
    <xf numFmtId="0" fontId="0" fillId="0" borderId="0" xfId="0"/>
    <xf numFmtId="0" fontId="0" fillId="0" borderId="0" xfId="0" applyAlignment="1">
      <alignment wrapText="1"/>
    </xf>
    <xf numFmtId="0" fontId="0" fillId="0" borderId="1" xfId="0" applyBorder="1" applyAlignment="1">
      <alignment wrapText="1"/>
    </xf>
    <xf numFmtId="0" fontId="0" fillId="0" borderId="1" xfId="0" applyBorder="1"/>
    <xf numFmtId="164" fontId="0" fillId="0" borderId="0" xfId="18" applyFont="1"/>
    <xf numFmtId="164" fontId="0" fillId="0" borderId="0" xfId="0" applyNumberFormat="1"/>
    <xf numFmtId="0" fontId="2" fillId="0" borderId="1" xfId="0" applyFont="1" applyBorder="1" applyAlignment="1">
      <alignment horizontal="center" vertical="center" wrapText="1"/>
    </xf>
    <xf numFmtId="0" fontId="3" fillId="2" borderId="1" xfId="0" applyFont="1" applyFill="1" applyBorder="1" applyAlignment="1">
      <alignment horizontal="center" vertical="center"/>
    </xf>
    <xf numFmtId="0" fontId="0" fillId="3" borderId="1" xfId="0" applyFill="1" applyBorder="1"/>
    <xf numFmtId="0" fontId="0" fillId="4" borderId="1" xfId="0" applyFill="1" applyBorder="1" applyAlignment="1">
      <alignment wrapText="1"/>
    </xf>
    <xf numFmtId="0" fontId="0" fillId="4" borderId="1" xfId="0" applyFill="1" applyBorder="1"/>
    <xf numFmtId="0" fontId="3" fillId="4" borderId="1" xfId="0" applyFont="1" applyFill="1" applyBorder="1" applyAlignment="1">
      <alignment horizontal="center" vertical="center"/>
    </xf>
    <xf numFmtId="164" fontId="0" fillId="4" borderId="0" xfId="18" applyFont="1" applyFill="1"/>
    <xf numFmtId="0" fontId="0" fillId="4" borderId="0" xfId="0" applyFill="1"/>
    <xf numFmtId="0" fontId="4" fillId="4" borderId="1" xfId="0" applyFont="1" applyFill="1" applyBorder="1" applyAlignment="1">
      <alignment horizontal="center" vertical="center" wrapText="1"/>
    </xf>
    <xf numFmtId="0" fontId="0" fillId="4" borderId="2" xfId="0" applyFill="1" applyBorder="1"/>
    <xf numFmtId="0" fontId="0" fillId="4" borderId="2" xfId="0" applyFill="1" applyBorder="1" applyAlignment="1">
      <alignment wrapText="1"/>
    </xf>
    <xf numFmtId="0" fontId="2" fillId="3" borderId="1" xfId="0" applyFont="1" applyFill="1" applyBorder="1" applyAlignment="1">
      <alignment horizontal="center" vertical="center" wrapText="1"/>
    </xf>
    <xf numFmtId="0" fontId="0" fillId="5" borderId="1" xfId="0" applyFill="1" applyBorder="1"/>
    <xf numFmtId="0" fontId="0" fillId="5" borderId="1" xfId="0" applyFill="1" applyBorder="1" applyAlignment="1">
      <alignment wrapText="1"/>
    </xf>
    <xf numFmtId="0" fontId="3" fillId="5" borderId="1" xfId="0" applyFont="1" applyFill="1" applyBorder="1" applyAlignment="1">
      <alignment horizontal="center" vertical="center"/>
    </xf>
    <xf numFmtId="164" fontId="0" fillId="5" borderId="0" xfId="18" applyFont="1" applyFill="1"/>
    <xf numFmtId="0" fontId="0" fillId="5" borderId="0" xfId="0" applyFill="1"/>
    <xf numFmtId="0" fontId="0" fillId="0" borderId="1" xfId="0" applyBorder="1" applyAlignment="1">
      <alignment vertical="center"/>
    </xf>
    <xf numFmtId="0" fontId="0" fillId="4" borderId="1" xfId="0" applyFill="1" applyBorder="1" applyAlignment="1">
      <alignment vertical="center" wrapText="1"/>
    </xf>
    <xf numFmtId="0" fontId="0" fillId="4" borderId="1" xfId="0" applyFill="1" applyBorder="1" applyAlignment="1">
      <alignment vertical="center"/>
    </xf>
    <xf numFmtId="164" fontId="0" fillId="4" borderId="0" xfId="18" applyFont="1" applyFill="1" applyAlignment="1">
      <alignment vertical="center"/>
    </xf>
    <xf numFmtId="0" fontId="0" fillId="4" borderId="0" xfId="0" applyFill="1" applyAlignment="1">
      <alignment vertical="center"/>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I107"/>
  <sheetViews>
    <sheetView tabSelected="1" zoomScale="70" zoomScaleNormal="70" workbookViewId="0" topLeftCell="CP1">
      <selection activeCell="DJ1" sqref="DJ1:DK1048576"/>
    </sheetView>
  </sheetViews>
  <sheetFormatPr defaultColWidth="9.140625" defaultRowHeight="15"/>
  <cols>
    <col min="2" max="2" width="27.57421875" style="0" customWidth="1"/>
    <col min="3" max="3" width="35.57421875" style="0" hidden="1" customWidth="1"/>
    <col min="5" max="5" width="8.8515625" style="0" hidden="1" customWidth="1"/>
    <col min="112" max="112" width="13.28125" style="0" customWidth="1"/>
    <col min="113" max="113" width="9.140625" style="0" customWidth="1"/>
  </cols>
  <sheetData>
    <row r="1" spans="1:112" s="1" customFormat="1" ht="115.15" customHeight="1">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c r="AK1" s="2" t="s">
        <v>36</v>
      </c>
      <c r="AL1" s="2" t="s">
        <v>37</v>
      </c>
      <c r="AM1" s="2" t="s">
        <v>38</v>
      </c>
      <c r="AN1" s="2" t="s">
        <v>39</v>
      </c>
      <c r="AO1" s="2" t="s">
        <v>40</v>
      </c>
      <c r="AP1" s="2" t="s">
        <v>41</v>
      </c>
      <c r="AQ1" s="2" t="s">
        <v>42</v>
      </c>
      <c r="AR1" s="2" t="s">
        <v>43</v>
      </c>
      <c r="AS1" s="2" t="s">
        <v>44</v>
      </c>
      <c r="AT1" s="2" t="s">
        <v>45</v>
      </c>
      <c r="AU1" s="2" t="s">
        <v>46</v>
      </c>
      <c r="AV1" s="2" t="s">
        <v>47</v>
      </c>
      <c r="AW1" s="2" t="s">
        <v>48</v>
      </c>
      <c r="AX1" s="2" t="s">
        <v>49</v>
      </c>
      <c r="AY1" s="2" t="s">
        <v>50</v>
      </c>
      <c r="AZ1" s="2" t="s">
        <v>51</v>
      </c>
      <c r="BA1" s="2" t="s">
        <v>52</v>
      </c>
      <c r="BB1" s="2" t="s">
        <v>53</v>
      </c>
      <c r="BC1" s="2" t="s">
        <v>54</v>
      </c>
      <c r="BD1" s="2" t="s">
        <v>55</v>
      </c>
      <c r="BE1" s="2" t="s">
        <v>56</v>
      </c>
      <c r="BF1" s="2" t="s">
        <v>57</v>
      </c>
      <c r="BG1" s="2" t="s">
        <v>58</v>
      </c>
      <c r="BH1" s="2" t="s">
        <v>59</v>
      </c>
      <c r="BI1" s="2" t="s">
        <v>60</v>
      </c>
      <c r="BJ1" s="2" t="s">
        <v>61</v>
      </c>
      <c r="BK1" s="9" t="s">
        <v>303</v>
      </c>
      <c r="BL1" s="2" t="s">
        <v>62</v>
      </c>
      <c r="BM1" s="2" t="s">
        <v>63</v>
      </c>
      <c r="BN1" s="2" t="s">
        <v>64</v>
      </c>
      <c r="BO1" s="2" t="s">
        <v>65</v>
      </c>
      <c r="BP1" s="2" t="s">
        <v>66</v>
      </c>
      <c r="BQ1" s="2" t="s">
        <v>67</v>
      </c>
      <c r="BR1" s="2" t="s">
        <v>68</v>
      </c>
      <c r="BS1" s="2" t="s">
        <v>69</v>
      </c>
      <c r="BT1" s="2" t="s">
        <v>70</v>
      </c>
      <c r="BU1" s="2" t="s">
        <v>71</v>
      </c>
      <c r="BV1" s="2" t="s">
        <v>72</v>
      </c>
      <c r="BW1" s="2" t="s">
        <v>73</v>
      </c>
      <c r="BX1" s="2" t="s">
        <v>74</v>
      </c>
      <c r="BY1" s="2" t="s">
        <v>75</v>
      </c>
      <c r="BZ1" s="2" t="s">
        <v>76</v>
      </c>
      <c r="CA1" s="2" t="s">
        <v>77</v>
      </c>
      <c r="CB1" s="2" t="s">
        <v>78</v>
      </c>
      <c r="CC1" s="2" t="s">
        <v>79</v>
      </c>
      <c r="CD1" s="2" t="s">
        <v>80</v>
      </c>
      <c r="CE1" s="2" t="s">
        <v>81</v>
      </c>
      <c r="CF1" s="2" t="s">
        <v>82</v>
      </c>
      <c r="CG1" s="2" t="s">
        <v>83</v>
      </c>
      <c r="CH1" s="2" t="s">
        <v>84</v>
      </c>
      <c r="CI1" s="2" t="s">
        <v>85</v>
      </c>
      <c r="CJ1" s="2" t="s">
        <v>86</v>
      </c>
      <c r="CK1" s="2" t="s">
        <v>87</v>
      </c>
      <c r="CL1" s="2" t="s">
        <v>88</v>
      </c>
      <c r="CM1" s="2" t="s">
        <v>89</v>
      </c>
      <c r="CN1" s="2" t="s">
        <v>90</v>
      </c>
      <c r="CO1" s="2" t="s">
        <v>91</v>
      </c>
      <c r="CP1" s="2" t="s">
        <v>92</v>
      </c>
      <c r="CQ1" s="2" t="s">
        <v>93</v>
      </c>
      <c r="CR1" s="2" t="s">
        <v>94</v>
      </c>
      <c r="CS1" s="2" t="s">
        <v>95</v>
      </c>
      <c r="CT1" s="2" t="s">
        <v>96</v>
      </c>
      <c r="CU1" s="2" t="s">
        <v>97</v>
      </c>
      <c r="CV1" s="2" t="s">
        <v>98</v>
      </c>
      <c r="CW1" s="2" t="s">
        <v>99</v>
      </c>
      <c r="CX1" s="2" t="s">
        <v>100</v>
      </c>
      <c r="CY1" s="2" t="s">
        <v>101</v>
      </c>
      <c r="CZ1" s="2" t="s">
        <v>102</v>
      </c>
      <c r="DA1" s="2" t="s">
        <v>103</v>
      </c>
      <c r="DB1" s="2" t="s">
        <v>104</v>
      </c>
      <c r="DC1" s="2" t="s">
        <v>105</v>
      </c>
      <c r="DD1" s="2" t="s">
        <v>106</v>
      </c>
      <c r="DE1" s="2" t="s">
        <v>300</v>
      </c>
      <c r="DF1" s="2" t="s">
        <v>302</v>
      </c>
      <c r="DG1" s="2" t="s">
        <v>107</v>
      </c>
      <c r="DH1" s="1" t="s">
        <v>301</v>
      </c>
    </row>
    <row r="2" spans="1:113" ht="21.75" customHeight="1">
      <c r="A2" s="3">
        <v>1</v>
      </c>
      <c r="B2" s="3" t="s">
        <v>108</v>
      </c>
      <c r="C2" s="3" t="s">
        <v>109</v>
      </c>
      <c r="D2" s="3" t="s">
        <v>110</v>
      </c>
      <c r="E2" s="3">
        <v>0.624</v>
      </c>
      <c r="F2" s="3">
        <v>1250</v>
      </c>
      <c r="G2" s="3"/>
      <c r="H2" s="3"/>
      <c r="I2" s="3"/>
      <c r="J2" s="3"/>
      <c r="K2" s="3"/>
      <c r="L2" s="3"/>
      <c r="M2" s="3"/>
      <c r="N2" s="3"/>
      <c r="O2" s="3"/>
      <c r="P2" s="3"/>
      <c r="Q2" s="3"/>
      <c r="R2" s="3"/>
      <c r="S2" s="3">
        <v>600</v>
      </c>
      <c r="T2" s="3"/>
      <c r="U2" s="3"/>
      <c r="V2" s="3"/>
      <c r="W2" s="3"/>
      <c r="X2" s="3">
        <v>2000</v>
      </c>
      <c r="Y2" s="3">
        <v>1750</v>
      </c>
      <c r="Z2" s="3"/>
      <c r="AA2" s="3">
        <v>1000</v>
      </c>
      <c r="AB2" s="3"/>
      <c r="AC2" s="3"/>
      <c r="AD2" s="3">
        <v>600</v>
      </c>
      <c r="AE2" s="3"/>
      <c r="AF2" s="3"/>
      <c r="AG2" s="3"/>
      <c r="AH2" s="3">
        <v>3000</v>
      </c>
      <c r="AI2" s="3"/>
      <c r="AJ2" s="3"/>
      <c r="AK2" s="3"/>
      <c r="AL2" s="3"/>
      <c r="AM2" s="3">
        <v>2000</v>
      </c>
      <c r="AN2" s="3"/>
      <c r="AO2" s="3"/>
      <c r="AP2" s="3"/>
      <c r="AQ2" s="3"/>
      <c r="AR2" s="3"/>
      <c r="AS2" s="3"/>
      <c r="AT2" s="3"/>
      <c r="AU2" s="3"/>
      <c r="AV2" s="3"/>
      <c r="AW2" s="3"/>
      <c r="AX2" s="3"/>
      <c r="AY2" s="3">
        <v>1800</v>
      </c>
      <c r="AZ2" s="3"/>
      <c r="BA2" s="3"/>
      <c r="BB2" s="3"/>
      <c r="BC2" s="3">
        <v>1200</v>
      </c>
      <c r="BD2" s="3"/>
      <c r="BE2" s="3"/>
      <c r="BF2" s="3"/>
      <c r="BG2" s="3"/>
      <c r="BH2" s="3"/>
      <c r="BI2" s="3">
        <v>12540</v>
      </c>
      <c r="BJ2" s="3"/>
      <c r="BK2" s="3">
        <v>20000</v>
      </c>
      <c r="BL2" s="3"/>
      <c r="BM2" s="3"/>
      <c r="BN2" s="3"/>
      <c r="BO2" s="3"/>
      <c r="BP2" s="3"/>
      <c r="BQ2" s="3"/>
      <c r="BR2" s="3"/>
      <c r="BS2" s="3"/>
      <c r="BT2" s="3"/>
      <c r="BU2" s="3">
        <v>1000</v>
      </c>
      <c r="BV2" s="3">
        <v>4000</v>
      </c>
      <c r="BW2" s="3">
        <v>0</v>
      </c>
      <c r="BX2" s="3"/>
      <c r="BY2" s="3"/>
      <c r="BZ2" s="3"/>
      <c r="CA2" s="3"/>
      <c r="CB2" s="3"/>
      <c r="CC2" s="3"/>
      <c r="CD2" s="3"/>
      <c r="CE2" s="3"/>
      <c r="CF2" s="3"/>
      <c r="CG2" s="3"/>
      <c r="CH2" s="3"/>
      <c r="CI2" s="3"/>
      <c r="CJ2" s="3"/>
      <c r="CK2" s="3"/>
      <c r="CL2" s="3"/>
      <c r="CM2" s="3"/>
      <c r="CN2" s="3"/>
      <c r="CO2" s="3"/>
      <c r="CP2" s="3"/>
      <c r="CQ2" s="3"/>
      <c r="CR2" s="3">
        <v>7000</v>
      </c>
      <c r="CS2" s="3"/>
      <c r="CT2" s="3"/>
      <c r="CU2" s="3"/>
      <c r="CV2" s="3"/>
      <c r="CW2" s="3">
        <v>6250</v>
      </c>
      <c r="CX2" s="3"/>
      <c r="CY2" s="3">
        <v>6250</v>
      </c>
      <c r="CZ2" s="3"/>
      <c r="DA2" s="3"/>
      <c r="DB2" s="3"/>
      <c r="DC2" s="3"/>
      <c r="DD2" s="3">
        <v>6000</v>
      </c>
      <c r="DE2" s="3"/>
      <c r="DF2" s="6">
        <v>400</v>
      </c>
      <c r="DG2" s="3">
        <f>SUM(F2:DF2)</f>
        <v>78640</v>
      </c>
      <c r="DH2" s="4">
        <f>DG2*E2</f>
        <v>49071.36</v>
      </c>
      <c r="DI2">
        <f>DG2*E2</f>
        <v>49071.36</v>
      </c>
    </row>
    <row r="3" spans="1:113" ht="96.75" customHeight="1">
      <c r="A3" s="3">
        <v>2</v>
      </c>
      <c r="B3" s="2" t="s">
        <v>111</v>
      </c>
      <c r="C3" s="2" t="s">
        <v>112</v>
      </c>
      <c r="D3" s="3" t="s">
        <v>110</v>
      </c>
      <c r="E3" s="3">
        <v>0.624</v>
      </c>
      <c r="F3" s="3">
        <v>0</v>
      </c>
      <c r="G3" s="3">
        <v>350</v>
      </c>
      <c r="H3" s="3">
        <v>250</v>
      </c>
      <c r="I3" s="3">
        <v>875</v>
      </c>
      <c r="J3" s="3">
        <v>1000</v>
      </c>
      <c r="K3" s="3"/>
      <c r="L3" s="3"/>
      <c r="M3" s="3"/>
      <c r="N3" s="3">
        <v>625</v>
      </c>
      <c r="O3" s="3"/>
      <c r="P3" s="3">
        <v>1200</v>
      </c>
      <c r="Q3" s="3">
        <v>5000</v>
      </c>
      <c r="R3" s="3">
        <v>1500</v>
      </c>
      <c r="S3" s="3"/>
      <c r="T3" s="3">
        <v>627</v>
      </c>
      <c r="U3" s="3">
        <v>2508</v>
      </c>
      <c r="V3" s="3"/>
      <c r="W3" s="3"/>
      <c r="X3" s="3"/>
      <c r="Y3" s="3"/>
      <c r="Z3" s="3"/>
      <c r="AA3" s="3"/>
      <c r="AB3" s="3">
        <v>600</v>
      </c>
      <c r="AC3" s="3">
        <v>3750</v>
      </c>
      <c r="AD3" s="3"/>
      <c r="AE3" s="3">
        <v>525</v>
      </c>
      <c r="AF3" s="3">
        <v>1000</v>
      </c>
      <c r="AG3" s="3"/>
      <c r="AH3" s="3"/>
      <c r="AI3" s="3">
        <v>1200</v>
      </c>
      <c r="AJ3" s="3">
        <v>2000</v>
      </c>
      <c r="AK3" s="3">
        <v>4400</v>
      </c>
      <c r="AL3" s="3">
        <v>1200</v>
      </c>
      <c r="AM3" s="3"/>
      <c r="AN3" s="3">
        <v>250</v>
      </c>
      <c r="AO3" s="3"/>
      <c r="AP3" s="3">
        <v>1500</v>
      </c>
      <c r="AQ3" s="3">
        <v>500</v>
      </c>
      <c r="AR3" s="3">
        <v>1000</v>
      </c>
      <c r="AS3" s="3">
        <v>8000</v>
      </c>
      <c r="AT3" s="3"/>
      <c r="AU3" s="3">
        <v>1250</v>
      </c>
      <c r="AV3" s="3">
        <v>4000</v>
      </c>
      <c r="AW3" s="3">
        <v>1250</v>
      </c>
      <c r="AX3" s="3">
        <v>2000</v>
      </c>
      <c r="AY3" s="3"/>
      <c r="AZ3" s="3">
        <v>2000</v>
      </c>
      <c r="BA3" s="3"/>
      <c r="BB3" s="3"/>
      <c r="BC3" s="3"/>
      <c r="BD3" s="3">
        <v>1500</v>
      </c>
      <c r="BE3" s="3"/>
      <c r="BF3" s="3"/>
      <c r="BG3" s="3">
        <v>800</v>
      </c>
      <c r="BH3" s="3">
        <v>600</v>
      </c>
      <c r="BI3" s="3"/>
      <c r="BJ3" s="3">
        <v>2000</v>
      </c>
      <c r="BK3" s="3"/>
      <c r="BL3" s="3">
        <v>2500</v>
      </c>
      <c r="BM3" s="3">
        <v>2000</v>
      </c>
      <c r="BN3" s="3">
        <v>700</v>
      </c>
      <c r="BO3" s="3">
        <v>1800</v>
      </c>
      <c r="BP3" s="3"/>
      <c r="BQ3" s="3">
        <v>250</v>
      </c>
      <c r="BR3" s="3">
        <v>1000</v>
      </c>
      <c r="BS3" s="3">
        <v>1800</v>
      </c>
      <c r="BT3" s="3">
        <v>1250</v>
      </c>
      <c r="BU3" s="3"/>
      <c r="BV3" s="3"/>
      <c r="BW3" s="3">
        <v>0</v>
      </c>
      <c r="BX3" s="3"/>
      <c r="BY3" s="3">
        <v>600</v>
      </c>
      <c r="BZ3" s="3"/>
      <c r="CA3" s="3">
        <v>300</v>
      </c>
      <c r="CB3" s="3"/>
      <c r="CC3" s="3"/>
      <c r="CD3" s="3"/>
      <c r="CE3" s="3"/>
      <c r="CF3" s="3"/>
      <c r="CG3" s="3">
        <v>2000</v>
      </c>
      <c r="CH3" s="3"/>
      <c r="CI3" s="3"/>
      <c r="CJ3" s="3"/>
      <c r="CK3" s="3"/>
      <c r="CL3" s="3"/>
      <c r="CM3" s="3"/>
      <c r="CN3" s="3"/>
      <c r="CO3" s="3">
        <v>1000</v>
      </c>
      <c r="CP3" s="3">
        <v>4750</v>
      </c>
      <c r="CQ3" s="3">
        <v>9000</v>
      </c>
      <c r="CR3" s="3"/>
      <c r="CS3" s="3">
        <v>2000</v>
      </c>
      <c r="CT3" s="3">
        <v>500</v>
      </c>
      <c r="CU3" s="3"/>
      <c r="CV3" s="3"/>
      <c r="CW3" s="3"/>
      <c r="CX3" s="3"/>
      <c r="CY3" s="3"/>
      <c r="CZ3" s="3"/>
      <c r="DA3" s="3">
        <v>5000</v>
      </c>
      <c r="DB3" s="3">
        <v>2500</v>
      </c>
      <c r="DC3" s="3">
        <v>350</v>
      </c>
      <c r="DD3" s="3"/>
      <c r="DE3" s="8">
        <v>175</v>
      </c>
      <c r="DF3" s="6"/>
      <c r="DG3" s="3">
        <f aca="true" t="shared" si="0" ref="DG3:DG64">SUM(F3:DF3)</f>
        <v>94735</v>
      </c>
      <c r="DH3" s="4">
        <f aca="true" t="shared" si="1" ref="DH3:DH64">DG3*E3</f>
        <v>59114.64</v>
      </c>
      <c r="DI3">
        <f aca="true" t="shared" si="2" ref="DI3:DI64">DG3*E3</f>
        <v>59114.64</v>
      </c>
    </row>
    <row r="4" spans="1:113" ht="18.6" customHeight="1">
      <c r="A4" s="3">
        <v>3</v>
      </c>
      <c r="B4" s="3" t="s">
        <v>113</v>
      </c>
      <c r="C4" s="3" t="s">
        <v>114</v>
      </c>
      <c r="D4" s="3" t="s">
        <v>110</v>
      </c>
      <c r="E4" s="3">
        <v>0.624</v>
      </c>
      <c r="F4" s="3">
        <v>1000</v>
      </c>
      <c r="G4" s="3"/>
      <c r="H4" s="3"/>
      <c r="I4" s="3"/>
      <c r="J4" s="3"/>
      <c r="K4" s="3"/>
      <c r="L4" s="3"/>
      <c r="M4" s="3"/>
      <c r="N4" s="3"/>
      <c r="O4" s="3"/>
      <c r="P4" s="3"/>
      <c r="Q4" s="3"/>
      <c r="R4" s="3"/>
      <c r="S4" s="3"/>
      <c r="T4" s="3"/>
      <c r="U4" s="3"/>
      <c r="V4" s="3"/>
      <c r="W4" s="3"/>
      <c r="X4" s="3"/>
      <c r="Y4" s="3"/>
      <c r="Z4" s="3">
        <v>1000</v>
      </c>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v>500</v>
      </c>
      <c r="BV4" s="3"/>
      <c r="BW4" s="3">
        <v>0</v>
      </c>
      <c r="BX4" s="3">
        <v>10000</v>
      </c>
      <c r="BY4" s="3"/>
      <c r="BZ4" s="3"/>
      <c r="CA4" s="3"/>
      <c r="CB4" s="3"/>
      <c r="CC4" s="3"/>
      <c r="CD4" s="3"/>
      <c r="CE4" s="3"/>
      <c r="CF4" s="3"/>
      <c r="CG4" s="3"/>
      <c r="CH4" s="3"/>
      <c r="CI4" s="3"/>
      <c r="CJ4" s="3"/>
      <c r="CK4" s="3"/>
      <c r="CL4" s="3"/>
      <c r="CM4" s="3"/>
      <c r="CN4" s="3"/>
      <c r="CO4" s="3"/>
      <c r="CP4" s="3"/>
      <c r="CQ4" s="3"/>
      <c r="CR4" s="3">
        <v>3000</v>
      </c>
      <c r="CS4" s="3"/>
      <c r="CT4" s="3"/>
      <c r="CU4" s="3"/>
      <c r="CV4" s="3"/>
      <c r="CW4" s="3"/>
      <c r="CX4" s="3"/>
      <c r="CY4" s="3"/>
      <c r="CZ4" s="3">
        <v>6000</v>
      </c>
      <c r="DA4" s="3"/>
      <c r="DB4" s="3"/>
      <c r="DC4" s="3"/>
      <c r="DD4" s="3"/>
      <c r="DE4" s="3"/>
      <c r="DF4" s="6"/>
      <c r="DG4" s="3">
        <f t="shared" si="0"/>
        <v>21500</v>
      </c>
      <c r="DH4" s="4">
        <f t="shared" si="1"/>
        <v>13416</v>
      </c>
      <c r="DI4">
        <f t="shared" si="2"/>
        <v>13416</v>
      </c>
    </row>
    <row r="5" spans="1:113" ht="15">
      <c r="A5" s="3">
        <v>4</v>
      </c>
      <c r="B5" s="3" t="s">
        <v>115</v>
      </c>
      <c r="C5" s="3" t="s">
        <v>112</v>
      </c>
      <c r="D5" s="3" t="s">
        <v>110</v>
      </c>
      <c r="E5" s="3">
        <v>0.624</v>
      </c>
      <c r="F5" s="3">
        <v>0</v>
      </c>
      <c r="G5" s="3"/>
      <c r="H5" s="3"/>
      <c r="I5" s="3"/>
      <c r="J5" s="3"/>
      <c r="K5" s="3"/>
      <c r="L5" s="3">
        <v>4000</v>
      </c>
      <c r="M5" s="3">
        <v>1000</v>
      </c>
      <c r="N5" s="3"/>
      <c r="O5" s="3"/>
      <c r="P5" s="3"/>
      <c r="Q5" s="3"/>
      <c r="R5" s="3"/>
      <c r="S5" s="3"/>
      <c r="T5" s="3"/>
      <c r="U5" s="3"/>
      <c r="V5" s="3">
        <v>2000</v>
      </c>
      <c r="W5" s="3"/>
      <c r="X5" s="3"/>
      <c r="Y5" s="3"/>
      <c r="Z5" s="3"/>
      <c r="AA5" s="3"/>
      <c r="AB5" s="3"/>
      <c r="AC5" s="3"/>
      <c r="AD5" s="3"/>
      <c r="AE5" s="3"/>
      <c r="AF5" s="3"/>
      <c r="AG5" s="3">
        <v>1500</v>
      </c>
      <c r="AH5" s="3"/>
      <c r="AI5" s="3"/>
      <c r="AJ5" s="3"/>
      <c r="AK5" s="3"/>
      <c r="AL5" s="3"/>
      <c r="AM5" s="3"/>
      <c r="AN5" s="3"/>
      <c r="AO5" s="3"/>
      <c r="AP5" s="3"/>
      <c r="AQ5" s="3"/>
      <c r="AR5" s="3"/>
      <c r="AS5" s="3"/>
      <c r="AT5" s="3">
        <v>500</v>
      </c>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v>0</v>
      </c>
      <c r="BX5" s="3"/>
      <c r="BY5" s="3"/>
      <c r="BZ5" s="3"/>
      <c r="CA5" s="3"/>
      <c r="CB5" s="3"/>
      <c r="CC5" s="3"/>
      <c r="CD5" s="3"/>
      <c r="CE5" s="3"/>
      <c r="CF5" s="3">
        <v>10000</v>
      </c>
      <c r="CG5" s="3"/>
      <c r="CH5" s="3"/>
      <c r="CI5" s="3"/>
      <c r="CJ5" s="3"/>
      <c r="CK5" s="3"/>
      <c r="CL5" s="3"/>
      <c r="CM5" s="3"/>
      <c r="CN5" s="3"/>
      <c r="CO5" s="3"/>
      <c r="CP5" s="3"/>
      <c r="CQ5" s="3"/>
      <c r="CR5" s="3"/>
      <c r="CS5" s="3"/>
      <c r="CT5" s="3"/>
      <c r="CU5" s="3"/>
      <c r="CV5" s="3"/>
      <c r="CW5" s="3"/>
      <c r="CX5" s="3"/>
      <c r="CY5" s="3"/>
      <c r="CZ5" s="3"/>
      <c r="DA5" s="3"/>
      <c r="DB5" s="3"/>
      <c r="DC5" s="3"/>
      <c r="DD5" s="3"/>
      <c r="DE5" s="3"/>
      <c r="DF5" s="6"/>
      <c r="DG5" s="3">
        <f t="shared" si="0"/>
        <v>19000</v>
      </c>
      <c r="DH5" s="4">
        <f t="shared" si="1"/>
        <v>11856</v>
      </c>
      <c r="DI5">
        <f t="shared" si="2"/>
        <v>11856</v>
      </c>
    </row>
    <row r="6" spans="1:113" ht="60">
      <c r="A6" s="3">
        <v>5</v>
      </c>
      <c r="B6" s="2" t="s">
        <v>116</v>
      </c>
      <c r="C6" s="3" t="s">
        <v>117</v>
      </c>
      <c r="D6" s="3" t="s">
        <v>110</v>
      </c>
      <c r="E6" s="3">
        <v>0.768</v>
      </c>
      <c r="F6" s="3">
        <v>1000</v>
      </c>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v>250</v>
      </c>
      <c r="BD6" s="3"/>
      <c r="BE6" s="3"/>
      <c r="BF6" s="3"/>
      <c r="BG6" s="3"/>
      <c r="BH6" s="3"/>
      <c r="BI6" s="3"/>
      <c r="BJ6" s="3"/>
      <c r="BK6" s="3"/>
      <c r="BL6" s="3"/>
      <c r="BM6" s="3"/>
      <c r="BN6" s="3"/>
      <c r="BO6" s="3"/>
      <c r="BP6" s="3"/>
      <c r="BQ6" s="3"/>
      <c r="BR6" s="3"/>
      <c r="BS6" s="3"/>
      <c r="BT6" s="3"/>
      <c r="BU6" s="3"/>
      <c r="BV6" s="3">
        <v>1000</v>
      </c>
      <c r="BW6" s="3">
        <v>0</v>
      </c>
      <c r="BX6" s="3"/>
      <c r="BY6" s="3"/>
      <c r="BZ6" s="3"/>
      <c r="CA6" s="3"/>
      <c r="CB6" s="3"/>
      <c r="CC6" s="3"/>
      <c r="CD6" s="3"/>
      <c r="CE6" s="3"/>
      <c r="CF6" s="3"/>
      <c r="CG6" s="3"/>
      <c r="CH6" s="3"/>
      <c r="CI6" s="3"/>
      <c r="CJ6" s="3"/>
      <c r="CK6" s="3"/>
      <c r="CL6" s="3"/>
      <c r="CM6" s="3"/>
      <c r="CN6" s="3"/>
      <c r="CO6" s="3"/>
      <c r="CP6" s="3"/>
      <c r="CQ6" s="3"/>
      <c r="CR6" s="3">
        <v>2000</v>
      </c>
      <c r="CS6" s="3"/>
      <c r="CT6" s="3"/>
      <c r="CU6" s="3"/>
      <c r="CV6" s="3"/>
      <c r="CW6" s="3">
        <v>2500</v>
      </c>
      <c r="CX6" s="3"/>
      <c r="CY6" s="3">
        <v>750</v>
      </c>
      <c r="CZ6" s="3"/>
      <c r="DA6" s="3"/>
      <c r="DB6" s="3"/>
      <c r="DC6" s="3"/>
      <c r="DD6" s="3">
        <v>3000</v>
      </c>
      <c r="DE6" s="3"/>
      <c r="DF6" s="6">
        <v>80</v>
      </c>
      <c r="DG6" s="3">
        <f t="shared" si="0"/>
        <v>10580</v>
      </c>
      <c r="DH6" s="4">
        <f t="shared" si="1"/>
        <v>8125.4400000000005</v>
      </c>
      <c r="DI6">
        <f t="shared" si="2"/>
        <v>8125.4400000000005</v>
      </c>
    </row>
    <row r="7" spans="1:113" ht="15">
      <c r="A7" s="3">
        <v>6</v>
      </c>
      <c r="B7" s="3" t="s">
        <v>118</v>
      </c>
      <c r="C7" s="3" t="s">
        <v>119</v>
      </c>
      <c r="D7" s="3" t="s">
        <v>110</v>
      </c>
      <c r="E7" s="3">
        <v>0.768</v>
      </c>
      <c r="F7" s="3">
        <v>0</v>
      </c>
      <c r="G7" s="3"/>
      <c r="H7" s="3"/>
      <c r="I7" s="3"/>
      <c r="J7" s="3"/>
      <c r="K7" s="3"/>
      <c r="L7" s="3"/>
      <c r="M7" s="3"/>
      <c r="N7" s="3"/>
      <c r="O7" s="3"/>
      <c r="P7" s="3"/>
      <c r="Q7" s="3">
        <v>250</v>
      </c>
      <c r="R7" s="3"/>
      <c r="S7" s="3"/>
      <c r="T7" s="3"/>
      <c r="U7" s="3"/>
      <c r="V7" s="3"/>
      <c r="W7" s="3"/>
      <c r="X7" s="3"/>
      <c r="Y7" s="3">
        <v>175</v>
      </c>
      <c r="Z7" s="3"/>
      <c r="AA7" s="3"/>
      <c r="AB7" s="3"/>
      <c r="AC7" s="3">
        <v>500</v>
      </c>
      <c r="AD7" s="3"/>
      <c r="AE7" s="3"/>
      <c r="AF7" s="3"/>
      <c r="AG7" s="3"/>
      <c r="AH7" s="3"/>
      <c r="AI7" s="3"/>
      <c r="AJ7" s="3"/>
      <c r="AK7" s="3"/>
      <c r="AL7" s="3"/>
      <c r="AM7" s="3"/>
      <c r="AN7" s="3"/>
      <c r="AO7" s="3"/>
      <c r="AP7" s="3"/>
      <c r="AQ7" s="3"/>
      <c r="AR7" s="3"/>
      <c r="AS7" s="3">
        <v>100</v>
      </c>
      <c r="AT7" s="3"/>
      <c r="AU7" s="3"/>
      <c r="AV7" s="3"/>
      <c r="AW7" s="3"/>
      <c r="AX7" s="3"/>
      <c r="AY7" s="3"/>
      <c r="AZ7" s="3"/>
      <c r="BA7" s="3"/>
      <c r="BB7" s="3"/>
      <c r="BC7" s="3"/>
      <c r="BD7" s="3"/>
      <c r="BE7" s="3"/>
      <c r="BF7" s="3"/>
      <c r="BG7" s="3"/>
      <c r="BH7" s="3"/>
      <c r="BI7" s="3"/>
      <c r="BJ7" s="3">
        <v>175</v>
      </c>
      <c r="BK7" s="3"/>
      <c r="BL7" s="3"/>
      <c r="BM7" s="3"/>
      <c r="BN7" s="3"/>
      <c r="BO7" s="3">
        <v>400</v>
      </c>
      <c r="BP7" s="3"/>
      <c r="BQ7" s="3"/>
      <c r="BR7" s="3"/>
      <c r="BS7" s="3">
        <v>200</v>
      </c>
      <c r="BT7" s="3">
        <v>1000</v>
      </c>
      <c r="BU7" s="3"/>
      <c r="BV7" s="3"/>
      <c r="BW7" s="3">
        <v>0</v>
      </c>
      <c r="BX7" s="3"/>
      <c r="BY7" s="3"/>
      <c r="BZ7" s="3"/>
      <c r="CA7" s="3">
        <v>100</v>
      </c>
      <c r="CB7" s="3"/>
      <c r="CC7" s="3"/>
      <c r="CD7" s="3"/>
      <c r="CE7" s="3"/>
      <c r="CF7" s="3"/>
      <c r="CG7" s="3"/>
      <c r="CH7" s="3"/>
      <c r="CI7" s="3"/>
      <c r="CJ7" s="3"/>
      <c r="CK7" s="3"/>
      <c r="CL7" s="3"/>
      <c r="CM7" s="3"/>
      <c r="CN7" s="3"/>
      <c r="CO7" s="3"/>
      <c r="CP7" s="3">
        <v>250</v>
      </c>
      <c r="CQ7" s="3"/>
      <c r="CR7" s="3"/>
      <c r="CS7" s="3"/>
      <c r="CT7" s="3"/>
      <c r="CU7" s="3"/>
      <c r="CV7" s="3"/>
      <c r="CW7" s="3"/>
      <c r="CX7" s="3"/>
      <c r="CY7" s="3"/>
      <c r="CZ7" s="3"/>
      <c r="DA7" s="3">
        <v>400</v>
      </c>
      <c r="DB7" s="3">
        <v>500</v>
      </c>
      <c r="DC7" s="3"/>
      <c r="DD7" s="3"/>
      <c r="DE7" s="3"/>
      <c r="DF7" s="6"/>
      <c r="DG7" s="3">
        <f t="shared" si="0"/>
        <v>4050</v>
      </c>
      <c r="DH7" s="4">
        <f t="shared" si="1"/>
        <v>3110.4</v>
      </c>
      <c r="DI7">
        <f t="shared" si="2"/>
        <v>3110.4</v>
      </c>
    </row>
    <row r="8" spans="1:113" ht="60">
      <c r="A8" s="3">
        <v>7</v>
      </c>
      <c r="B8" s="2" t="s">
        <v>120</v>
      </c>
      <c r="C8" s="3" t="s">
        <v>117</v>
      </c>
      <c r="D8" s="3" t="s">
        <v>110</v>
      </c>
      <c r="E8" s="10">
        <v>0.3118</v>
      </c>
      <c r="F8" s="3">
        <v>0</v>
      </c>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v>3000</v>
      </c>
      <c r="BL8" s="3"/>
      <c r="BM8" s="3"/>
      <c r="BN8" s="3"/>
      <c r="BO8" s="3"/>
      <c r="BP8" s="3"/>
      <c r="BQ8" s="3"/>
      <c r="BR8" s="3"/>
      <c r="BS8" s="3"/>
      <c r="BT8" s="3"/>
      <c r="BU8" s="3">
        <v>1500</v>
      </c>
      <c r="BV8" s="3"/>
      <c r="BW8" s="3">
        <v>0</v>
      </c>
      <c r="BX8" s="3">
        <v>9000</v>
      </c>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v>2000</v>
      </c>
      <c r="DA8" s="3"/>
      <c r="DB8" s="3"/>
      <c r="DC8" s="3"/>
      <c r="DD8" s="3"/>
      <c r="DE8" s="3"/>
      <c r="DF8" s="6"/>
      <c r="DG8" s="3">
        <f t="shared" si="0"/>
        <v>15500</v>
      </c>
      <c r="DH8" s="4">
        <f t="shared" si="1"/>
        <v>4832.900000000001</v>
      </c>
      <c r="DI8">
        <f t="shared" si="2"/>
        <v>4832.900000000001</v>
      </c>
    </row>
    <row r="9" spans="1:113" ht="114" customHeight="1">
      <c r="A9" s="3">
        <v>8</v>
      </c>
      <c r="B9" s="2" t="s">
        <v>121</v>
      </c>
      <c r="C9" s="2" t="s">
        <v>122</v>
      </c>
      <c r="D9" s="3" t="s">
        <v>110</v>
      </c>
      <c r="E9" s="10">
        <v>0.40528</v>
      </c>
      <c r="F9" s="3">
        <v>0</v>
      </c>
      <c r="G9" s="3"/>
      <c r="H9" s="3"/>
      <c r="I9" s="3"/>
      <c r="J9" s="3"/>
      <c r="K9" s="3"/>
      <c r="L9" s="3"/>
      <c r="M9" s="3"/>
      <c r="N9" s="3"/>
      <c r="O9" s="3"/>
      <c r="P9" s="3"/>
      <c r="Q9" s="3"/>
      <c r="R9" s="3"/>
      <c r="S9" s="3"/>
      <c r="T9" s="3"/>
      <c r="U9" s="3"/>
      <c r="V9" s="3"/>
      <c r="W9" s="3"/>
      <c r="X9" s="3"/>
      <c r="Y9" s="3"/>
      <c r="Z9" s="3"/>
      <c r="AA9" s="3"/>
      <c r="AB9" s="3"/>
      <c r="AC9" s="3"/>
      <c r="AD9" s="3"/>
      <c r="AE9" s="3"/>
      <c r="AF9" s="3"/>
      <c r="AG9" s="3"/>
      <c r="AH9" s="3"/>
      <c r="AI9" s="3"/>
      <c r="AJ9" s="8">
        <v>500</v>
      </c>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v>0</v>
      </c>
      <c r="BX9" s="3"/>
      <c r="BY9" s="3"/>
      <c r="BZ9" s="3"/>
      <c r="CA9" s="3"/>
      <c r="CB9" s="3"/>
      <c r="CC9" s="3"/>
      <c r="CD9" s="3"/>
      <c r="CE9" s="3"/>
      <c r="CF9" s="3">
        <v>8000</v>
      </c>
      <c r="CG9" s="3"/>
      <c r="CH9" s="3"/>
      <c r="CI9" s="3"/>
      <c r="CJ9" s="3"/>
      <c r="CK9" s="3"/>
      <c r="CL9" s="3"/>
      <c r="CM9" s="3"/>
      <c r="CN9" s="3"/>
      <c r="CO9" s="3"/>
      <c r="CP9" s="3"/>
      <c r="CQ9" s="3"/>
      <c r="CR9" s="3"/>
      <c r="CS9" s="3"/>
      <c r="CT9" s="3"/>
      <c r="CU9" s="3"/>
      <c r="CV9" s="3"/>
      <c r="CW9" s="3"/>
      <c r="CX9" s="3"/>
      <c r="CY9" s="3"/>
      <c r="CZ9" s="3"/>
      <c r="DA9" s="3"/>
      <c r="DB9" s="3"/>
      <c r="DC9" s="3"/>
      <c r="DD9" s="3"/>
      <c r="DE9" s="3"/>
      <c r="DF9" s="6"/>
      <c r="DG9" s="3">
        <f t="shared" si="0"/>
        <v>8500</v>
      </c>
      <c r="DH9" s="4">
        <f t="shared" si="1"/>
        <v>3444.8799999999997</v>
      </c>
      <c r="DI9">
        <f t="shared" si="2"/>
        <v>3444.8799999999997</v>
      </c>
    </row>
    <row r="10" spans="1:113" ht="15">
      <c r="A10" s="3">
        <v>9</v>
      </c>
      <c r="B10" s="3" t="s">
        <v>123</v>
      </c>
      <c r="C10" s="3" t="s">
        <v>124</v>
      </c>
      <c r="D10" s="3" t="s">
        <v>110</v>
      </c>
      <c r="E10" s="3">
        <v>4.92</v>
      </c>
      <c r="F10" s="3">
        <v>0</v>
      </c>
      <c r="G10" s="3">
        <v>80</v>
      </c>
      <c r="H10" s="3">
        <v>200</v>
      </c>
      <c r="I10" s="3"/>
      <c r="J10" s="3">
        <v>300</v>
      </c>
      <c r="K10" s="3"/>
      <c r="L10" s="3"/>
      <c r="M10" s="3"/>
      <c r="N10" s="3">
        <v>100</v>
      </c>
      <c r="O10" s="3">
        <v>300</v>
      </c>
      <c r="P10" s="3">
        <v>400</v>
      </c>
      <c r="Q10" s="3">
        <v>2000</v>
      </c>
      <c r="R10" s="3">
        <v>400</v>
      </c>
      <c r="S10" s="3"/>
      <c r="T10" s="3"/>
      <c r="U10" s="3">
        <v>300</v>
      </c>
      <c r="V10" s="3"/>
      <c r="W10" s="3">
        <v>300</v>
      </c>
      <c r="X10" s="3">
        <v>1000</v>
      </c>
      <c r="Y10" s="3">
        <v>875</v>
      </c>
      <c r="Z10" s="3"/>
      <c r="AA10" s="3"/>
      <c r="AB10" s="3">
        <v>400</v>
      </c>
      <c r="AC10" s="3">
        <v>800</v>
      </c>
      <c r="AD10" s="3"/>
      <c r="AE10" s="3">
        <v>525</v>
      </c>
      <c r="AF10" s="3">
        <v>700</v>
      </c>
      <c r="AG10" s="3">
        <v>500</v>
      </c>
      <c r="AH10" s="3"/>
      <c r="AI10" s="3"/>
      <c r="AJ10" s="3"/>
      <c r="AK10" s="3">
        <v>1000</v>
      </c>
      <c r="AL10" s="3"/>
      <c r="AM10" s="3">
        <v>700</v>
      </c>
      <c r="AN10" s="3">
        <v>100</v>
      </c>
      <c r="AO10" s="3"/>
      <c r="AP10" s="3"/>
      <c r="AQ10" s="3">
        <v>100</v>
      </c>
      <c r="AR10" s="3">
        <v>800</v>
      </c>
      <c r="AS10" s="3">
        <v>2000</v>
      </c>
      <c r="AT10" s="3">
        <v>350</v>
      </c>
      <c r="AU10" s="3">
        <v>200</v>
      </c>
      <c r="AV10" s="3">
        <v>1000</v>
      </c>
      <c r="AW10" s="3">
        <v>1600</v>
      </c>
      <c r="AX10" s="3">
        <v>200</v>
      </c>
      <c r="AY10" s="3">
        <v>1000</v>
      </c>
      <c r="AZ10" s="3">
        <v>1000</v>
      </c>
      <c r="BA10" s="3"/>
      <c r="BB10" s="3"/>
      <c r="BC10" s="3"/>
      <c r="BD10" s="3">
        <v>600</v>
      </c>
      <c r="BE10" s="3">
        <v>200</v>
      </c>
      <c r="BF10" s="3"/>
      <c r="BG10" s="3"/>
      <c r="BH10" s="3">
        <v>400</v>
      </c>
      <c r="BI10" s="3"/>
      <c r="BJ10" s="3">
        <v>1000</v>
      </c>
      <c r="BK10" s="3"/>
      <c r="BL10" s="3">
        <v>2500</v>
      </c>
      <c r="BM10" s="3">
        <v>800</v>
      </c>
      <c r="BN10" s="3"/>
      <c r="BO10" s="3">
        <v>600</v>
      </c>
      <c r="BP10" s="3"/>
      <c r="BQ10" s="3"/>
      <c r="BR10" s="3"/>
      <c r="BS10" s="3">
        <v>2500</v>
      </c>
      <c r="BT10" s="3">
        <v>300</v>
      </c>
      <c r="BU10" s="3"/>
      <c r="BV10" s="3"/>
      <c r="BW10" s="3">
        <v>3000</v>
      </c>
      <c r="BX10" s="3"/>
      <c r="BY10" s="3"/>
      <c r="BZ10" s="3"/>
      <c r="CA10" s="3">
        <v>600</v>
      </c>
      <c r="CB10" s="3"/>
      <c r="CC10" s="3"/>
      <c r="CD10" s="3">
        <v>2000</v>
      </c>
      <c r="CE10" s="3"/>
      <c r="CF10" s="3">
        <v>8000</v>
      </c>
      <c r="CG10" s="3"/>
      <c r="CH10" s="3"/>
      <c r="CI10" s="3"/>
      <c r="CJ10" s="3"/>
      <c r="CK10" s="3"/>
      <c r="CL10" s="3"/>
      <c r="CM10" s="3"/>
      <c r="CN10" s="3">
        <v>360</v>
      </c>
      <c r="CO10" s="3">
        <v>2000</v>
      </c>
      <c r="CP10" s="3">
        <v>5500</v>
      </c>
      <c r="CQ10" s="3">
        <v>6000</v>
      </c>
      <c r="CR10" s="3">
        <v>1500</v>
      </c>
      <c r="CS10" s="3">
        <v>1000</v>
      </c>
      <c r="CT10" s="3">
        <v>400</v>
      </c>
      <c r="CU10" s="3"/>
      <c r="CV10" s="3"/>
      <c r="CW10" s="3">
        <v>3000</v>
      </c>
      <c r="CX10" s="3"/>
      <c r="CY10" s="3">
        <v>5000</v>
      </c>
      <c r="CZ10" s="3"/>
      <c r="DA10" s="3">
        <v>2000</v>
      </c>
      <c r="DB10" s="3">
        <v>4000</v>
      </c>
      <c r="DC10" s="3">
        <v>2500</v>
      </c>
      <c r="DD10" s="3">
        <v>4000</v>
      </c>
      <c r="DE10" s="3">
        <v>0</v>
      </c>
      <c r="DF10" s="6"/>
      <c r="DG10" s="3">
        <f t="shared" si="0"/>
        <v>78990</v>
      </c>
      <c r="DH10" s="4">
        <f t="shared" si="1"/>
        <v>388630.8</v>
      </c>
      <c r="DI10">
        <f t="shared" si="2"/>
        <v>388630.8</v>
      </c>
    </row>
    <row r="11" spans="1:113" ht="15">
      <c r="A11" s="3">
        <v>10</v>
      </c>
      <c r="B11" s="3" t="s">
        <v>125</v>
      </c>
      <c r="C11" s="3" t="s">
        <v>126</v>
      </c>
      <c r="D11" s="3" t="s">
        <v>110</v>
      </c>
      <c r="E11" s="3">
        <v>4.92</v>
      </c>
      <c r="F11" s="3">
        <v>0</v>
      </c>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v>8000</v>
      </c>
      <c r="BL11" s="3"/>
      <c r="BM11" s="3"/>
      <c r="BN11" s="3"/>
      <c r="BO11" s="3"/>
      <c r="BP11" s="3"/>
      <c r="BQ11" s="3"/>
      <c r="BR11" s="3"/>
      <c r="BS11" s="3"/>
      <c r="BT11" s="3"/>
      <c r="BU11" s="3">
        <v>1000</v>
      </c>
      <c r="BV11" s="3"/>
      <c r="BW11" s="3">
        <v>0</v>
      </c>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v>8000</v>
      </c>
      <c r="DA11" s="3"/>
      <c r="DB11" s="3"/>
      <c r="DC11" s="3"/>
      <c r="DD11" s="3"/>
      <c r="DE11" s="3"/>
      <c r="DF11" s="6"/>
      <c r="DG11" s="3">
        <f t="shared" si="0"/>
        <v>17000</v>
      </c>
      <c r="DH11" s="4">
        <f t="shared" si="1"/>
        <v>83640</v>
      </c>
      <c r="DI11">
        <f t="shared" si="2"/>
        <v>83640</v>
      </c>
    </row>
    <row r="12" spans="1:113" ht="43.9" customHeight="1">
      <c r="A12" s="3">
        <v>11</v>
      </c>
      <c r="B12" s="2" t="s">
        <v>127</v>
      </c>
      <c r="C12" s="3" t="s">
        <v>124</v>
      </c>
      <c r="D12" s="3" t="s">
        <v>110</v>
      </c>
      <c r="E12" s="3">
        <v>4.92</v>
      </c>
      <c r="F12" s="3">
        <v>0</v>
      </c>
      <c r="G12" s="3"/>
      <c r="H12" s="3"/>
      <c r="I12" s="3"/>
      <c r="J12" s="3"/>
      <c r="K12" s="3">
        <v>500</v>
      </c>
      <c r="L12" s="3">
        <v>1000</v>
      </c>
      <c r="M12" s="3"/>
      <c r="N12" s="3"/>
      <c r="O12" s="3"/>
      <c r="P12" s="3"/>
      <c r="Q12" s="3"/>
      <c r="R12" s="3"/>
      <c r="S12" s="3"/>
      <c r="T12" s="3"/>
      <c r="U12" s="3"/>
      <c r="V12" s="8">
        <v>1000</v>
      </c>
      <c r="W12" s="3"/>
      <c r="X12" s="3"/>
      <c r="Y12" s="3"/>
      <c r="Z12" s="3"/>
      <c r="AA12" s="3"/>
      <c r="AB12" s="3"/>
      <c r="AC12" s="3"/>
      <c r="AD12" s="3"/>
      <c r="AE12" s="3"/>
      <c r="AF12" s="3"/>
      <c r="AG12" s="3"/>
      <c r="AH12" s="3"/>
      <c r="AI12" s="8">
        <v>500</v>
      </c>
      <c r="AJ12" s="3">
        <v>500</v>
      </c>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v>0</v>
      </c>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6"/>
      <c r="DG12" s="3">
        <f t="shared" si="0"/>
        <v>3500</v>
      </c>
      <c r="DH12" s="4">
        <f t="shared" si="1"/>
        <v>17220</v>
      </c>
      <c r="DI12">
        <f t="shared" si="2"/>
        <v>17220</v>
      </c>
    </row>
    <row r="13" spans="1:113" ht="15">
      <c r="A13" s="3">
        <v>12</v>
      </c>
      <c r="B13" s="3" t="s">
        <v>128</v>
      </c>
      <c r="C13" s="3" t="s">
        <v>129</v>
      </c>
      <c r="D13" s="3" t="s">
        <v>110</v>
      </c>
      <c r="E13" s="3">
        <v>4.92</v>
      </c>
      <c r="F13" s="3">
        <v>1000</v>
      </c>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v>2000</v>
      </c>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v>9000</v>
      </c>
      <c r="BJ13" s="3"/>
      <c r="BK13" s="3"/>
      <c r="BL13" s="3"/>
      <c r="BM13" s="3"/>
      <c r="BN13" s="3"/>
      <c r="BO13" s="3"/>
      <c r="BP13" s="3"/>
      <c r="BQ13" s="3"/>
      <c r="BR13" s="3"/>
      <c r="BS13" s="3"/>
      <c r="BT13" s="3"/>
      <c r="BU13" s="3">
        <v>5000</v>
      </c>
      <c r="BV13" s="3">
        <v>3000</v>
      </c>
      <c r="BW13" s="3">
        <v>0</v>
      </c>
      <c r="BX13" s="3">
        <v>9000</v>
      </c>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6"/>
      <c r="DG13" s="3">
        <f t="shared" si="0"/>
        <v>29000</v>
      </c>
      <c r="DH13" s="4">
        <f t="shared" si="1"/>
        <v>142680</v>
      </c>
      <c r="DI13">
        <f t="shared" si="2"/>
        <v>142680</v>
      </c>
    </row>
    <row r="14" spans="1:113" ht="15">
      <c r="A14" s="3">
        <v>13</v>
      </c>
      <c r="B14" s="3" t="s">
        <v>130</v>
      </c>
      <c r="C14" s="3" t="s">
        <v>131</v>
      </c>
      <c r="D14" s="3" t="s">
        <v>110</v>
      </c>
      <c r="E14" s="3">
        <v>12.37</v>
      </c>
      <c r="F14" s="3">
        <v>0</v>
      </c>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v>800</v>
      </c>
      <c r="BL14" s="3"/>
      <c r="BM14" s="3"/>
      <c r="BN14" s="3"/>
      <c r="BO14" s="3"/>
      <c r="BP14" s="3"/>
      <c r="BQ14" s="3"/>
      <c r="BR14" s="3"/>
      <c r="BS14" s="3"/>
      <c r="BT14" s="3"/>
      <c r="BU14" s="3">
        <v>350</v>
      </c>
      <c r="BV14" s="3"/>
      <c r="BW14" s="3">
        <v>0</v>
      </c>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6"/>
      <c r="DG14" s="3">
        <f t="shared" si="0"/>
        <v>1150</v>
      </c>
      <c r="DH14" s="4">
        <f t="shared" si="1"/>
        <v>14225.5</v>
      </c>
      <c r="DI14">
        <f t="shared" si="2"/>
        <v>14225.5</v>
      </c>
    </row>
    <row r="15" spans="1:113" ht="15">
      <c r="A15" s="3">
        <v>14</v>
      </c>
      <c r="B15" s="3" t="s">
        <v>132</v>
      </c>
      <c r="C15" s="3" t="s">
        <v>133</v>
      </c>
      <c r="D15" s="3" t="s">
        <v>110</v>
      </c>
      <c r="E15" s="3">
        <v>12.37</v>
      </c>
      <c r="F15" s="3">
        <v>0</v>
      </c>
      <c r="G15" s="3"/>
      <c r="H15" s="3">
        <v>100</v>
      </c>
      <c r="I15" s="3"/>
      <c r="J15" s="3"/>
      <c r="K15" s="3"/>
      <c r="L15" s="3"/>
      <c r="M15" s="3">
        <v>80</v>
      </c>
      <c r="N15" s="3"/>
      <c r="O15" s="3"/>
      <c r="P15" s="3"/>
      <c r="Q15" s="3"/>
      <c r="R15" s="3"/>
      <c r="S15" s="3">
        <v>200</v>
      </c>
      <c r="T15" s="3">
        <v>250</v>
      </c>
      <c r="U15" s="3"/>
      <c r="V15" s="3"/>
      <c r="W15" s="3"/>
      <c r="X15" s="3"/>
      <c r="Y15" s="3"/>
      <c r="Z15" s="3"/>
      <c r="AA15" s="3"/>
      <c r="AB15" s="3"/>
      <c r="AC15" s="3"/>
      <c r="AD15" s="3"/>
      <c r="AE15" s="3"/>
      <c r="AF15" s="3"/>
      <c r="AG15" s="3"/>
      <c r="AH15" s="3"/>
      <c r="AI15" s="3"/>
      <c r="AJ15" s="3"/>
      <c r="AK15" s="3"/>
      <c r="AL15" s="3">
        <v>1000</v>
      </c>
      <c r="AM15" s="3"/>
      <c r="AN15" s="3"/>
      <c r="AO15" s="3"/>
      <c r="AP15" s="3">
        <v>100</v>
      </c>
      <c r="AQ15" s="3"/>
      <c r="AR15" s="3"/>
      <c r="AS15" s="3"/>
      <c r="AT15" s="3"/>
      <c r="AU15" s="3"/>
      <c r="AV15" s="3"/>
      <c r="AW15" s="3"/>
      <c r="AX15" s="3"/>
      <c r="AY15" s="3"/>
      <c r="AZ15" s="3"/>
      <c r="BA15" s="3"/>
      <c r="BB15" s="3"/>
      <c r="BC15" s="3"/>
      <c r="BD15" s="3"/>
      <c r="BE15" s="3"/>
      <c r="BF15" s="3"/>
      <c r="BG15" s="3">
        <v>200</v>
      </c>
      <c r="BH15" s="3"/>
      <c r="BI15" s="3"/>
      <c r="BJ15" s="3"/>
      <c r="BK15" s="3"/>
      <c r="BL15" s="3"/>
      <c r="BM15" s="3"/>
      <c r="BN15" s="3"/>
      <c r="BO15" s="3"/>
      <c r="BP15" s="3"/>
      <c r="BQ15" s="3">
        <v>400</v>
      </c>
      <c r="BR15" s="3"/>
      <c r="BS15" s="3"/>
      <c r="BT15" s="3"/>
      <c r="BU15" s="3"/>
      <c r="BV15" s="3"/>
      <c r="BW15" s="3">
        <v>0</v>
      </c>
      <c r="BX15" s="3"/>
      <c r="BY15" s="3"/>
      <c r="BZ15" s="3"/>
      <c r="CA15" s="3"/>
      <c r="CB15" s="3"/>
      <c r="CC15" s="3"/>
      <c r="CD15" s="3"/>
      <c r="CE15" s="3"/>
      <c r="CF15" s="3"/>
      <c r="CG15" s="3">
        <v>3000</v>
      </c>
      <c r="CH15" s="3"/>
      <c r="CI15" s="3"/>
      <c r="CJ15" s="3"/>
      <c r="CK15" s="3"/>
      <c r="CL15" s="3"/>
      <c r="CM15" s="3"/>
      <c r="CN15" s="3"/>
      <c r="CO15" s="3"/>
      <c r="CP15" s="3"/>
      <c r="CQ15" s="3"/>
      <c r="CR15" s="3"/>
      <c r="CS15" s="3"/>
      <c r="CT15" s="3"/>
      <c r="CU15" s="3"/>
      <c r="CV15" s="3"/>
      <c r="CW15" s="3"/>
      <c r="CX15" s="3"/>
      <c r="CY15" s="3"/>
      <c r="CZ15" s="3"/>
      <c r="DA15" s="3"/>
      <c r="DB15" s="3"/>
      <c r="DC15" s="3"/>
      <c r="DD15" s="3"/>
      <c r="DE15" s="3"/>
      <c r="DF15" s="6">
        <v>200</v>
      </c>
      <c r="DG15" s="3">
        <f t="shared" si="0"/>
        <v>5530</v>
      </c>
      <c r="DH15" s="4">
        <f t="shared" si="1"/>
        <v>68406.09999999999</v>
      </c>
      <c r="DI15">
        <f t="shared" si="2"/>
        <v>68406.09999999999</v>
      </c>
    </row>
    <row r="16" spans="1:113" ht="15">
      <c r="A16" s="3">
        <v>15</v>
      </c>
      <c r="B16" s="3" t="s">
        <v>134</v>
      </c>
      <c r="C16" s="3" t="s">
        <v>135</v>
      </c>
      <c r="D16" s="3" t="s">
        <v>110</v>
      </c>
      <c r="E16" s="3">
        <v>0.624</v>
      </c>
      <c r="F16" s="3">
        <v>1250</v>
      </c>
      <c r="G16" s="3"/>
      <c r="H16" s="3"/>
      <c r="I16" s="3"/>
      <c r="J16" s="3"/>
      <c r="K16" s="3"/>
      <c r="L16" s="3"/>
      <c r="M16" s="3"/>
      <c r="N16" s="3"/>
      <c r="O16" s="3"/>
      <c r="P16" s="3"/>
      <c r="Q16" s="3"/>
      <c r="R16" s="3"/>
      <c r="S16" s="3"/>
      <c r="T16" s="3"/>
      <c r="U16" s="3"/>
      <c r="V16" s="3"/>
      <c r="W16" s="3"/>
      <c r="X16" s="3">
        <v>2000</v>
      </c>
      <c r="Y16" s="3"/>
      <c r="Z16" s="3"/>
      <c r="AA16" s="3"/>
      <c r="AB16" s="3"/>
      <c r="AC16" s="3"/>
      <c r="AD16" s="3"/>
      <c r="AE16" s="3"/>
      <c r="AF16" s="3"/>
      <c r="AG16" s="3"/>
      <c r="AH16" s="3">
        <v>3000</v>
      </c>
      <c r="AI16" s="3"/>
      <c r="AJ16" s="3"/>
      <c r="AK16" s="3"/>
      <c r="AL16" s="3"/>
      <c r="AM16" s="3">
        <v>2000</v>
      </c>
      <c r="AN16" s="3"/>
      <c r="AO16" s="3"/>
      <c r="AP16" s="3"/>
      <c r="AQ16" s="3"/>
      <c r="AR16" s="3"/>
      <c r="AS16" s="3"/>
      <c r="AT16" s="3"/>
      <c r="AU16" s="3"/>
      <c r="AV16" s="3"/>
      <c r="AW16" s="3"/>
      <c r="AX16" s="3"/>
      <c r="AY16" s="3">
        <v>1800</v>
      </c>
      <c r="AZ16" s="3"/>
      <c r="BA16" s="3"/>
      <c r="BB16" s="3"/>
      <c r="BC16" s="3">
        <v>1200</v>
      </c>
      <c r="BD16" s="3"/>
      <c r="BE16" s="3"/>
      <c r="BF16" s="3"/>
      <c r="BG16" s="3"/>
      <c r="BH16" s="3"/>
      <c r="BI16" s="3">
        <v>6270</v>
      </c>
      <c r="BJ16" s="3"/>
      <c r="BK16" s="3">
        <v>20000</v>
      </c>
      <c r="BL16" s="3"/>
      <c r="BM16" s="3"/>
      <c r="BN16" s="3"/>
      <c r="BO16" s="3"/>
      <c r="BP16" s="3"/>
      <c r="BQ16" s="3">
        <v>250</v>
      </c>
      <c r="BR16" s="3"/>
      <c r="BS16" s="3"/>
      <c r="BT16" s="3"/>
      <c r="BU16" s="3">
        <v>1000</v>
      </c>
      <c r="BV16" s="3">
        <v>4000</v>
      </c>
      <c r="BW16" s="3">
        <v>0</v>
      </c>
      <c r="BX16" s="3"/>
      <c r="BY16" s="3"/>
      <c r="BZ16" s="3"/>
      <c r="CA16" s="3"/>
      <c r="CB16" s="3"/>
      <c r="CC16" s="3"/>
      <c r="CD16" s="3"/>
      <c r="CE16" s="3"/>
      <c r="CF16" s="3"/>
      <c r="CG16" s="3"/>
      <c r="CH16" s="3"/>
      <c r="CI16" s="3"/>
      <c r="CJ16" s="3"/>
      <c r="CK16" s="3"/>
      <c r="CL16" s="3"/>
      <c r="CM16" s="3"/>
      <c r="CN16" s="3"/>
      <c r="CO16" s="3"/>
      <c r="CP16" s="3">
        <v>4750</v>
      </c>
      <c r="CQ16" s="3"/>
      <c r="CR16" s="3"/>
      <c r="CS16" s="3"/>
      <c r="CT16" s="3"/>
      <c r="CU16" s="3"/>
      <c r="CV16" s="3"/>
      <c r="CW16" s="3">
        <v>6250</v>
      </c>
      <c r="CX16" s="3"/>
      <c r="CY16" s="3">
        <v>3125</v>
      </c>
      <c r="CZ16" s="3"/>
      <c r="DA16" s="3"/>
      <c r="DB16" s="3"/>
      <c r="DC16" s="3"/>
      <c r="DD16" s="3">
        <v>6000</v>
      </c>
      <c r="DE16" s="3"/>
      <c r="DF16" s="6"/>
      <c r="DG16" s="3">
        <f t="shared" si="0"/>
        <v>62895</v>
      </c>
      <c r="DH16" s="4">
        <f t="shared" si="1"/>
        <v>39246.48</v>
      </c>
      <c r="DI16">
        <f t="shared" si="2"/>
        <v>39246.48</v>
      </c>
    </row>
    <row r="17" spans="1:113" ht="60">
      <c r="A17" s="3">
        <v>16</v>
      </c>
      <c r="B17" s="2" t="s">
        <v>136</v>
      </c>
      <c r="C17" s="3" t="s">
        <v>137</v>
      </c>
      <c r="D17" s="3" t="s">
        <v>110</v>
      </c>
      <c r="E17" s="3">
        <v>0.624</v>
      </c>
      <c r="F17" s="3">
        <v>0</v>
      </c>
      <c r="G17" s="3"/>
      <c r="H17" s="3">
        <v>250</v>
      </c>
      <c r="I17" s="3">
        <v>875</v>
      </c>
      <c r="J17" s="3">
        <v>1000</v>
      </c>
      <c r="K17" s="3"/>
      <c r="L17" s="3"/>
      <c r="M17" s="3"/>
      <c r="N17" s="3">
        <v>625</v>
      </c>
      <c r="O17" s="3"/>
      <c r="P17" s="3">
        <v>1200</v>
      </c>
      <c r="Q17" s="3">
        <v>3750</v>
      </c>
      <c r="R17" s="3">
        <v>1500</v>
      </c>
      <c r="S17" s="3">
        <v>600</v>
      </c>
      <c r="T17" s="3"/>
      <c r="U17" s="3">
        <v>2508</v>
      </c>
      <c r="V17" s="3"/>
      <c r="W17" s="3"/>
      <c r="X17" s="3"/>
      <c r="Y17" s="3">
        <v>1750</v>
      </c>
      <c r="Z17" s="3"/>
      <c r="AA17" s="3">
        <v>1000</v>
      </c>
      <c r="AB17" s="3">
        <v>600</v>
      </c>
      <c r="AC17" s="3">
        <v>3750</v>
      </c>
      <c r="AD17" s="3">
        <v>600</v>
      </c>
      <c r="AE17" s="3">
        <v>525</v>
      </c>
      <c r="AF17" s="3">
        <v>1000</v>
      </c>
      <c r="AG17" s="3"/>
      <c r="AH17" s="3"/>
      <c r="AI17" s="3"/>
      <c r="AJ17" s="3"/>
      <c r="AK17" s="3">
        <v>4400</v>
      </c>
      <c r="AL17" s="3"/>
      <c r="AM17" s="3"/>
      <c r="AN17" s="3">
        <v>250</v>
      </c>
      <c r="AO17" s="3"/>
      <c r="AP17" s="3">
        <v>1500</v>
      </c>
      <c r="AQ17" s="3">
        <v>500</v>
      </c>
      <c r="AR17" s="3">
        <v>1000</v>
      </c>
      <c r="AS17" s="3">
        <v>8000</v>
      </c>
      <c r="AT17" s="3"/>
      <c r="AU17" s="3">
        <v>1250</v>
      </c>
      <c r="AV17" s="3">
        <v>4000</v>
      </c>
      <c r="AW17" s="3">
        <v>625</v>
      </c>
      <c r="AX17" s="3">
        <v>2000</v>
      </c>
      <c r="AY17" s="3"/>
      <c r="AZ17" s="3"/>
      <c r="BA17" s="3"/>
      <c r="BB17" s="3"/>
      <c r="BC17" s="3"/>
      <c r="BD17" s="3">
        <v>1500</v>
      </c>
      <c r="BE17" s="3"/>
      <c r="BF17" s="3"/>
      <c r="BG17" s="3">
        <v>800</v>
      </c>
      <c r="BH17" s="3">
        <v>600</v>
      </c>
      <c r="BI17" s="3"/>
      <c r="BJ17" s="3">
        <v>2000</v>
      </c>
      <c r="BK17" s="3"/>
      <c r="BL17" s="3">
        <v>2500</v>
      </c>
      <c r="BM17" s="3">
        <v>2000</v>
      </c>
      <c r="BN17" s="3">
        <v>700</v>
      </c>
      <c r="BO17" s="3">
        <v>1800</v>
      </c>
      <c r="BP17" s="3"/>
      <c r="BQ17" s="3"/>
      <c r="BR17" s="3">
        <v>1000</v>
      </c>
      <c r="BS17" s="3">
        <v>1800</v>
      </c>
      <c r="BT17" s="3">
        <v>1250</v>
      </c>
      <c r="BU17" s="3"/>
      <c r="BV17" s="3"/>
      <c r="BW17" s="3">
        <v>0</v>
      </c>
      <c r="BX17" s="3"/>
      <c r="BY17" s="3">
        <v>600</v>
      </c>
      <c r="BZ17" s="3"/>
      <c r="CA17" s="3">
        <v>300</v>
      </c>
      <c r="CB17" s="3"/>
      <c r="CC17" s="3"/>
      <c r="CD17" s="3"/>
      <c r="CE17" s="3"/>
      <c r="CF17" s="3"/>
      <c r="CG17" s="3">
        <v>2000</v>
      </c>
      <c r="CH17" s="3"/>
      <c r="CI17" s="3"/>
      <c r="CJ17" s="3"/>
      <c r="CK17" s="3"/>
      <c r="CL17" s="3"/>
      <c r="CM17" s="3"/>
      <c r="CN17" s="3"/>
      <c r="CO17" s="3">
        <v>1000</v>
      </c>
      <c r="CP17" s="3"/>
      <c r="CQ17" s="3">
        <v>9000</v>
      </c>
      <c r="CR17" s="3">
        <v>7000</v>
      </c>
      <c r="CS17" s="3">
        <v>2000</v>
      </c>
      <c r="CT17" s="3">
        <v>500</v>
      </c>
      <c r="CU17" s="3"/>
      <c r="CV17" s="3"/>
      <c r="CW17" s="3"/>
      <c r="CX17" s="3"/>
      <c r="CY17" s="3"/>
      <c r="CZ17" s="3"/>
      <c r="DA17" s="3">
        <v>5000</v>
      </c>
      <c r="DB17" s="3">
        <v>2500</v>
      </c>
      <c r="DC17" s="3">
        <v>350</v>
      </c>
      <c r="DD17" s="3"/>
      <c r="DE17" s="8">
        <v>175</v>
      </c>
      <c r="DF17" s="6"/>
      <c r="DG17" s="3">
        <f t="shared" si="0"/>
        <v>91433</v>
      </c>
      <c r="DH17" s="4">
        <f t="shared" si="1"/>
        <v>57054.192</v>
      </c>
      <c r="DI17">
        <f t="shared" si="2"/>
        <v>57054.192</v>
      </c>
    </row>
    <row r="18" spans="1:113" ht="15">
      <c r="A18" s="3">
        <v>17</v>
      </c>
      <c r="B18" s="3" t="s">
        <v>138</v>
      </c>
      <c r="C18" s="3" t="s">
        <v>139</v>
      </c>
      <c r="D18" s="3" t="s">
        <v>110</v>
      </c>
      <c r="E18" s="3">
        <v>0.624</v>
      </c>
      <c r="F18" s="3">
        <v>0</v>
      </c>
      <c r="G18" s="8">
        <v>500</v>
      </c>
      <c r="H18" s="3"/>
      <c r="I18" s="3"/>
      <c r="J18" s="3"/>
      <c r="K18" s="3"/>
      <c r="L18" s="3">
        <v>4000</v>
      </c>
      <c r="M18" s="3">
        <v>1000</v>
      </c>
      <c r="N18" s="3"/>
      <c r="O18" s="3"/>
      <c r="P18" s="3"/>
      <c r="Q18" s="3"/>
      <c r="R18" s="3"/>
      <c r="S18" s="3"/>
      <c r="T18" s="3"/>
      <c r="U18" s="3"/>
      <c r="V18" s="3"/>
      <c r="W18" s="3"/>
      <c r="X18" s="3"/>
      <c r="Y18" s="3"/>
      <c r="Z18" s="3"/>
      <c r="AA18" s="3"/>
      <c r="AB18" s="3"/>
      <c r="AC18" s="3"/>
      <c r="AD18" s="3"/>
      <c r="AE18" s="3"/>
      <c r="AF18" s="3"/>
      <c r="AG18" s="3">
        <v>1500</v>
      </c>
      <c r="AH18" s="3"/>
      <c r="AI18" s="8">
        <v>1500</v>
      </c>
      <c r="AJ18" s="3">
        <v>2000</v>
      </c>
      <c r="AK18" s="3"/>
      <c r="AL18" s="8">
        <v>1500</v>
      </c>
      <c r="AM18" s="3"/>
      <c r="AN18" s="3"/>
      <c r="AO18" s="3"/>
      <c r="AP18" s="3"/>
      <c r="AQ18" s="3"/>
      <c r="AR18" s="3"/>
      <c r="AS18" s="3"/>
      <c r="AT18" s="3">
        <v>500</v>
      </c>
      <c r="AU18" s="3"/>
      <c r="AV18" s="3"/>
      <c r="AW18" s="3"/>
      <c r="AX18" s="3"/>
      <c r="AY18" s="3"/>
      <c r="AZ18" s="3">
        <v>2000</v>
      </c>
      <c r="BA18" s="3"/>
      <c r="BB18" s="3"/>
      <c r="BC18" s="3"/>
      <c r="BD18" s="3"/>
      <c r="BE18" s="3"/>
      <c r="BF18" s="3"/>
      <c r="BG18" s="3"/>
      <c r="BH18" s="3"/>
      <c r="BI18" s="3"/>
      <c r="BJ18" s="3"/>
      <c r="BK18" s="3"/>
      <c r="BL18" s="3"/>
      <c r="BM18" s="3"/>
      <c r="BN18" s="3"/>
      <c r="BO18" s="3"/>
      <c r="BP18" s="3"/>
      <c r="BQ18" s="3"/>
      <c r="BR18" s="3"/>
      <c r="BS18" s="3"/>
      <c r="BT18" s="3"/>
      <c r="BU18" s="3"/>
      <c r="BV18" s="3"/>
      <c r="BW18" s="3">
        <v>0</v>
      </c>
      <c r="BX18" s="3"/>
      <c r="BY18" s="3"/>
      <c r="BZ18" s="3"/>
      <c r="CA18" s="3"/>
      <c r="CB18" s="3"/>
      <c r="CC18" s="3"/>
      <c r="CD18" s="3"/>
      <c r="CE18" s="3"/>
      <c r="CF18" s="3">
        <v>10000</v>
      </c>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17">
        <v>500</v>
      </c>
      <c r="DG18" s="3">
        <f t="shared" si="0"/>
        <v>25000</v>
      </c>
      <c r="DH18" s="4">
        <f t="shared" si="1"/>
        <v>15600</v>
      </c>
      <c r="DI18">
        <f t="shared" si="2"/>
        <v>15600</v>
      </c>
    </row>
    <row r="19" spans="1:113" ht="15">
      <c r="A19" s="3">
        <v>18</v>
      </c>
      <c r="B19" s="3" t="s">
        <v>140</v>
      </c>
      <c r="C19" s="3" t="s">
        <v>141</v>
      </c>
      <c r="D19" s="3" t="s">
        <v>110</v>
      </c>
      <c r="E19" s="3">
        <v>0.624</v>
      </c>
      <c r="F19" s="3">
        <v>0</v>
      </c>
      <c r="G19" s="3"/>
      <c r="H19" s="3"/>
      <c r="I19" s="3"/>
      <c r="J19" s="3"/>
      <c r="K19" s="3"/>
      <c r="L19" s="3"/>
      <c r="M19" s="3"/>
      <c r="N19" s="3"/>
      <c r="O19" s="3"/>
      <c r="P19" s="3"/>
      <c r="Q19" s="3"/>
      <c r="R19" s="3"/>
      <c r="S19" s="3"/>
      <c r="T19" s="3"/>
      <c r="U19" s="3"/>
      <c r="V19" s="3"/>
      <c r="W19" s="3"/>
      <c r="X19" s="3"/>
      <c r="Y19" s="3"/>
      <c r="Z19" s="3">
        <v>1000</v>
      </c>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v>500</v>
      </c>
      <c r="BV19" s="3"/>
      <c r="BW19" s="3">
        <v>0</v>
      </c>
      <c r="BX19" s="3">
        <v>9000</v>
      </c>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v>6000</v>
      </c>
      <c r="DA19" s="3"/>
      <c r="DB19" s="3"/>
      <c r="DC19" s="3"/>
      <c r="DD19" s="3"/>
      <c r="DE19" s="3"/>
      <c r="DF19" s="6"/>
      <c r="DG19" s="3">
        <f t="shared" si="0"/>
        <v>16500</v>
      </c>
      <c r="DH19" s="4">
        <f t="shared" si="1"/>
        <v>10296</v>
      </c>
      <c r="DI19">
        <f t="shared" si="2"/>
        <v>10296</v>
      </c>
    </row>
    <row r="20" spans="1:113" ht="15">
      <c r="A20" s="3">
        <v>19</v>
      </c>
      <c r="B20" s="3" t="s">
        <v>142</v>
      </c>
      <c r="C20" s="3" t="s">
        <v>143</v>
      </c>
      <c r="D20" s="3" t="s">
        <v>110</v>
      </c>
      <c r="E20" s="3">
        <v>0.852</v>
      </c>
      <c r="F20" s="3">
        <v>1000</v>
      </c>
      <c r="G20" s="3"/>
      <c r="H20" s="3"/>
      <c r="I20" s="3"/>
      <c r="J20" s="3"/>
      <c r="K20" s="3"/>
      <c r="L20" s="3"/>
      <c r="M20" s="3"/>
      <c r="N20" s="3"/>
      <c r="O20" s="3"/>
      <c r="P20" s="3"/>
      <c r="Q20" s="3"/>
      <c r="R20" s="3"/>
      <c r="S20" s="3"/>
      <c r="T20" s="3"/>
      <c r="U20" s="3"/>
      <c r="V20" s="3"/>
      <c r="W20" s="3"/>
      <c r="X20" s="3">
        <v>1500</v>
      </c>
      <c r="Y20" s="3"/>
      <c r="Z20" s="3">
        <v>1400</v>
      </c>
      <c r="AA20" s="3"/>
      <c r="AB20" s="3"/>
      <c r="AC20" s="3"/>
      <c r="AD20" s="3"/>
      <c r="AE20" s="3"/>
      <c r="AF20" s="3"/>
      <c r="AG20" s="3"/>
      <c r="AH20" s="3"/>
      <c r="AI20" s="3"/>
      <c r="AJ20" s="3"/>
      <c r="AK20" s="3"/>
      <c r="AL20" s="3"/>
      <c r="AM20" s="3">
        <v>2000</v>
      </c>
      <c r="AN20" s="3"/>
      <c r="AO20" s="3"/>
      <c r="AP20" s="3"/>
      <c r="AQ20" s="3"/>
      <c r="AR20" s="3"/>
      <c r="AS20" s="3"/>
      <c r="AT20" s="3"/>
      <c r="AU20" s="3"/>
      <c r="AV20" s="3"/>
      <c r="AW20" s="3"/>
      <c r="AX20" s="3"/>
      <c r="AY20" s="3">
        <v>800</v>
      </c>
      <c r="AZ20" s="3"/>
      <c r="BA20" s="3"/>
      <c r="BB20" s="3"/>
      <c r="BC20" s="3">
        <v>500</v>
      </c>
      <c r="BD20" s="3"/>
      <c r="BE20" s="3"/>
      <c r="BF20" s="3"/>
      <c r="BG20" s="3"/>
      <c r="BH20" s="3"/>
      <c r="BI20" s="3">
        <v>1250</v>
      </c>
      <c r="BJ20" s="3"/>
      <c r="BK20" s="3">
        <v>20000</v>
      </c>
      <c r="BL20" s="3"/>
      <c r="BM20" s="3"/>
      <c r="BN20" s="3"/>
      <c r="BO20" s="3"/>
      <c r="BP20" s="3"/>
      <c r="BQ20" s="3"/>
      <c r="BR20" s="3"/>
      <c r="BS20" s="3"/>
      <c r="BT20" s="3"/>
      <c r="BU20" s="3">
        <v>1000</v>
      </c>
      <c r="BV20" s="3"/>
      <c r="BW20" s="3">
        <v>0</v>
      </c>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v>5000</v>
      </c>
      <c r="CZ20" s="3"/>
      <c r="DA20" s="3"/>
      <c r="DB20" s="3"/>
      <c r="DC20" s="3"/>
      <c r="DD20" s="3"/>
      <c r="DE20" s="3"/>
      <c r="DF20" s="6"/>
      <c r="DG20" s="3">
        <f t="shared" si="0"/>
        <v>34450</v>
      </c>
      <c r="DH20" s="4">
        <f t="shared" si="1"/>
        <v>29351.399999999998</v>
      </c>
      <c r="DI20">
        <f t="shared" si="2"/>
        <v>29351.399999999998</v>
      </c>
    </row>
    <row r="21" spans="1:113" ht="15">
      <c r="A21" s="3">
        <v>20</v>
      </c>
      <c r="B21" s="3" t="s">
        <v>144</v>
      </c>
      <c r="C21" s="3" t="s">
        <v>145</v>
      </c>
      <c r="D21" s="3" t="s">
        <v>110</v>
      </c>
      <c r="E21" s="3">
        <v>0.852</v>
      </c>
      <c r="F21" s="3">
        <v>0</v>
      </c>
      <c r="G21" s="3"/>
      <c r="H21" s="3"/>
      <c r="I21" s="3">
        <v>875</v>
      </c>
      <c r="J21" s="3"/>
      <c r="K21" s="3"/>
      <c r="L21" s="3"/>
      <c r="M21" s="3"/>
      <c r="N21" s="3">
        <v>250</v>
      </c>
      <c r="O21" s="3"/>
      <c r="P21" s="3">
        <v>800</v>
      </c>
      <c r="Q21" s="3"/>
      <c r="R21" s="3">
        <v>1500</v>
      </c>
      <c r="S21" s="3">
        <v>2000</v>
      </c>
      <c r="T21" s="3">
        <v>1500</v>
      </c>
      <c r="U21" s="3"/>
      <c r="V21" s="3"/>
      <c r="W21" s="3"/>
      <c r="X21" s="3"/>
      <c r="Y21" s="3">
        <v>1750</v>
      </c>
      <c r="Z21" s="3"/>
      <c r="AA21" s="3">
        <v>320</v>
      </c>
      <c r="AB21" s="3"/>
      <c r="AC21" s="3">
        <v>4000</v>
      </c>
      <c r="AD21" s="3">
        <v>500</v>
      </c>
      <c r="AE21" s="3">
        <v>700</v>
      </c>
      <c r="AF21" s="3">
        <v>1800</v>
      </c>
      <c r="AG21" s="3"/>
      <c r="AH21" s="3"/>
      <c r="AI21" s="3"/>
      <c r="AJ21" s="3">
        <v>1800</v>
      </c>
      <c r="AK21" s="3">
        <v>4000</v>
      </c>
      <c r="AL21" s="3">
        <v>1000</v>
      </c>
      <c r="AM21" s="3"/>
      <c r="AN21" s="3">
        <v>250</v>
      </c>
      <c r="AO21" s="3"/>
      <c r="AP21" s="3">
        <v>2000</v>
      </c>
      <c r="AQ21" s="3">
        <v>700</v>
      </c>
      <c r="AR21" s="3">
        <v>1000</v>
      </c>
      <c r="AS21" s="3">
        <v>4500</v>
      </c>
      <c r="AT21" s="3">
        <v>175</v>
      </c>
      <c r="AU21" s="3">
        <v>1000</v>
      </c>
      <c r="AV21" s="3"/>
      <c r="AW21" s="3"/>
      <c r="AX21" s="3">
        <v>1000</v>
      </c>
      <c r="AY21" s="3"/>
      <c r="AZ21" s="3">
        <v>2000</v>
      </c>
      <c r="BA21" s="3"/>
      <c r="BB21" s="3"/>
      <c r="BC21" s="3"/>
      <c r="BD21" s="3">
        <v>900</v>
      </c>
      <c r="BE21" s="3"/>
      <c r="BF21" s="3"/>
      <c r="BG21" s="3">
        <v>800</v>
      </c>
      <c r="BH21" s="3"/>
      <c r="BI21" s="3"/>
      <c r="BJ21" s="3">
        <v>500</v>
      </c>
      <c r="BK21" s="3"/>
      <c r="BL21" s="3">
        <v>200</v>
      </c>
      <c r="BM21" s="3"/>
      <c r="BN21" s="3">
        <v>350</v>
      </c>
      <c r="BO21" s="3">
        <v>600</v>
      </c>
      <c r="BP21" s="3"/>
      <c r="BQ21" s="3">
        <v>300</v>
      </c>
      <c r="BR21" s="3"/>
      <c r="BS21" s="3">
        <v>500</v>
      </c>
      <c r="BT21" s="3"/>
      <c r="BU21" s="3"/>
      <c r="BV21" s="3"/>
      <c r="BW21" s="3">
        <v>0</v>
      </c>
      <c r="BX21" s="3"/>
      <c r="BY21" s="3">
        <v>350</v>
      </c>
      <c r="BZ21" s="3"/>
      <c r="CA21" s="3"/>
      <c r="CB21" s="3"/>
      <c r="CC21" s="3"/>
      <c r="CD21" s="3"/>
      <c r="CE21" s="3"/>
      <c r="CF21" s="3"/>
      <c r="CG21" s="3"/>
      <c r="CH21" s="3"/>
      <c r="CI21" s="3"/>
      <c r="CJ21" s="3"/>
      <c r="CK21" s="3"/>
      <c r="CL21" s="3"/>
      <c r="CM21" s="3"/>
      <c r="CN21" s="3"/>
      <c r="CO21" s="3">
        <v>600</v>
      </c>
      <c r="CP21" s="3"/>
      <c r="CQ21" s="3">
        <v>9000</v>
      </c>
      <c r="CR21" s="3">
        <v>2000</v>
      </c>
      <c r="CS21" s="3">
        <v>500</v>
      </c>
      <c r="CT21" s="3">
        <v>500</v>
      </c>
      <c r="CU21" s="3"/>
      <c r="CV21" s="3"/>
      <c r="CW21" s="3"/>
      <c r="CX21" s="3"/>
      <c r="CY21" s="3"/>
      <c r="CZ21" s="3"/>
      <c r="DA21" s="3">
        <v>7000</v>
      </c>
      <c r="DB21" s="3">
        <v>1000</v>
      </c>
      <c r="DC21" s="3">
        <v>700</v>
      </c>
      <c r="DD21" s="3"/>
      <c r="DE21" s="3">
        <v>1000</v>
      </c>
      <c r="DF21" s="6">
        <v>200</v>
      </c>
      <c r="DG21" s="3">
        <f t="shared" si="0"/>
        <v>62420</v>
      </c>
      <c r="DH21" s="4">
        <f t="shared" si="1"/>
        <v>53181.84</v>
      </c>
      <c r="DI21">
        <f t="shared" si="2"/>
        <v>53181.84</v>
      </c>
    </row>
    <row r="22" spans="1:113" ht="15">
      <c r="A22" s="3">
        <v>21</v>
      </c>
      <c r="B22" s="3" t="s">
        <v>144</v>
      </c>
      <c r="C22" s="3" t="s">
        <v>146</v>
      </c>
      <c r="D22" s="3" t="s">
        <v>110</v>
      </c>
      <c r="E22" s="3">
        <v>0.8613</v>
      </c>
      <c r="F22" s="3">
        <v>0</v>
      </c>
      <c r="G22" s="3">
        <v>350</v>
      </c>
      <c r="H22" s="3"/>
      <c r="I22" s="3"/>
      <c r="J22" s="3"/>
      <c r="K22" s="3"/>
      <c r="L22" s="3"/>
      <c r="M22" s="3"/>
      <c r="N22" s="3"/>
      <c r="O22" s="3"/>
      <c r="P22" s="3"/>
      <c r="Q22" s="3">
        <v>2000</v>
      </c>
      <c r="R22" s="3"/>
      <c r="S22" s="3"/>
      <c r="T22" s="3"/>
      <c r="U22" s="3">
        <v>500</v>
      </c>
      <c r="V22" s="3"/>
      <c r="W22" s="3">
        <v>250</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v>5000</v>
      </c>
      <c r="AX22" s="3"/>
      <c r="AY22" s="3"/>
      <c r="AZ22" s="3"/>
      <c r="BA22" s="3"/>
      <c r="BB22" s="3"/>
      <c r="BC22" s="3"/>
      <c r="BD22" s="3"/>
      <c r="BE22" s="3"/>
      <c r="BF22" s="3"/>
      <c r="BG22" s="3"/>
      <c r="BH22" s="3">
        <v>400</v>
      </c>
      <c r="BI22" s="3"/>
      <c r="BJ22" s="3"/>
      <c r="BK22" s="3"/>
      <c r="BL22" s="3"/>
      <c r="BM22" s="3">
        <v>1800</v>
      </c>
      <c r="BN22" s="3"/>
      <c r="BO22" s="3"/>
      <c r="BP22" s="3"/>
      <c r="BQ22" s="3"/>
      <c r="BR22" s="3"/>
      <c r="BS22" s="3"/>
      <c r="BT22" s="3">
        <v>500</v>
      </c>
      <c r="BU22" s="3"/>
      <c r="BV22" s="3"/>
      <c r="BW22" s="3">
        <v>0</v>
      </c>
      <c r="BX22" s="3"/>
      <c r="BY22" s="3"/>
      <c r="BZ22" s="3"/>
      <c r="CA22" s="3">
        <v>300</v>
      </c>
      <c r="CB22" s="3"/>
      <c r="CC22" s="3"/>
      <c r="CD22" s="3"/>
      <c r="CE22" s="3"/>
      <c r="CF22" s="3"/>
      <c r="CG22" s="3"/>
      <c r="CH22" s="3"/>
      <c r="CI22" s="3"/>
      <c r="CJ22" s="3"/>
      <c r="CK22" s="3"/>
      <c r="CL22" s="3"/>
      <c r="CM22" s="3"/>
      <c r="CN22" s="3"/>
      <c r="CO22" s="3"/>
      <c r="CP22" s="3">
        <v>1250</v>
      </c>
      <c r="CQ22" s="3"/>
      <c r="CR22" s="3"/>
      <c r="CS22" s="3"/>
      <c r="CT22" s="3"/>
      <c r="CU22" s="3"/>
      <c r="CV22" s="3"/>
      <c r="CW22" s="3"/>
      <c r="CX22" s="3"/>
      <c r="CY22" s="3"/>
      <c r="CZ22" s="3"/>
      <c r="DA22" s="3"/>
      <c r="DB22" s="3"/>
      <c r="DC22" s="3"/>
      <c r="DD22" s="3"/>
      <c r="DE22" s="3"/>
      <c r="DF22" s="6"/>
      <c r="DG22" s="3">
        <f t="shared" si="0"/>
        <v>12350</v>
      </c>
      <c r="DH22" s="4">
        <f t="shared" si="1"/>
        <v>10637.055</v>
      </c>
      <c r="DI22">
        <f t="shared" si="2"/>
        <v>10637.055</v>
      </c>
    </row>
    <row r="23" spans="1:113" ht="15">
      <c r="A23" s="3">
        <v>22</v>
      </c>
      <c r="B23" s="3" t="s">
        <v>147</v>
      </c>
      <c r="C23" s="3" t="s">
        <v>148</v>
      </c>
      <c r="D23" s="3" t="s">
        <v>110</v>
      </c>
      <c r="E23" s="3">
        <v>0.8613</v>
      </c>
      <c r="F23" s="3">
        <v>0</v>
      </c>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v>3000</v>
      </c>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v>0</v>
      </c>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v>4500</v>
      </c>
      <c r="CX23" s="3"/>
      <c r="CY23" s="3"/>
      <c r="CZ23" s="3"/>
      <c r="DA23" s="3"/>
      <c r="DB23" s="3"/>
      <c r="DC23" s="3"/>
      <c r="DD23" s="3"/>
      <c r="DE23" s="3"/>
      <c r="DF23" s="6"/>
      <c r="DG23" s="3">
        <f t="shared" si="0"/>
        <v>7500</v>
      </c>
      <c r="DH23" s="4">
        <f t="shared" si="1"/>
        <v>6459.75</v>
      </c>
      <c r="DI23">
        <f t="shared" si="2"/>
        <v>6459.75</v>
      </c>
    </row>
    <row r="24" spans="1:113" ht="15">
      <c r="A24" s="3">
        <v>23</v>
      </c>
      <c r="B24" s="3" t="s">
        <v>149</v>
      </c>
      <c r="C24" s="3" t="s">
        <v>143</v>
      </c>
      <c r="D24" s="3" t="s">
        <v>110</v>
      </c>
      <c r="E24" s="3">
        <v>0.852</v>
      </c>
      <c r="F24" s="3">
        <v>1000</v>
      </c>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v>500</v>
      </c>
      <c r="BV24" s="3">
        <v>2500</v>
      </c>
      <c r="BW24" s="3">
        <v>0</v>
      </c>
      <c r="BX24" s="3">
        <v>7000</v>
      </c>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v>4000</v>
      </c>
      <c r="DA24" s="3"/>
      <c r="DB24" s="3"/>
      <c r="DC24" s="3"/>
      <c r="DD24" s="3"/>
      <c r="DE24" s="3"/>
      <c r="DF24" s="6"/>
      <c r="DG24" s="3">
        <f t="shared" si="0"/>
        <v>15000</v>
      </c>
      <c r="DH24" s="4">
        <f t="shared" si="1"/>
        <v>12780</v>
      </c>
      <c r="DI24">
        <f t="shared" si="2"/>
        <v>12780</v>
      </c>
    </row>
    <row r="25" spans="1:113" ht="15">
      <c r="A25" s="3">
        <v>24</v>
      </c>
      <c r="B25" s="3" t="s">
        <v>150</v>
      </c>
      <c r="C25" s="3" t="s">
        <v>151</v>
      </c>
      <c r="D25" s="3" t="s">
        <v>110</v>
      </c>
      <c r="E25" s="3">
        <v>0.852</v>
      </c>
      <c r="F25" s="3">
        <v>0</v>
      </c>
      <c r="G25" s="3"/>
      <c r="H25" s="3"/>
      <c r="I25" s="3"/>
      <c r="J25" s="3"/>
      <c r="K25" s="3"/>
      <c r="L25" s="3"/>
      <c r="M25" s="3">
        <v>500</v>
      </c>
      <c r="N25" s="3"/>
      <c r="O25" s="3"/>
      <c r="P25" s="3"/>
      <c r="Q25" s="3"/>
      <c r="R25" s="3"/>
      <c r="S25" s="3"/>
      <c r="T25" s="3"/>
      <c r="U25" s="3"/>
      <c r="V25" s="3">
        <v>2000</v>
      </c>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v>0</v>
      </c>
      <c r="BX25" s="3"/>
      <c r="BY25" s="3"/>
      <c r="BZ25" s="3"/>
      <c r="CA25" s="3"/>
      <c r="CB25" s="3"/>
      <c r="CC25" s="3"/>
      <c r="CD25" s="3"/>
      <c r="CE25" s="3"/>
      <c r="CF25" s="3">
        <v>5000</v>
      </c>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6"/>
      <c r="DG25" s="3">
        <f t="shared" si="0"/>
        <v>7500</v>
      </c>
      <c r="DH25" s="4">
        <f t="shared" si="1"/>
        <v>6390</v>
      </c>
      <c r="DI25">
        <f t="shared" si="2"/>
        <v>6390</v>
      </c>
    </row>
    <row r="26" spans="1:113" ht="15">
      <c r="A26" s="3">
        <v>25</v>
      </c>
      <c r="B26" s="3" t="s">
        <v>152</v>
      </c>
      <c r="C26" s="3" t="s">
        <v>146</v>
      </c>
      <c r="D26" s="3" t="s">
        <v>110</v>
      </c>
      <c r="E26" s="3">
        <v>0.6588</v>
      </c>
      <c r="F26" s="3">
        <v>0</v>
      </c>
      <c r="G26" s="3"/>
      <c r="H26" s="3"/>
      <c r="I26" s="3"/>
      <c r="J26" s="3"/>
      <c r="K26" s="3"/>
      <c r="L26" s="3"/>
      <c r="M26" s="3">
        <v>500</v>
      </c>
      <c r="N26" s="3"/>
      <c r="O26" s="3"/>
      <c r="P26" s="3"/>
      <c r="Q26" s="3"/>
      <c r="R26" s="3"/>
      <c r="S26" s="3"/>
      <c r="T26" s="3"/>
      <c r="U26" s="3"/>
      <c r="V26" s="3"/>
      <c r="W26" s="3"/>
      <c r="X26" s="3"/>
      <c r="Y26" s="3"/>
      <c r="Z26" s="3"/>
      <c r="AA26" s="3"/>
      <c r="AB26" s="3"/>
      <c r="AC26" s="3"/>
      <c r="AD26" s="3"/>
      <c r="AE26" s="3"/>
      <c r="AF26" s="3"/>
      <c r="AG26" s="3">
        <v>1000</v>
      </c>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v>0</v>
      </c>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6"/>
      <c r="DG26" s="3">
        <f t="shared" si="0"/>
        <v>1500</v>
      </c>
      <c r="DH26" s="4">
        <f t="shared" si="1"/>
        <v>988.2</v>
      </c>
      <c r="DI26">
        <f t="shared" si="2"/>
        <v>988.2</v>
      </c>
    </row>
    <row r="27" spans="1:113" ht="15">
      <c r="A27" s="3">
        <v>26</v>
      </c>
      <c r="B27" s="3" t="s">
        <v>153</v>
      </c>
      <c r="C27" s="3" t="s">
        <v>154</v>
      </c>
      <c r="D27" s="3" t="s">
        <v>110</v>
      </c>
      <c r="E27" s="3">
        <v>0.6261</v>
      </c>
      <c r="F27" s="3">
        <v>1000</v>
      </c>
      <c r="G27" s="3"/>
      <c r="H27" s="3"/>
      <c r="I27" s="3"/>
      <c r="J27" s="3"/>
      <c r="K27" s="3"/>
      <c r="L27" s="3"/>
      <c r="M27" s="3"/>
      <c r="N27" s="3"/>
      <c r="O27" s="3"/>
      <c r="P27" s="3"/>
      <c r="Q27" s="3"/>
      <c r="R27" s="3"/>
      <c r="S27" s="3"/>
      <c r="T27" s="3"/>
      <c r="U27" s="3"/>
      <c r="V27" s="3"/>
      <c r="W27" s="3"/>
      <c r="X27" s="3">
        <v>1500</v>
      </c>
      <c r="Y27" s="3"/>
      <c r="Z27" s="3">
        <v>1400</v>
      </c>
      <c r="AA27" s="3"/>
      <c r="AB27" s="3"/>
      <c r="AC27" s="3"/>
      <c r="AD27" s="3"/>
      <c r="AE27" s="3"/>
      <c r="AF27" s="3"/>
      <c r="AG27" s="3"/>
      <c r="AH27" s="3">
        <v>3000</v>
      </c>
      <c r="AI27" s="3"/>
      <c r="AJ27" s="3"/>
      <c r="AK27" s="3"/>
      <c r="AL27" s="3"/>
      <c r="AM27" s="3">
        <v>2000</v>
      </c>
      <c r="AN27" s="3"/>
      <c r="AO27" s="3"/>
      <c r="AP27" s="3"/>
      <c r="AQ27" s="3"/>
      <c r="AR27" s="3"/>
      <c r="AS27" s="3"/>
      <c r="AT27" s="3"/>
      <c r="AU27" s="3"/>
      <c r="AV27" s="3"/>
      <c r="AW27" s="3"/>
      <c r="AX27" s="3"/>
      <c r="AY27" s="3">
        <v>800</v>
      </c>
      <c r="AZ27" s="3"/>
      <c r="BA27" s="3"/>
      <c r="BB27" s="3"/>
      <c r="BC27" s="3">
        <v>500</v>
      </c>
      <c r="BD27" s="3"/>
      <c r="BE27" s="3"/>
      <c r="BF27" s="3"/>
      <c r="BG27" s="3"/>
      <c r="BH27" s="3"/>
      <c r="BI27" s="3">
        <v>2500</v>
      </c>
      <c r="BJ27" s="3"/>
      <c r="BK27" s="3">
        <v>20000</v>
      </c>
      <c r="BL27" s="3"/>
      <c r="BM27" s="3"/>
      <c r="BN27" s="3"/>
      <c r="BO27" s="3"/>
      <c r="BP27" s="3"/>
      <c r="BQ27" s="3"/>
      <c r="BR27" s="3"/>
      <c r="BS27" s="3"/>
      <c r="BT27" s="3"/>
      <c r="BU27" s="3"/>
      <c r="BV27" s="3"/>
      <c r="BW27" s="3">
        <v>0</v>
      </c>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v>4500</v>
      </c>
      <c r="CX27" s="3"/>
      <c r="CY27" s="3"/>
      <c r="CZ27" s="3"/>
      <c r="DA27" s="3"/>
      <c r="DB27" s="3"/>
      <c r="DC27" s="3"/>
      <c r="DD27" s="3"/>
      <c r="DE27" s="3"/>
      <c r="DF27" s="6">
        <v>200</v>
      </c>
      <c r="DG27" s="3">
        <f t="shared" si="0"/>
        <v>37400</v>
      </c>
      <c r="DH27" s="4">
        <f t="shared" si="1"/>
        <v>23416.14</v>
      </c>
      <c r="DI27">
        <f t="shared" si="2"/>
        <v>23416.14</v>
      </c>
    </row>
    <row r="28" spans="1:113" ht="15">
      <c r="A28" s="3">
        <v>27</v>
      </c>
      <c r="B28" s="3" t="s">
        <v>155</v>
      </c>
      <c r="C28" s="3" t="s">
        <v>156</v>
      </c>
      <c r="D28" s="3" t="s">
        <v>110</v>
      </c>
      <c r="E28" s="3">
        <v>0.708</v>
      </c>
      <c r="F28" s="3">
        <v>0</v>
      </c>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v>350</v>
      </c>
      <c r="BO28" s="3"/>
      <c r="BP28" s="3"/>
      <c r="BQ28" s="3"/>
      <c r="BR28" s="3"/>
      <c r="BS28" s="3"/>
      <c r="BT28" s="3"/>
      <c r="BU28" s="3">
        <v>1000</v>
      </c>
      <c r="BV28" s="3"/>
      <c r="BW28" s="3">
        <v>0</v>
      </c>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v>5000</v>
      </c>
      <c r="CZ28" s="3"/>
      <c r="DA28" s="3"/>
      <c r="DB28" s="3"/>
      <c r="DC28" s="3"/>
      <c r="DD28" s="3"/>
      <c r="DE28" s="3"/>
      <c r="DF28" s="6"/>
      <c r="DG28" s="3">
        <f t="shared" si="0"/>
        <v>6350</v>
      </c>
      <c r="DH28" s="4">
        <f t="shared" si="1"/>
        <v>4495.8</v>
      </c>
      <c r="DI28">
        <f t="shared" si="2"/>
        <v>4495.8</v>
      </c>
    </row>
    <row r="29" spans="1:113" ht="15">
      <c r="A29" s="3">
        <v>28</v>
      </c>
      <c r="B29" s="3" t="s">
        <v>157</v>
      </c>
      <c r="C29" s="3" t="s">
        <v>158</v>
      </c>
      <c r="D29" s="3" t="s">
        <v>110</v>
      </c>
      <c r="E29" s="3">
        <v>0.708</v>
      </c>
      <c r="F29" s="3">
        <v>0</v>
      </c>
      <c r="G29" s="3"/>
      <c r="H29" s="3">
        <v>250</v>
      </c>
      <c r="I29" s="3"/>
      <c r="J29" s="3">
        <v>1000</v>
      </c>
      <c r="K29" s="3"/>
      <c r="L29" s="3"/>
      <c r="M29" s="3"/>
      <c r="N29" s="3">
        <v>250</v>
      </c>
      <c r="O29" s="3"/>
      <c r="P29" s="3">
        <v>800</v>
      </c>
      <c r="Q29" s="3"/>
      <c r="R29" s="3"/>
      <c r="S29" s="3">
        <v>2000</v>
      </c>
      <c r="T29" s="3"/>
      <c r="U29" s="3">
        <v>750</v>
      </c>
      <c r="V29" s="3"/>
      <c r="W29" s="3"/>
      <c r="X29" s="3"/>
      <c r="Y29" s="3">
        <v>1750</v>
      </c>
      <c r="Z29" s="3"/>
      <c r="AA29" s="3">
        <v>320</v>
      </c>
      <c r="AB29" s="3">
        <v>400</v>
      </c>
      <c r="AC29" s="3">
        <v>4000</v>
      </c>
      <c r="AD29" s="3"/>
      <c r="AE29" s="3">
        <v>700</v>
      </c>
      <c r="AF29" s="3">
        <v>1800</v>
      </c>
      <c r="AG29" s="3"/>
      <c r="AH29" s="3"/>
      <c r="AI29" s="3"/>
      <c r="AJ29" s="3"/>
      <c r="AK29" s="3">
        <v>4000</v>
      </c>
      <c r="AL29" s="3"/>
      <c r="AM29" s="3"/>
      <c r="AN29" s="3"/>
      <c r="AO29" s="3"/>
      <c r="AP29" s="3">
        <v>2000</v>
      </c>
      <c r="AQ29" s="3">
        <v>700</v>
      </c>
      <c r="AR29" s="3">
        <v>1000</v>
      </c>
      <c r="AS29" s="3">
        <v>8000</v>
      </c>
      <c r="AT29" s="3">
        <v>250</v>
      </c>
      <c r="AU29" s="3">
        <v>1000</v>
      </c>
      <c r="AV29" s="3"/>
      <c r="AW29" s="3"/>
      <c r="AX29" s="3">
        <v>1000</v>
      </c>
      <c r="AY29" s="3"/>
      <c r="AZ29" s="3">
        <v>2000</v>
      </c>
      <c r="BA29" s="3"/>
      <c r="BB29" s="3"/>
      <c r="BC29" s="3"/>
      <c r="BD29" s="3">
        <v>900</v>
      </c>
      <c r="BE29" s="3"/>
      <c r="BF29" s="3"/>
      <c r="BG29" s="3">
        <v>800</v>
      </c>
      <c r="BH29" s="3">
        <v>400</v>
      </c>
      <c r="BI29" s="3"/>
      <c r="BJ29" s="3">
        <v>500</v>
      </c>
      <c r="BK29" s="3"/>
      <c r="BL29" s="3">
        <v>1500</v>
      </c>
      <c r="BM29" s="3"/>
      <c r="BN29" s="3"/>
      <c r="BO29" s="3">
        <v>1800</v>
      </c>
      <c r="BP29" s="3"/>
      <c r="BQ29" s="3"/>
      <c r="BR29" s="3"/>
      <c r="BS29" s="3">
        <v>500</v>
      </c>
      <c r="BT29" s="3"/>
      <c r="BU29" s="3"/>
      <c r="BV29" s="3"/>
      <c r="BW29" s="3">
        <v>0</v>
      </c>
      <c r="BX29" s="3"/>
      <c r="BY29" s="3"/>
      <c r="BZ29" s="3"/>
      <c r="CA29" s="3"/>
      <c r="CB29" s="3"/>
      <c r="CC29" s="3"/>
      <c r="CD29" s="3"/>
      <c r="CE29" s="3"/>
      <c r="CF29" s="3"/>
      <c r="CG29" s="3">
        <v>3000</v>
      </c>
      <c r="CH29" s="3"/>
      <c r="CI29" s="3"/>
      <c r="CJ29" s="3"/>
      <c r="CK29" s="3"/>
      <c r="CL29" s="3"/>
      <c r="CM29" s="3"/>
      <c r="CN29" s="3"/>
      <c r="CO29" s="3">
        <v>600</v>
      </c>
      <c r="CP29" s="3">
        <v>4750</v>
      </c>
      <c r="CQ29" s="3">
        <v>9000</v>
      </c>
      <c r="CR29" s="3">
        <v>5000</v>
      </c>
      <c r="CS29" s="3">
        <v>1000</v>
      </c>
      <c r="CT29" s="3">
        <v>500</v>
      </c>
      <c r="CU29" s="3"/>
      <c r="CV29" s="3"/>
      <c r="CW29" s="3"/>
      <c r="CX29" s="3"/>
      <c r="CY29" s="3"/>
      <c r="CZ29" s="3"/>
      <c r="DA29" s="3">
        <v>7000</v>
      </c>
      <c r="DB29" s="3">
        <v>1000</v>
      </c>
      <c r="DC29" s="3">
        <v>700</v>
      </c>
      <c r="DD29" s="3"/>
      <c r="DE29" s="3">
        <v>1000</v>
      </c>
      <c r="DF29" s="6"/>
      <c r="DG29" s="3">
        <f t="shared" si="0"/>
        <v>73920</v>
      </c>
      <c r="DH29" s="4">
        <f t="shared" si="1"/>
        <v>52335.36</v>
      </c>
      <c r="DI29">
        <f t="shared" si="2"/>
        <v>52335.36</v>
      </c>
    </row>
    <row r="30" spans="1:113" ht="15">
      <c r="A30" s="3">
        <v>29</v>
      </c>
      <c r="B30" s="3" t="s">
        <v>157</v>
      </c>
      <c r="C30" s="3" t="s">
        <v>159</v>
      </c>
      <c r="D30" s="3" t="s">
        <v>110</v>
      </c>
      <c r="E30" s="3">
        <v>0.6261</v>
      </c>
      <c r="F30" s="3">
        <v>0</v>
      </c>
      <c r="G30" s="3">
        <v>350</v>
      </c>
      <c r="H30" s="3"/>
      <c r="I30" s="3">
        <v>875</v>
      </c>
      <c r="J30" s="3"/>
      <c r="K30" s="3"/>
      <c r="L30" s="3"/>
      <c r="M30" s="3"/>
      <c r="N30" s="3"/>
      <c r="O30" s="3"/>
      <c r="P30" s="3"/>
      <c r="Q30" s="3">
        <v>2000</v>
      </c>
      <c r="R30" s="3">
        <v>1500</v>
      </c>
      <c r="S30" s="3"/>
      <c r="T30" s="3">
        <v>1500</v>
      </c>
      <c r="U30" s="3"/>
      <c r="V30" s="3"/>
      <c r="W30" s="3">
        <v>250</v>
      </c>
      <c r="X30" s="3"/>
      <c r="Y30" s="3"/>
      <c r="Z30" s="3"/>
      <c r="AA30" s="3"/>
      <c r="AB30" s="3"/>
      <c r="AC30" s="3"/>
      <c r="AD30" s="3">
        <v>800</v>
      </c>
      <c r="AE30" s="3"/>
      <c r="AF30" s="3"/>
      <c r="AG30" s="3"/>
      <c r="AH30" s="3"/>
      <c r="AI30" s="3">
        <v>1200</v>
      </c>
      <c r="AJ30" s="3">
        <v>1800</v>
      </c>
      <c r="AK30" s="3"/>
      <c r="AL30" s="3">
        <v>1000</v>
      </c>
      <c r="AM30" s="3"/>
      <c r="AN30" s="3">
        <v>250</v>
      </c>
      <c r="AO30" s="3"/>
      <c r="AP30" s="3"/>
      <c r="AQ30" s="3"/>
      <c r="AR30" s="3"/>
      <c r="AS30" s="3"/>
      <c r="AT30" s="3"/>
      <c r="AU30" s="3"/>
      <c r="AV30" s="3">
        <v>2000</v>
      </c>
      <c r="AW30" s="3">
        <v>5000</v>
      </c>
      <c r="AX30" s="3"/>
      <c r="AY30" s="3"/>
      <c r="AZ30" s="3"/>
      <c r="BA30" s="3"/>
      <c r="BB30" s="3"/>
      <c r="BC30" s="3"/>
      <c r="BD30" s="3"/>
      <c r="BE30" s="3"/>
      <c r="BF30" s="3"/>
      <c r="BG30" s="3"/>
      <c r="BH30" s="3"/>
      <c r="BI30" s="3"/>
      <c r="BJ30" s="3"/>
      <c r="BK30" s="3"/>
      <c r="BL30" s="3"/>
      <c r="BM30" s="3">
        <v>1800</v>
      </c>
      <c r="BN30" s="3"/>
      <c r="BO30" s="3"/>
      <c r="BP30" s="3"/>
      <c r="BQ30" s="3">
        <v>300</v>
      </c>
      <c r="BR30" s="3"/>
      <c r="BS30" s="3"/>
      <c r="BT30" s="3">
        <v>500</v>
      </c>
      <c r="BU30" s="3"/>
      <c r="BV30" s="3"/>
      <c r="BW30" s="3">
        <v>0</v>
      </c>
      <c r="BX30" s="3"/>
      <c r="BY30" s="3"/>
      <c r="BZ30" s="3"/>
      <c r="CA30" s="3">
        <v>300</v>
      </c>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v>1000</v>
      </c>
      <c r="DF30" s="6"/>
      <c r="DG30" s="3">
        <f t="shared" si="0"/>
        <v>22425</v>
      </c>
      <c r="DH30" s="4">
        <f t="shared" si="1"/>
        <v>14040.2925</v>
      </c>
      <c r="DI30">
        <f t="shared" si="2"/>
        <v>14040.2925</v>
      </c>
    </row>
    <row r="31" spans="1:113" ht="15">
      <c r="A31" s="3">
        <v>30</v>
      </c>
      <c r="B31" s="3" t="s">
        <v>160</v>
      </c>
      <c r="C31" s="3" t="s">
        <v>161</v>
      </c>
      <c r="D31" s="3" t="s">
        <v>110</v>
      </c>
      <c r="E31" s="3">
        <v>0.708</v>
      </c>
      <c r="F31" s="3">
        <v>0</v>
      </c>
      <c r="G31" s="3"/>
      <c r="H31" s="3"/>
      <c r="I31" s="3"/>
      <c r="J31" s="3"/>
      <c r="K31" s="3"/>
      <c r="L31" s="3"/>
      <c r="M31" s="3">
        <v>500</v>
      </c>
      <c r="N31" s="3"/>
      <c r="O31" s="3"/>
      <c r="P31" s="3"/>
      <c r="Q31" s="3"/>
      <c r="R31" s="3"/>
      <c r="S31" s="3"/>
      <c r="T31" s="3"/>
      <c r="U31" s="3"/>
      <c r="V31" s="3">
        <v>2000</v>
      </c>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v>0</v>
      </c>
      <c r="BX31" s="3"/>
      <c r="BY31" s="3"/>
      <c r="BZ31" s="3"/>
      <c r="CA31" s="3"/>
      <c r="CB31" s="3"/>
      <c r="CC31" s="3"/>
      <c r="CD31" s="3"/>
      <c r="CE31" s="3"/>
      <c r="CF31" s="3">
        <v>5000</v>
      </c>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6"/>
      <c r="DG31" s="3">
        <f t="shared" si="0"/>
        <v>7500</v>
      </c>
      <c r="DH31" s="4">
        <f t="shared" si="1"/>
        <v>5310</v>
      </c>
      <c r="DI31">
        <f t="shared" si="2"/>
        <v>5310</v>
      </c>
    </row>
    <row r="32" spans="1:113" ht="15">
      <c r="A32" s="3">
        <v>31</v>
      </c>
      <c r="B32" s="3" t="s">
        <v>162</v>
      </c>
      <c r="C32" s="3" t="s">
        <v>156</v>
      </c>
      <c r="D32" s="3" t="s">
        <v>110</v>
      </c>
      <c r="E32" s="3">
        <v>0.708</v>
      </c>
      <c r="F32" s="3">
        <v>0</v>
      </c>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v>500</v>
      </c>
      <c r="BV32" s="3">
        <v>2500</v>
      </c>
      <c r="BW32" s="3">
        <v>0</v>
      </c>
      <c r="BX32" s="3">
        <v>7000</v>
      </c>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v>5000</v>
      </c>
      <c r="DA32" s="3"/>
      <c r="DB32" s="3"/>
      <c r="DC32" s="3"/>
      <c r="DD32" s="3"/>
      <c r="DE32" s="3"/>
      <c r="DF32" s="6"/>
      <c r="DG32" s="3">
        <f t="shared" si="0"/>
        <v>15000</v>
      </c>
      <c r="DH32" s="4">
        <f t="shared" si="1"/>
        <v>10620</v>
      </c>
      <c r="DI32">
        <f t="shared" si="2"/>
        <v>10620</v>
      </c>
    </row>
    <row r="33" spans="1:113" ht="15">
      <c r="A33" s="3">
        <v>32</v>
      </c>
      <c r="B33" s="3" t="s">
        <v>163</v>
      </c>
      <c r="C33" s="3" t="s">
        <v>164</v>
      </c>
      <c r="D33" s="3" t="s">
        <v>110</v>
      </c>
      <c r="E33" s="3">
        <v>0.7</v>
      </c>
      <c r="F33" s="3">
        <v>0</v>
      </c>
      <c r="G33" s="3"/>
      <c r="H33" s="3"/>
      <c r="I33" s="3"/>
      <c r="J33" s="3"/>
      <c r="K33" s="3"/>
      <c r="L33" s="3"/>
      <c r="M33" s="3"/>
      <c r="N33" s="3"/>
      <c r="O33" s="3"/>
      <c r="P33" s="3"/>
      <c r="Q33" s="3"/>
      <c r="R33" s="3"/>
      <c r="S33" s="3"/>
      <c r="T33" s="3"/>
      <c r="U33" s="3"/>
      <c r="V33" s="3"/>
      <c r="W33" s="3"/>
      <c r="X33" s="3"/>
      <c r="Y33" s="3">
        <v>500</v>
      </c>
      <c r="Z33" s="3"/>
      <c r="AA33" s="3"/>
      <c r="AB33" s="3"/>
      <c r="AC33" s="3"/>
      <c r="AD33" s="3"/>
      <c r="AE33" s="3"/>
      <c r="AF33" s="3"/>
      <c r="AG33" s="3"/>
      <c r="AH33" s="3">
        <v>500</v>
      </c>
      <c r="AI33" s="3"/>
      <c r="AJ33" s="3"/>
      <c r="AK33" s="3"/>
      <c r="AL33" s="3"/>
      <c r="AM33" s="3">
        <v>300</v>
      </c>
      <c r="AN33" s="3"/>
      <c r="AO33" s="3"/>
      <c r="AP33" s="3"/>
      <c r="AQ33" s="3"/>
      <c r="AR33" s="3"/>
      <c r="AS33" s="3"/>
      <c r="AT33" s="3"/>
      <c r="AU33" s="3"/>
      <c r="AV33" s="3"/>
      <c r="AW33" s="3"/>
      <c r="AX33" s="3">
        <v>175</v>
      </c>
      <c r="AY33" s="3"/>
      <c r="AZ33" s="3"/>
      <c r="BA33" s="3"/>
      <c r="BB33" s="3"/>
      <c r="BC33" s="3"/>
      <c r="BD33" s="3"/>
      <c r="BE33" s="3"/>
      <c r="BF33" s="3"/>
      <c r="BG33" s="3"/>
      <c r="BH33" s="3"/>
      <c r="BI33" s="3">
        <v>2500</v>
      </c>
      <c r="BJ33" s="3"/>
      <c r="BK33" s="3">
        <v>7000</v>
      </c>
      <c r="BL33" s="3"/>
      <c r="BM33" s="3"/>
      <c r="BN33" s="3"/>
      <c r="BO33" s="3"/>
      <c r="BP33" s="3"/>
      <c r="BQ33" s="3"/>
      <c r="BR33" s="3"/>
      <c r="BS33" s="3"/>
      <c r="BT33" s="3"/>
      <c r="BU33" s="3"/>
      <c r="BV33" s="3">
        <v>1000</v>
      </c>
      <c r="BW33" s="3">
        <v>0</v>
      </c>
      <c r="BX33" s="3">
        <v>4000</v>
      </c>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v>3000</v>
      </c>
      <c r="DE33" s="3"/>
      <c r="DF33" s="6"/>
      <c r="DG33" s="3">
        <f t="shared" si="0"/>
        <v>18975</v>
      </c>
      <c r="DH33" s="4">
        <f t="shared" si="1"/>
        <v>13282.5</v>
      </c>
      <c r="DI33">
        <f t="shared" si="2"/>
        <v>13282.5</v>
      </c>
    </row>
    <row r="34" spans="1:113" ht="15">
      <c r="A34" s="3">
        <v>33</v>
      </c>
      <c r="B34" s="3" t="s">
        <v>165</v>
      </c>
      <c r="C34" s="3" t="s">
        <v>166</v>
      </c>
      <c r="D34" s="3" t="s">
        <v>110</v>
      </c>
      <c r="E34" s="3">
        <v>0.864</v>
      </c>
      <c r="F34" s="3">
        <v>250</v>
      </c>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v>0</v>
      </c>
      <c r="BX34" s="3"/>
      <c r="BY34" s="3"/>
      <c r="BZ34" s="3"/>
      <c r="CA34" s="3"/>
      <c r="CB34" s="3"/>
      <c r="CC34" s="3"/>
      <c r="CD34" s="3"/>
      <c r="CE34" s="3"/>
      <c r="CF34" s="3"/>
      <c r="CG34" s="3"/>
      <c r="CH34" s="3"/>
      <c r="CI34" s="3"/>
      <c r="CJ34" s="3"/>
      <c r="CK34" s="3"/>
      <c r="CL34" s="3"/>
      <c r="CM34" s="3"/>
      <c r="CN34" s="3"/>
      <c r="CO34" s="3"/>
      <c r="CP34" s="3"/>
      <c r="CQ34" s="3"/>
      <c r="CR34" s="3"/>
      <c r="CS34" s="3">
        <v>250</v>
      </c>
      <c r="CT34" s="3"/>
      <c r="CU34" s="3"/>
      <c r="CV34" s="3"/>
      <c r="CW34" s="3"/>
      <c r="CX34" s="3"/>
      <c r="CY34" s="3">
        <v>750</v>
      </c>
      <c r="CZ34" s="3">
        <v>2000</v>
      </c>
      <c r="DA34" s="3"/>
      <c r="DB34" s="3"/>
      <c r="DC34" s="3"/>
      <c r="DD34" s="3"/>
      <c r="DE34" s="3"/>
      <c r="DF34" s="6"/>
      <c r="DG34" s="3">
        <f t="shared" si="0"/>
        <v>3250</v>
      </c>
      <c r="DH34" s="4">
        <f t="shared" si="1"/>
        <v>2808</v>
      </c>
      <c r="DI34">
        <f t="shared" si="2"/>
        <v>2808</v>
      </c>
    </row>
    <row r="35" spans="1:113" ht="15">
      <c r="A35" s="3">
        <v>34</v>
      </c>
      <c r="B35" s="3" t="s">
        <v>167</v>
      </c>
      <c r="C35" s="3" t="s">
        <v>168</v>
      </c>
      <c r="D35" s="3" t="s">
        <v>110</v>
      </c>
      <c r="E35" s="3">
        <v>0.864</v>
      </c>
      <c r="F35" s="3">
        <v>0</v>
      </c>
      <c r="G35" s="3"/>
      <c r="H35" s="3"/>
      <c r="I35" s="3"/>
      <c r="J35" s="3"/>
      <c r="K35" s="3"/>
      <c r="L35" s="3"/>
      <c r="M35" s="3"/>
      <c r="N35" s="3"/>
      <c r="O35" s="3"/>
      <c r="P35" s="3"/>
      <c r="Q35" s="3">
        <v>500</v>
      </c>
      <c r="R35" s="3"/>
      <c r="S35" s="3"/>
      <c r="T35" s="3"/>
      <c r="U35" s="3"/>
      <c r="V35" s="3"/>
      <c r="W35" s="3"/>
      <c r="X35" s="3"/>
      <c r="Y35" s="3"/>
      <c r="Z35" s="3"/>
      <c r="AA35" s="3">
        <v>120</v>
      </c>
      <c r="AB35" s="3"/>
      <c r="AC35" s="3"/>
      <c r="AD35" s="3"/>
      <c r="AE35" s="3">
        <v>175</v>
      </c>
      <c r="AF35" s="3">
        <v>250</v>
      </c>
      <c r="AG35" s="3">
        <v>175</v>
      </c>
      <c r="AH35" s="3"/>
      <c r="AI35" s="3"/>
      <c r="AJ35" s="3"/>
      <c r="AK35" s="3"/>
      <c r="AL35" s="3"/>
      <c r="AM35" s="3"/>
      <c r="AN35" s="3"/>
      <c r="AO35" s="3"/>
      <c r="AP35" s="3"/>
      <c r="AQ35" s="3"/>
      <c r="AR35" s="3"/>
      <c r="AS35" s="3"/>
      <c r="AT35" s="3"/>
      <c r="AU35" s="3">
        <v>200</v>
      </c>
      <c r="AV35" s="3"/>
      <c r="AW35" s="3"/>
      <c r="AX35" s="3"/>
      <c r="AY35" s="3"/>
      <c r="AZ35" s="3"/>
      <c r="BA35" s="3"/>
      <c r="BB35" s="3"/>
      <c r="BC35" s="3"/>
      <c r="BD35" s="3"/>
      <c r="BE35" s="3"/>
      <c r="BF35" s="3"/>
      <c r="BG35" s="3">
        <v>40</v>
      </c>
      <c r="BH35" s="3"/>
      <c r="BI35" s="3"/>
      <c r="BJ35" s="3"/>
      <c r="BK35" s="3"/>
      <c r="BL35" s="3">
        <v>200</v>
      </c>
      <c r="BM35" s="3">
        <v>500</v>
      </c>
      <c r="BN35" s="3"/>
      <c r="BO35" s="3">
        <v>500</v>
      </c>
      <c r="BP35" s="3"/>
      <c r="BQ35" s="3"/>
      <c r="BR35" s="3"/>
      <c r="BS35" s="3"/>
      <c r="BT35" s="3"/>
      <c r="BU35" s="3"/>
      <c r="BV35" s="3"/>
      <c r="BW35" s="3">
        <v>0</v>
      </c>
      <c r="BX35" s="3"/>
      <c r="BY35" s="3"/>
      <c r="BZ35" s="3"/>
      <c r="CA35" s="3">
        <v>100</v>
      </c>
      <c r="CB35" s="3"/>
      <c r="CC35" s="3"/>
      <c r="CD35" s="3"/>
      <c r="CE35" s="3"/>
      <c r="CF35" s="3">
        <v>1500</v>
      </c>
      <c r="CG35" s="3"/>
      <c r="CH35" s="3"/>
      <c r="CI35" s="3"/>
      <c r="CJ35" s="3"/>
      <c r="CK35" s="3"/>
      <c r="CL35" s="3"/>
      <c r="CM35" s="3"/>
      <c r="CN35" s="3"/>
      <c r="CO35" s="3"/>
      <c r="CP35" s="3">
        <v>250</v>
      </c>
      <c r="CQ35" s="3">
        <v>4000</v>
      </c>
      <c r="CR35" s="3">
        <v>2500</v>
      </c>
      <c r="CS35" s="3"/>
      <c r="CT35" s="3"/>
      <c r="CU35" s="3"/>
      <c r="CV35" s="3"/>
      <c r="CW35" s="3"/>
      <c r="CX35" s="3"/>
      <c r="CY35" s="3"/>
      <c r="CZ35" s="3"/>
      <c r="DA35" s="3">
        <v>200</v>
      </c>
      <c r="DB35" s="3">
        <v>500</v>
      </c>
      <c r="DC35" s="3"/>
      <c r="DD35" s="3"/>
      <c r="DE35" s="3"/>
      <c r="DF35" s="6"/>
      <c r="DG35" s="3">
        <f t="shared" si="0"/>
        <v>11710</v>
      </c>
      <c r="DH35" s="4">
        <f t="shared" si="1"/>
        <v>10117.44</v>
      </c>
      <c r="DI35">
        <f t="shared" si="2"/>
        <v>10117.44</v>
      </c>
    </row>
    <row r="36" spans="1:113" ht="15">
      <c r="A36" s="3">
        <v>35</v>
      </c>
      <c r="B36" s="3" t="s">
        <v>169</v>
      </c>
      <c r="C36" s="3" t="s">
        <v>170</v>
      </c>
      <c r="D36" s="3" t="s">
        <v>110</v>
      </c>
      <c r="E36" s="3">
        <v>0.7</v>
      </c>
      <c r="F36" s="3">
        <v>0</v>
      </c>
      <c r="G36" s="3">
        <v>350</v>
      </c>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v>1000</v>
      </c>
      <c r="BU36" s="3"/>
      <c r="BV36" s="3"/>
      <c r="BW36" s="3">
        <v>0</v>
      </c>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6"/>
      <c r="DG36" s="3">
        <f t="shared" si="0"/>
        <v>1350</v>
      </c>
      <c r="DH36" s="4">
        <f t="shared" si="1"/>
        <v>944.9999999999999</v>
      </c>
      <c r="DI36">
        <f t="shared" si="2"/>
        <v>944.9999999999999</v>
      </c>
    </row>
    <row r="37" spans="1:113" ht="15">
      <c r="A37" s="3">
        <v>36</v>
      </c>
      <c r="B37" s="3" t="s">
        <v>171</v>
      </c>
      <c r="C37" s="3" t="s">
        <v>172</v>
      </c>
      <c r="D37" s="3" t="s">
        <v>110</v>
      </c>
      <c r="E37" s="3">
        <v>0.876</v>
      </c>
      <c r="F37" s="3">
        <v>0</v>
      </c>
      <c r="G37" s="3">
        <v>80</v>
      </c>
      <c r="H37" s="3"/>
      <c r="I37" s="3"/>
      <c r="J37" s="3"/>
      <c r="K37" s="3"/>
      <c r="L37" s="3"/>
      <c r="M37" s="3"/>
      <c r="N37" s="3"/>
      <c r="O37" s="3"/>
      <c r="P37" s="3"/>
      <c r="Q37" s="3"/>
      <c r="R37" s="3"/>
      <c r="S37" s="3"/>
      <c r="T37" s="3"/>
      <c r="U37" s="3"/>
      <c r="V37" s="3"/>
      <c r="W37" s="3"/>
      <c r="X37" s="3">
        <v>200</v>
      </c>
      <c r="Y37" s="3">
        <v>525</v>
      </c>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v>4000</v>
      </c>
      <c r="BL37" s="3"/>
      <c r="BM37" s="3"/>
      <c r="BN37" s="3"/>
      <c r="BO37" s="3"/>
      <c r="BP37" s="3"/>
      <c r="BQ37" s="3"/>
      <c r="BR37" s="3"/>
      <c r="BS37" s="3"/>
      <c r="BT37" s="3"/>
      <c r="BU37" s="3"/>
      <c r="BV37" s="3">
        <v>500</v>
      </c>
      <c r="BW37" s="3">
        <v>0</v>
      </c>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v>750</v>
      </c>
      <c r="CX37" s="3"/>
      <c r="CY37" s="3">
        <v>500</v>
      </c>
      <c r="CZ37" s="3">
        <v>3000</v>
      </c>
      <c r="DA37" s="3"/>
      <c r="DB37" s="3"/>
      <c r="DC37" s="3"/>
      <c r="DD37" s="3">
        <v>3000</v>
      </c>
      <c r="DE37" s="3"/>
      <c r="DF37" s="6"/>
      <c r="DG37" s="3">
        <f t="shared" si="0"/>
        <v>12555</v>
      </c>
      <c r="DH37" s="4">
        <f t="shared" si="1"/>
        <v>10998.18</v>
      </c>
      <c r="DI37">
        <f t="shared" si="2"/>
        <v>10998.18</v>
      </c>
    </row>
    <row r="38" spans="1:113" ht="42.75" customHeight="1">
      <c r="A38" s="3">
        <v>37</v>
      </c>
      <c r="B38" s="3" t="s">
        <v>173</v>
      </c>
      <c r="C38" s="3" t="s">
        <v>174</v>
      </c>
      <c r="D38" s="3" t="s">
        <v>110</v>
      </c>
      <c r="E38" s="3">
        <v>0.876</v>
      </c>
      <c r="F38" s="3">
        <v>0</v>
      </c>
      <c r="G38" s="3"/>
      <c r="H38" s="3"/>
      <c r="I38" s="3"/>
      <c r="J38" s="3">
        <v>300</v>
      </c>
      <c r="K38" s="3"/>
      <c r="L38" s="3"/>
      <c r="M38" s="3"/>
      <c r="N38" s="3">
        <v>200</v>
      </c>
      <c r="O38" s="3"/>
      <c r="P38" s="3"/>
      <c r="Q38" s="3">
        <v>250</v>
      </c>
      <c r="R38" s="3">
        <v>400</v>
      </c>
      <c r="S38" s="3"/>
      <c r="T38" s="3"/>
      <c r="U38" s="3"/>
      <c r="V38" s="3"/>
      <c r="W38" s="3"/>
      <c r="X38" s="3"/>
      <c r="Y38" s="3"/>
      <c r="Z38" s="3"/>
      <c r="AA38" s="3"/>
      <c r="AB38" s="3"/>
      <c r="AC38" s="3">
        <v>300</v>
      </c>
      <c r="AD38" s="3"/>
      <c r="AE38" s="3"/>
      <c r="AF38" s="3">
        <v>250</v>
      </c>
      <c r="AG38" s="3"/>
      <c r="AH38" s="3"/>
      <c r="AI38" s="3"/>
      <c r="AJ38" s="3"/>
      <c r="AK38" s="3"/>
      <c r="AL38" s="3"/>
      <c r="AM38" s="3"/>
      <c r="AN38" s="3"/>
      <c r="AO38" s="3"/>
      <c r="AP38" s="3"/>
      <c r="AQ38" s="3"/>
      <c r="AR38" s="3"/>
      <c r="AS38" s="3"/>
      <c r="AT38" s="3"/>
      <c r="AU38" s="3"/>
      <c r="AV38" s="3">
        <v>500</v>
      </c>
      <c r="AW38" s="3"/>
      <c r="AX38" s="3"/>
      <c r="AY38" s="3"/>
      <c r="AZ38" s="3">
        <v>1000</v>
      </c>
      <c r="BA38" s="3"/>
      <c r="BB38" s="3"/>
      <c r="BC38" s="3"/>
      <c r="BD38" s="3"/>
      <c r="BE38" s="3"/>
      <c r="BF38" s="3"/>
      <c r="BG38" s="3"/>
      <c r="BH38" s="3"/>
      <c r="BI38" s="3"/>
      <c r="BJ38" s="3">
        <v>350</v>
      </c>
      <c r="BK38" s="3"/>
      <c r="BL38" s="3"/>
      <c r="BM38" s="3">
        <v>750</v>
      </c>
      <c r="BN38" s="3"/>
      <c r="BO38" s="3">
        <v>200</v>
      </c>
      <c r="BP38" s="3">
        <v>160</v>
      </c>
      <c r="BQ38" s="3"/>
      <c r="BR38" s="3"/>
      <c r="BS38" s="3">
        <v>750</v>
      </c>
      <c r="BT38" s="3">
        <v>500</v>
      </c>
      <c r="BU38" s="3"/>
      <c r="BV38" s="3"/>
      <c r="BW38" s="3">
        <v>0</v>
      </c>
      <c r="BX38" s="3"/>
      <c r="BY38" s="3"/>
      <c r="BZ38" s="3"/>
      <c r="CA38" s="3"/>
      <c r="CB38" s="3"/>
      <c r="CC38" s="3"/>
      <c r="CD38" s="3"/>
      <c r="CE38" s="3"/>
      <c r="CF38" s="3">
        <v>1000</v>
      </c>
      <c r="CG38" s="3"/>
      <c r="CH38" s="3"/>
      <c r="CI38" s="3"/>
      <c r="CJ38" s="3"/>
      <c r="CK38" s="3"/>
      <c r="CL38" s="3"/>
      <c r="CM38" s="3"/>
      <c r="CN38" s="3"/>
      <c r="CO38" s="3"/>
      <c r="CP38" s="3">
        <v>250</v>
      </c>
      <c r="CQ38" s="3">
        <v>500</v>
      </c>
      <c r="CR38" s="3">
        <v>2500</v>
      </c>
      <c r="CS38" s="3"/>
      <c r="CT38" s="3"/>
      <c r="CU38" s="3"/>
      <c r="CV38" s="3"/>
      <c r="CW38" s="3"/>
      <c r="CX38" s="3"/>
      <c r="CY38" s="3"/>
      <c r="CZ38" s="3"/>
      <c r="DA38" s="3">
        <v>300</v>
      </c>
      <c r="DB38" s="3">
        <v>500</v>
      </c>
      <c r="DC38" s="3"/>
      <c r="DD38" s="3"/>
      <c r="DE38" s="3"/>
      <c r="DF38" s="6"/>
      <c r="DG38" s="3">
        <f t="shared" si="0"/>
        <v>10960</v>
      </c>
      <c r="DH38" s="4">
        <f t="shared" si="1"/>
        <v>9600.96</v>
      </c>
      <c r="DI38">
        <f t="shared" si="2"/>
        <v>9600.96</v>
      </c>
    </row>
    <row r="39" spans="1:113" ht="15">
      <c r="A39" s="3">
        <v>38</v>
      </c>
      <c r="B39" s="3" t="s">
        <v>175</v>
      </c>
      <c r="C39" s="3" t="s">
        <v>176</v>
      </c>
      <c r="D39" s="3" t="s">
        <v>110</v>
      </c>
      <c r="E39" s="3">
        <v>0.5076</v>
      </c>
      <c r="F39" s="3">
        <v>0</v>
      </c>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v>0</v>
      </c>
      <c r="BX39" s="3">
        <v>7000</v>
      </c>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6">
        <v>500</v>
      </c>
      <c r="DG39" s="3">
        <f t="shared" si="0"/>
        <v>7500</v>
      </c>
      <c r="DH39" s="4">
        <f t="shared" si="1"/>
        <v>3807.0000000000005</v>
      </c>
      <c r="DI39">
        <f t="shared" si="2"/>
        <v>3807.0000000000005</v>
      </c>
    </row>
    <row r="40" spans="1:113" ht="15">
      <c r="A40" s="3">
        <v>39</v>
      </c>
      <c r="B40" s="3" t="s">
        <v>177</v>
      </c>
      <c r="C40" s="3" t="s">
        <v>178</v>
      </c>
      <c r="D40" s="3" t="s">
        <v>110</v>
      </c>
      <c r="E40" s="3">
        <v>0.744</v>
      </c>
      <c r="F40" s="3">
        <v>1000</v>
      </c>
      <c r="G40" s="3"/>
      <c r="H40" s="3"/>
      <c r="I40" s="3"/>
      <c r="J40" s="3"/>
      <c r="K40" s="3"/>
      <c r="L40" s="3"/>
      <c r="M40" s="3"/>
      <c r="N40" s="3"/>
      <c r="O40" s="3"/>
      <c r="P40" s="3"/>
      <c r="Q40" s="3"/>
      <c r="R40" s="3"/>
      <c r="S40" s="3"/>
      <c r="T40" s="3"/>
      <c r="U40" s="3"/>
      <c r="V40" s="3"/>
      <c r="W40" s="3"/>
      <c r="X40" s="3">
        <v>2000</v>
      </c>
      <c r="Y40" s="3">
        <v>3500</v>
      </c>
      <c r="Z40" s="3"/>
      <c r="AA40" s="3"/>
      <c r="AB40" s="3"/>
      <c r="AC40" s="3"/>
      <c r="AD40" s="3"/>
      <c r="AE40" s="3"/>
      <c r="AF40" s="3">
        <v>2000</v>
      </c>
      <c r="AG40" s="3"/>
      <c r="AH40" s="3">
        <v>2500</v>
      </c>
      <c r="AI40" s="3"/>
      <c r="AJ40" s="3"/>
      <c r="AK40" s="3"/>
      <c r="AL40" s="3"/>
      <c r="AM40" s="3">
        <v>2000</v>
      </c>
      <c r="AN40" s="3"/>
      <c r="AO40" s="3"/>
      <c r="AP40" s="3"/>
      <c r="AQ40" s="3"/>
      <c r="AR40" s="3"/>
      <c r="AS40" s="3"/>
      <c r="AT40" s="3"/>
      <c r="AU40" s="3"/>
      <c r="AV40" s="3"/>
      <c r="AW40" s="3"/>
      <c r="AX40" s="3"/>
      <c r="AY40" s="3">
        <v>2400</v>
      </c>
      <c r="AZ40" s="3"/>
      <c r="BA40" s="3"/>
      <c r="BB40" s="3"/>
      <c r="BC40" s="3"/>
      <c r="BD40" s="3"/>
      <c r="BE40" s="3"/>
      <c r="BF40" s="3"/>
      <c r="BG40" s="3"/>
      <c r="BH40" s="3"/>
      <c r="BI40" s="3">
        <v>10000</v>
      </c>
      <c r="BJ40" s="3"/>
      <c r="BK40" s="3">
        <v>20000</v>
      </c>
      <c r="BL40" s="3"/>
      <c r="BM40" s="3"/>
      <c r="BN40" s="3"/>
      <c r="BO40" s="3"/>
      <c r="BP40" s="3"/>
      <c r="BQ40" s="3"/>
      <c r="BR40" s="3"/>
      <c r="BS40" s="3"/>
      <c r="BT40" s="3"/>
      <c r="BU40" s="3"/>
      <c r="BV40" s="3"/>
      <c r="BW40" s="3">
        <v>0</v>
      </c>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v>2500</v>
      </c>
      <c r="CX40" s="3"/>
      <c r="CY40" s="3">
        <v>2000</v>
      </c>
      <c r="CZ40" s="3"/>
      <c r="DA40" s="3"/>
      <c r="DB40" s="3"/>
      <c r="DC40" s="3"/>
      <c r="DD40" s="3">
        <v>4000</v>
      </c>
      <c r="DE40" s="3"/>
      <c r="DF40" s="6"/>
      <c r="DG40" s="3">
        <f t="shared" si="0"/>
        <v>53900</v>
      </c>
      <c r="DH40" s="4">
        <f t="shared" si="1"/>
        <v>40101.6</v>
      </c>
      <c r="DI40">
        <f t="shared" si="2"/>
        <v>40101.6</v>
      </c>
    </row>
    <row r="41" spans="1:113" ht="15">
      <c r="A41" s="3">
        <v>40</v>
      </c>
      <c r="B41" s="3" t="s">
        <v>179</v>
      </c>
      <c r="C41" s="3" t="s">
        <v>180</v>
      </c>
      <c r="D41" s="3" t="s">
        <v>110</v>
      </c>
      <c r="E41" s="3">
        <v>0.744</v>
      </c>
      <c r="F41" s="3">
        <v>0</v>
      </c>
      <c r="G41" s="3">
        <v>40</v>
      </c>
      <c r="H41" s="3">
        <v>500</v>
      </c>
      <c r="I41" s="3"/>
      <c r="J41" s="3">
        <v>1000</v>
      </c>
      <c r="K41" s="3"/>
      <c r="L41" s="3"/>
      <c r="M41" s="3"/>
      <c r="N41" s="3">
        <v>1000</v>
      </c>
      <c r="O41" s="3"/>
      <c r="P41" s="3">
        <v>1200</v>
      </c>
      <c r="Q41" s="3">
        <v>3000</v>
      </c>
      <c r="R41" s="3">
        <v>2000</v>
      </c>
      <c r="S41" s="3"/>
      <c r="T41" s="3">
        <v>500</v>
      </c>
      <c r="U41" s="3"/>
      <c r="V41" s="3"/>
      <c r="W41" s="3">
        <v>500</v>
      </c>
      <c r="X41" s="3"/>
      <c r="Y41" s="3"/>
      <c r="Z41" s="3"/>
      <c r="AA41" s="3">
        <v>2000</v>
      </c>
      <c r="AB41" s="3">
        <v>800</v>
      </c>
      <c r="AC41" s="3">
        <v>7000</v>
      </c>
      <c r="AD41" s="3">
        <v>1800</v>
      </c>
      <c r="AE41" s="3">
        <v>525</v>
      </c>
      <c r="AF41" s="3"/>
      <c r="AG41" s="3">
        <v>2000</v>
      </c>
      <c r="AH41" s="3"/>
      <c r="AI41" s="3">
        <v>2000</v>
      </c>
      <c r="AJ41" s="3">
        <v>4000</v>
      </c>
      <c r="AK41" s="3"/>
      <c r="AL41" s="3">
        <v>2000</v>
      </c>
      <c r="AM41" s="3"/>
      <c r="AN41" s="3">
        <v>1000</v>
      </c>
      <c r="AO41" s="3"/>
      <c r="AP41" s="3">
        <v>2000</v>
      </c>
      <c r="AQ41" s="3"/>
      <c r="AR41" s="3">
        <v>2000</v>
      </c>
      <c r="AS41" s="3">
        <v>10000</v>
      </c>
      <c r="AT41" s="3"/>
      <c r="AU41" s="3">
        <v>1000</v>
      </c>
      <c r="AV41" s="3"/>
      <c r="AW41" s="3">
        <v>500</v>
      </c>
      <c r="AX41" s="3">
        <v>2000</v>
      </c>
      <c r="AY41" s="3"/>
      <c r="AZ41" s="3">
        <v>2000</v>
      </c>
      <c r="BA41" s="3">
        <v>1500</v>
      </c>
      <c r="BB41" s="3">
        <v>1500</v>
      </c>
      <c r="BC41" s="3"/>
      <c r="BD41" s="3">
        <v>1000</v>
      </c>
      <c r="BE41" s="3"/>
      <c r="BF41" s="3">
        <v>1500</v>
      </c>
      <c r="BG41" s="3">
        <v>1000</v>
      </c>
      <c r="BH41" s="3"/>
      <c r="BI41" s="3"/>
      <c r="BJ41" s="3">
        <v>2500</v>
      </c>
      <c r="BK41" s="3"/>
      <c r="BL41" s="3">
        <v>2500</v>
      </c>
      <c r="BM41" s="3">
        <v>1800</v>
      </c>
      <c r="BN41" s="3">
        <v>1000</v>
      </c>
      <c r="BO41" s="3">
        <v>2000</v>
      </c>
      <c r="BP41" s="3"/>
      <c r="BQ41" s="3">
        <v>1000</v>
      </c>
      <c r="BR41" s="3">
        <v>2500</v>
      </c>
      <c r="BS41" s="3"/>
      <c r="BT41" s="3">
        <v>500</v>
      </c>
      <c r="BU41" s="3"/>
      <c r="BV41" s="3"/>
      <c r="BW41" s="3">
        <v>0</v>
      </c>
      <c r="BX41" s="3"/>
      <c r="BY41" s="3"/>
      <c r="BZ41" s="3"/>
      <c r="CA41" s="3"/>
      <c r="CB41" s="3"/>
      <c r="CC41" s="3"/>
      <c r="CD41" s="3"/>
      <c r="CE41" s="3"/>
      <c r="CF41" s="3">
        <v>2000</v>
      </c>
      <c r="CG41" s="3">
        <v>200</v>
      </c>
      <c r="CH41" s="3"/>
      <c r="CI41" s="3"/>
      <c r="CJ41" s="3"/>
      <c r="CK41" s="3"/>
      <c r="CL41" s="3"/>
      <c r="CM41" s="3"/>
      <c r="CN41" s="3"/>
      <c r="CO41" s="3"/>
      <c r="CP41" s="3">
        <v>250</v>
      </c>
      <c r="CQ41" s="3">
        <v>9000</v>
      </c>
      <c r="CR41" s="3">
        <v>1500</v>
      </c>
      <c r="CS41" s="3">
        <v>1000</v>
      </c>
      <c r="CT41" s="3">
        <v>500</v>
      </c>
      <c r="CU41" s="3"/>
      <c r="CV41" s="3"/>
      <c r="CW41" s="3"/>
      <c r="CX41" s="3"/>
      <c r="CY41" s="3"/>
      <c r="CZ41" s="3"/>
      <c r="DA41" s="3">
        <v>2500</v>
      </c>
      <c r="DB41" s="3">
        <v>1000</v>
      </c>
      <c r="DC41" s="3"/>
      <c r="DD41" s="3"/>
      <c r="DE41" s="3">
        <v>1000</v>
      </c>
      <c r="DF41" s="6">
        <v>2600</v>
      </c>
      <c r="DG41" s="3">
        <f t="shared" si="0"/>
        <v>94215</v>
      </c>
      <c r="DH41" s="4">
        <f t="shared" si="1"/>
        <v>70095.96</v>
      </c>
      <c r="DI41">
        <f t="shared" si="2"/>
        <v>70095.96</v>
      </c>
    </row>
    <row r="42" spans="1:113" ht="15">
      <c r="A42" s="3">
        <v>41</v>
      </c>
      <c r="B42" s="3" t="s">
        <v>181</v>
      </c>
      <c r="C42" s="3" t="s">
        <v>182</v>
      </c>
      <c r="D42" s="3" t="s">
        <v>110</v>
      </c>
      <c r="E42" s="3">
        <v>0.6</v>
      </c>
      <c r="F42" s="3">
        <v>0</v>
      </c>
      <c r="G42" s="3"/>
      <c r="H42" s="3"/>
      <c r="I42" s="3"/>
      <c r="J42" s="3"/>
      <c r="K42" s="3"/>
      <c r="L42" s="3"/>
      <c r="M42" s="3"/>
      <c r="N42" s="3"/>
      <c r="O42" s="3"/>
      <c r="P42" s="3"/>
      <c r="Q42" s="3"/>
      <c r="R42" s="3"/>
      <c r="S42" s="3"/>
      <c r="T42" s="3"/>
      <c r="U42" s="3"/>
      <c r="V42" s="3"/>
      <c r="W42" s="3"/>
      <c r="X42" s="3"/>
      <c r="Y42" s="3"/>
      <c r="Z42" s="3">
        <v>1000</v>
      </c>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v>2000</v>
      </c>
      <c r="BD42" s="3"/>
      <c r="BE42" s="3"/>
      <c r="BF42" s="3"/>
      <c r="BG42" s="3"/>
      <c r="BH42" s="3"/>
      <c r="BI42" s="3"/>
      <c r="BJ42" s="3"/>
      <c r="BK42" s="3"/>
      <c r="BL42" s="3"/>
      <c r="BM42" s="3"/>
      <c r="BN42" s="3"/>
      <c r="BO42" s="3"/>
      <c r="BP42" s="3"/>
      <c r="BQ42" s="3"/>
      <c r="BR42" s="3"/>
      <c r="BS42" s="3"/>
      <c r="BT42" s="3"/>
      <c r="BU42" s="3"/>
      <c r="BV42" s="3">
        <v>4000</v>
      </c>
      <c r="BW42" s="3">
        <v>0</v>
      </c>
      <c r="BX42" s="3">
        <v>1500</v>
      </c>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v>5000</v>
      </c>
      <c r="DA42" s="3"/>
      <c r="DB42" s="3"/>
      <c r="DC42" s="3"/>
      <c r="DD42" s="3"/>
      <c r="DE42" s="3"/>
      <c r="DF42" s="6"/>
      <c r="DG42" s="3">
        <f t="shared" si="0"/>
        <v>13500</v>
      </c>
      <c r="DH42" s="4">
        <f t="shared" si="1"/>
        <v>8100</v>
      </c>
      <c r="DI42">
        <f t="shared" si="2"/>
        <v>8100</v>
      </c>
    </row>
    <row r="43" spans="1:113" ht="75">
      <c r="A43" s="3">
        <v>42</v>
      </c>
      <c r="B43" s="2" t="s">
        <v>183</v>
      </c>
      <c r="C43" s="3" t="s">
        <v>184</v>
      </c>
      <c r="D43" s="3" t="s">
        <v>110</v>
      </c>
      <c r="E43" s="3">
        <v>0.6</v>
      </c>
      <c r="F43" s="3">
        <v>0</v>
      </c>
      <c r="G43" s="3"/>
      <c r="H43" s="3"/>
      <c r="I43" s="3"/>
      <c r="J43" s="3"/>
      <c r="K43" s="3"/>
      <c r="L43" s="3">
        <v>4000</v>
      </c>
      <c r="M43" s="3">
        <v>2500</v>
      </c>
      <c r="N43" s="3"/>
      <c r="O43" s="3"/>
      <c r="P43" s="3"/>
      <c r="Q43" s="3"/>
      <c r="R43" s="3"/>
      <c r="S43" s="3"/>
      <c r="T43" s="3"/>
      <c r="U43" s="3">
        <v>4000</v>
      </c>
      <c r="V43" s="3">
        <v>2000</v>
      </c>
      <c r="W43" s="3"/>
      <c r="X43" s="3"/>
      <c r="Y43" s="3"/>
      <c r="Z43" s="3"/>
      <c r="AA43" s="3"/>
      <c r="AB43" s="3"/>
      <c r="AC43" s="3"/>
      <c r="AD43" s="3"/>
      <c r="AE43" s="3"/>
      <c r="AF43" s="3"/>
      <c r="AG43" s="3"/>
      <c r="AH43" s="3"/>
      <c r="AI43" s="3"/>
      <c r="AJ43" s="3"/>
      <c r="AK43" s="3">
        <v>5000</v>
      </c>
      <c r="AL43" s="3"/>
      <c r="AM43" s="3"/>
      <c r="AN43" s="3"/>
      <c r="AO43" s="3"/>
      <c r="AP43" s="3"/>
      <c r="AQ43" s="8">
        <v>2000</v>
      </c>
      <c r="AR43" s="3"/>
      <c r="AS43" s="3"/>
      <c r="AT43" s="8">
        <v>500</v>
      </c>
      <c r="AU43" s="3"/>
      <c r="AV43" s="3">
        <v>3000</v>
      </c>
      <c r="AW43" s="3"/>
      <c r="AX43" s="3"/>
      <c r="AY43" s="3"/>
      <c r="AZ43" s="3"/>
      <c r="BA43" s="3"/>
      <c r="BB43" s="3"/>
      <c r="BC43" s="3"/>
      <c r="BD43" s="3"/>
      <c r="BE43" s="3"/>
      <c r="BF43" s="3"/>
      <c r="BG43" s="3"/>
      <c r="BH43" s="3"/>
      <c r="BI43" s="3"/>
      <c r="BJ43" s="3"/>
      <c r="BK43" s="3"/>
      <c r="BL43" s="3"/>
      <c r="BM43" s="3"/>
      <c r="BN43" s="3"/>
      <c r="BO43" s="3"/>
      <c r="BP43" s="3"/>
      <c r="BQ43" s="3"/>
      <c r="BR43" s="3"/>
      <c r="BS43" s="3">
        <v>2500</v>
      </c>
      <c r="BT43" s="3"/>
      <c r="BU43" s="3"/>
      <c r="BV43" s="3"/>
      <c r="BW43" s="3">
        <v>0</v>
      </c>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6"/>
      <c r="DG43" s="3">
        <f t="shared" si="0"/>
        <v>25500</v>
      </c>
      <c r="DH43" s="4">
        <f t="shared" si="1"/>
        <v>15300</v>
      </c>
      <c r="DI43">
        <f t="shared" si="2"/>
        <v>15300</v>
      </c>
    </row>
    <row r="44" spans="1:113" ht="15">
      <c r="A44" s="3">
        <v>43</v>
      </c>
      <c r="B44" s="3" t="s">
        <v>185</v>
      </c>
      <c r="C44" s="3" t="s">
        <v>186</v>
      </c>
      <c r="D44" s="3" t="s">
        <v>110</v>
      </c>
      <c r="E44" s="10">
        <v>0.31599999999999995</v>
      </c>
      <c r="F44" s="3">
        <v>1000</v>
      </c>
      <c r="G44" s="3"/>
      <c r="H44" s="3"/>
      <c r="I44" s="3"/>
      <c r="J44" s="3"/>
      <c r="K44" s="3"/>
      <c r="L44" s="3"/>
      <c r="M44" s="3"/>
      <c r="N44" s="3"/>
      <c r="O44" s="3"/>
      <c r="P44" s="3"/>
      <c r="Q44" s="3"/>
      <c r="R44" s="3"/>
      <c r="S44" s="3"/>
      <c r="T44" s="3"/>
      <c r="U44" s="3"/>
      <c r="V44" s="3"/>
      <c r="W44" s="3"/>
      <c r="X44" s="3">
        <v>2000</v>
      </c>
      <c r="Y44" s="3">
        <v>1750</v>
      </c>
      <c r="Z44" s="3">
        <v>525</v>
      </c>
      <c r="AA44" s="3"/>
      <c r="AB44" s="3"/>
      <c r="AC44" s="3"/>
      <c r="AD44" s="3">
        <v>1000</v>
      </c>
      <c r="AE44" s="3"/>
      <c r="AF44" s="3"/>
      <c r="AG44" s="3"/>
      <c r="AH44" s="3">
        <v>3000</v>
      </c>
      <c r="AI44" s="3"/>
      <c r="AJ44" s="3"/>
      <c r="AK44" s="3"/>
      <c r="AL44" s="3"/>
      <c r="AM44" s="3">
        <v>1000</v>
      </c>
      <c r="AN44" s="3"/>
      <c r="AO44" s="3"/>
      <c r="AP44" s="3"/>
      <c r="AQ44" s="3"/>
      <c r="AR44" s="3"/>
      <c r="AS44" s="3"/>
      <c r="AT44" s="3"/>
      <c r="AU44" s="3"/>
      <c r="AV44" s="3"/>
      <c r="AW44" s="3"/>
      <c r="AX44" s="3"/>
      <c r="AY44" s="3">
        <v>2000</v>
      </c>
      <c r="AZ44" s="3"/>
      <c r="BA44" s="3"/>
      <c r="BB44" s="3"/>
      <c r="BC44" s="3">
        <v>500</v>
      </c>
      <c r="BD44" s="3"/>
      <c r="BE44" s="3"/>
      <c r="BF44" s="3"/>
      <c r="BG44" s="3"/>
      <c r="BH44" s="3"/>
      <c r="BI44" s="3">
        <v>1250</v>
      </c>
      <c r="BJ44" s="3"/>
      <c r="BK44" s="3">
        <v>20000</v>
      </c>
      <c r="BL44" s="3"/>
      <c r="BM44" s="3"/>
      <c r="BN44" s="3"/>
      <c r="BO44" s="3"/>
      <c r="BP44" s="3"/>
      <c r="BQ44" s="3"/>
      <c r="BR44" s="3"/>
      <c r="BS44" s="3"/>
      <c r="BT44" s="3"/>
      <c r="BU44" s="3">
        <v>1000</v>
      </c>
      <c r="BV44" s="3">
        <v>3000</v>
      </c>
      <c r="BW44" s="3">
        <v>0</v>
      </c>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v>7000</v>
      </c>
      <c r="CX44" s="3"/>
      <c r="CY44" s="3">
        <v>6000</v>
      </c>
      <c r="CZ44" s="3"/>
      <c r="DA44" s="3"/>
      <c r="DB44" s="3"/>
      <c r="DC44" s="3"/>
      <c r="DD44" s="3">
        <v>4000</v>
      </c>
      <c r="DE44" s="3"/>
      <c r="DF44" s="6">
        <v>1600</v>
      </c>
      <c r="DG44" s="3">
        <f t="shared" si="0"/>
        <v>56625</v>
      </c>
      <c r="DH44" s="4">
        <f t="shared" si="1"/>
        <v>17893.499999999996</v>
      </c>
      <c r="DI44">
        <f t="shared" si="2"/>
        <v>17893.499999999996</v>
      </c>
    </row>
    <row r="45" spans="1:113" ht="15">
      <c r="A45" s="3">
        <v>44</v>
      </c>
      <c r="B45" s="3" t="s">
        <v>187</v>
      </c>
      <c r="C45" s="3" t="s">
        <v>188</v>
      </c>
      <c r="D45" s="3" t="s">
        <v>110</v>
      </c>
      <c r="E45" s="10">
        <v>0.31599999999999995</v>
      </c>
      <c r="F45" s="3">
        <v>0</v>
      </c>
      <c r="G45" s="3">
        <v>350</v>
      </c>
      <c r="H45" s="3">
        <v>500</v>
      </c>
      <c r="I45" s="3"/>
      <c r="J45" s="3">
        <v>500</v>
      </c>
      <c r="K45" s="3"/>
      <c r="L45" s="3"/>
      <c r="M45" s="3">
        <v>525</v>
      </c>
      <c r="N45" s="3">
        <v>250</v>
      </c>
      <c r="O45" s="3"/>
      <c r="P45" s="3">
        <v>800</v>
      </c>
      <c r="Q45" s="3">
        <v>2000</v>
      </c>
      <c r="R45" s="3">
        <v>1500</v>
      </c>
      <c r="S45" s="3">
        <v>500</v>
      </c>
      <c r="T45" s="3"/>
      <c r="U45" s="3">
        <v>1500</v>
      </c>
      <c r="V45" s="3"/>
      <c r="W45" s="3">
        <v>250</v>
      </c>
      <c r="X45" s="3"/>
      <c r="Y45" s="3"/>
      <c r="Z45" s="3"/>
      <c r="AA45" s="3">
        <v>2000</v>
      </c>
      <c r="AB45" s="3">
        <v>500</v>
      </c>
      <c r="AC45" s="3">
        <v>4000</v>
      </c>
      <c r="AD45" s="3"/>
      <c r="AE45" s="3">
        <v>525</v>
      </c>
      <c r="AF45" s="3">
        <v>1000</v>
      </c>
      <c r="AG45" s="3"/>
      <c r="AH45" s="3"/>
      <c r="AI45" s="3"/>
      <c r="AJ45" s="3"/>
      <c r="AK45" s="3">
        <v>2500</v>
      </c>
      <c r="AL45" s="3"/>
      <c r="AM45" s="3"/>
      <c r="AN45" s="3">
        <v>600</v>
      </c>
      <c r="AO45" s="3"/>
      <c r="AP45" s="3">
        <v>1000</v>
      </c>
      <c r="AQ45" s="3">
        <v>1500</v>
      </c>
      <c r="AR45" s="3">
        <v>1200</v>
      </c>
      <c r="AS45" s="3">
        <v>9000</v>
      </c>
      <c r="AT45" s="3"/>
      <c r="AU45" s="3"/>
      <c r="AV45" s="3"/>
      <c r="AW45" s="3">
        <v>2500</v>
      </c>
      <c r="AX45" s="3">
        <v>1000</v>
      </c>
      <c r="AY45" s="3"/>
      <c r="AZ45" s="3">
        <v>1000</v>
      </c>
      <c r="BA45" s="3">
        <v>1000</v>
      </c>
      <c r="BB45" s="3"/>
      <c r="BC45" s="3"/>
      <c r="BD45" s="3">
        <v>800</v>
      </c>
      <c r="BE45" s="3"/>
      <c r="BF45" s="3"/>
      <c r="BG45" s="3">
        <v>600</v>
      </c>
      <c r="BH45" s="3">
        <v>400</v>
      </c>
      <c r="BI45" s="3"/>
      <c r="BJ45" s="3">
        <v>2000</v>
      </c>
      <c r="BK45" s="3"/>
      <c r="BL45" s="3">
        <v>1500</v>
      </c>
      <c r="BM45" s="3">
        <v>1300</v>
      </c>
      <c r="BN45" s="3">
        <v>1000</v>
      </c>
      <c r="BO45" s="3">
        <v>2000</v>
      </c>
      <c r="BP45" s="3"/>
      <c r="BQ45" s="3">
        <v>1000</v>
      </c>
      <c r="BR45" s="3">
        <v>1500</v>
      </c>
      <c r="BS45" s="3"/>
      <c r="BT45" s="3">
        <v>1500</v>
      </c>
      <c r="BU45" s="3"/>
      <c r="BV45" s="3"/>
      <c r="BW45" s="3">
        <v>0</v>
      </c>
      <c r="BX45" s="3"/>
      <c r="BY45" s="3">
        <v>500</v>
      </c>
      <c r="BZ45" s="3"/>
      <c r="CA45" s="3">
        <v>300</v>
      </c>
      <c r="CB45" s="3"/>
      <c r="CC45" s="3"/>
      <c r="CD45" s="3"/>
      <c r="CE45" s="3"/>
      <c r="CF45" s="3">
        <v>8000</v>
      </c>
      <c r="CG45" s="3">
        <v>2500</v>
      </c>
      <c r="CH45" s="3"/>
      <c r="CI45" s="3"/>
      <c r="CJ45" s="3"/>
      <c r="CK45" s="3"/>
      <c r="CL45" s="3"/>
      <c r="CM45" s="3"/>
      <c r="CN45" s="3"/>
      <c r="CO45" s="3">
        <v>3000</v>
      </c>
      <c r="CP45" s="3">
        <v>3500</v>
      </c>
      <c r="CQ45" s="3">
        <v>9000</v>
      </c>
      <c r="CR45" s="3">
        <v>3500</v>
      </c>
      <c r="CS45" s="3">
        <v>2000</v>
      </c>
      <c r="CT45" s="3"/>
      <c r="CU45" s="3"/>
      <c r="CV45" s="3"/>
      <c r="CW45" s="3"/>
      <c r="CX45" s="3"/>
      <c r="CY45" s="3"/>
      <c r="CZ45" s="3"/>
      <c r="DA45" s="3">
        <v>4000</v>
      </c>
      <c r="DB45" s="3">
        <v>3000</v>
      </c>
      <c r="DC45" s="3">
        <v>350</v>
      </c>
      <c r="DD45" s="3"/>
      <c r="DE45" s="8">
        <v>175</v>
      </c>
      <c r="DF45" s="6"/>
      <c r="DG45" s="3">
        <f t="shared" si="0"/>
        <v>91425</v>
      </c>
      <c r="DH45" s="4">
        <f t="shared" si="1"/>
        <v>28890.299999999996</v>
      </c>
      <c r="DI45">
        <f t="shared" si="2"/>
        <v>28890.299999999996</v>
      </c>
    </row>
    <row r="46" spans="1:113" ht="15">
      <c r="A46" s="3">
        <v>45</v>
      </c>
      <c r="B46" s="3" t="s">
        <v>189</v>
      </c>
      <c r="C46" s="3" t="s">
        <v>190</v>
      </c>
      <c r="D46" s="3" t="s">
        <v>110</v>
      </c>
      <c r="E46" s="10">
        <v>0.3052</v>
      </c>
      <c r="F46" s="3">
        <v>0</v>
      </c>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v>500</v>
      </c>
      <c r="BV46" s="3"/>
      <c r="BW46" s="3">
        <v>0</v>
      </c>
      <c r="BX46" s="3">
        <v>11000</v>
      </c>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v>7000</v>
      </c>
      <c r="DA46" s="3"/>
      <c r="DB46" s="3"/>
      <c r="DC46" s="3"/>
      <c r="DD46" s="3"/>
      <c r="DE46" s="3"/>
      <c r="DF46" s="6"/>
      <c r="DG46" s="3">
        <f t="shared" si="0"/>
        <v>18500</v>
      </c>
      <c r="DH46" s="4">
        <f t="shared" si="1"/>
        <v>5646.200000000001</v>
      </c>
      <c r="DI46">
        <f t="shared" si="2"/>
        <v>5646.200000000001</v>
      </c>
    </row>
    <row r="47" spans="1:113" ht="60">
      <c r="A47" s="3">
        <v>46</v>
      </c>
      <c r="B47" s="2" t="s">
        <v>191</v>
      </c>
      <c r="C47" s="3" t="s">
        <v>192</v>
      </c>
      <c r="D47" s="3" t="s">
        <v>110</v>
      </c>
      <c r="E47" s="10">
        <v>0.3052</v>
      </c>
      <c r="F47" s="3">
        <v>0</v>
      </c>
      <c r="G47" s="3"/>
      <c r="H47" s="3"/>
      <c r="I47" s="3"/>
      <c r="J47" s="3"/>
      <c r="K47" s="3"/>
      <c r="L47" s="3">
        <v>1000</v>
      </c>
      <c r="M47" s="3"/>
      <c r="N47" s="3"/>
      <c r="O47" s="3"/>
      <c r="P47" s="3"/>
      <c r="Q47" s="3"/>
      <c r="R47" s="3"/>
      <c r="S47" s="3"/>
      <c r="T47" s="3"/>
      <c r="U47" s="3"/>
      <c r="V47" s="3"/>
      <c r="W47" s="3"/>
      <c r="X47" s="3"/>
      <c r="Y47" s="3"/>
      <c r="Z47" s="3"/>
      <c r="AA47" s="3"/>
      <c r="AB47" s="3"/>
      <c r="AC47" s="3"/>
      <c r="AD47" s="3"/>
      <c r="AE47" s="3"/>
      <c r="AF47" s="3"/>
      <c r="AG47" s="3">
        <v>1500</v>
      </c>
      <c r="AH47" s="3"/>
      <c r="AI47" s="8">
        <v>1500</v>
      </c>
      <c r="AJ47" s="3">
        <v>1500</v>
      </c>
      <c r="AK47" s="3"/>
      <c r="AL47" s="3">
        <v>1500</v>
      </c>
      <c r="AM47" s="3"/>
      <c r="AN47" s="3"/>
      <c r="AO47" s="3"/>
      <c r="AP47" s="3"/>
      <c r="AQ47" s="3"/>
      <c r="AR47" s="3"/>
      <c r="AS47" s="3"/>
      <c r="AT47" s="3">
        <v>500</v>
      </c>
      <c r="AU47" s="3">
        <v>1000</v>
      </c>
      <c r="AV47" s="3">
        <v>2000</v>
      </c>
      <c r="AW47" s="3"/>
      <c r="AX47" s="3"/>
      <c r="AY47" s="3"/>
      <c r="AZ47" s="3"/>
      <c r="BA47" s="3"/>
      <c r="BB47" s="3"/>
      <c r="BC47" s="3"/>
      <c r="BD47" s="3"/>
      <c r="BE47" s="3"/>
      <c r="BF47" s="3"/>
      <c r="BG47" s="3"/>
      <c r="BH47" s="3"/>
      <c r="BI47" s="3"/>
      <c r="BJ47" s="3"/>
      <c r="BK47" s="3"/>
      <c r="BL47" s="3"/>
      <c r="BM47" s="3"/>
      <c r="BN47" s="3"/>
      <c r="BO47" s="3"/>
      <c r="BP47" s="3"/>
      <c r="BQ47" s="3"/>
      <c r="BR47" s="3"/>
      <c r="BS47" s="3">
        <v>2000</v>
      </c>
      <c r="BT47" s="3"/>
      <c r="BU47" s="3"/>
      <c r="BV47" s="3"/>
      <c r="BW47" s="3">
        <v>0</v>
      </c>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6"/>
      <c r="DG47" s="3">
        <f t="shared" si="0"/>
        <v>12500</v>
      </c>
      <c r="DH47" s="4">
        <f t="shared" si="1"/>
        <v>3815.0000000000005</v>
      </c>
      <c r="DI47">
        <f t="shared" si="2"/>
        <v>3815.0000000000005</v>
      </c>
    </row>
    <row r="48" spans="1:113" ht="15">
      <c r="A48" s="3">
        <v>47</v>
      </c>
      <c r="B48" s="3" t="s">
        <v>193</v>
      </c>
      <c r="C48" s="3" t="s">
        <v>194</v>
      </c>
      <c r="D48" s="3" t="s">
        <v>110</v>
      </c>
      <c r="E48" s="3">
        <v>1.56</v>
      </c>
      <c r="F48" s="3">
        <v>0</v>
      </c>
      <c r="G48" s="3"/>
      <c r="H48" s="3"/>
      <c r="I48" s="3"/>
      <c r="J48" s="3"/>
      <c r="K48" s="3"/>
      <c r="L48" s="3"/>
      <c r="M48" s="3"/>
      <c r="N48" s="3"/>
      <c r="O48" s="3"/>
      <c r="P48" s="3"/>
      <c r="Q48" s="3"/>
      <c r="R48" s="3"/>
      <c r="S48" s="3"/>
      <c r="T48" s="3"/>
      <c r="U48" s="3"/>
      <c r="V48" s="3"/>
      <c r="W48" s="3"/>
      <c r="X48" s="3"/>
      <c r="Y48" s="3">
        <v>175</v>
      </c>
      <c r="Z48" s="3"/>
      <c r="AA48" s="3"/>
      <c r="AB48" s="3"/>
      <c r="AC48" s="3"/>
      <c r="AD48" s="3"/>
      <c r="AE48" s="3"/>
      <c r="AF48" s="3"/>
      <c r="AG48" s="3"/>
      <c r="AH48" s="3"/>
      <c r="AI48" s="3"/>
      <c r="AJ48" s="3"/>
      <c r="AK48" s="3"/>
      <c r="AL48" s="3"/>
      <c r="AM48" s="3">
        <v>300</v>
      </c>
      <c r="AN48" s="3"/>
      <c r="AO48" s="3"/>
      <c r="AP48" s="3"/>
      <c r="AQ48" s="3"/>
      <c r="AR48" s="3"/>
      <c r="AS48" s="3"/>
      <c r="AT48" s="3"/>
      <c r="AU48" s="3"/>
      <c r="AV48" s="3"/>
      <c r="AW48" s="3"/>
      <c r="AX48" s="3"/>
      <c r="AY48" s="3"/>
      <c r="AZ48" s="3"/>
      <c r="BA48" s="3"/>
      <c r="BB48" s="3"/>
      <c r="BC48" s="3"/>
      <c r="BD48" s="3"/>
      <c r="BE48" s="3"/>
      <c r="BF48" s="3"/>
      <c r="BG48" s="3"/>
      <c r="BH48" s="3"/>
      <c r="BI48" s="3"/>
      <c r="BJ48" s="3"/>
      <c r="BK48" s="3">
        <v>4000</v>
      </c>
      <c r="BL48" s="3"/>
      <c r="BM48" s="3"/>
      <c r="BN48" s="3"/>
      <c r="BO48" s="3"/>
      <c r="BP48" s="3"/>
      <c r="BQ48" s="3"/>
      <c r="BR48" s="3"/>
      <c r="BS48" s="3"/>
      <c r="BT48" s="3"/>
      <c r="BU48" s="3"/>
      <c r="BV48" s="3">
        <v>1000</v>
      </c>
      <c r="BW48" s="3">
        <v>0</v>
      </c>
      <c r="BX48" s="3">
        <v>1500</v>
      </c>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v>500</v>
      </c>
      <c r="CZ48" s="3">
        <v>3000</v>
      </c>
      <c r="DA48" s="3"/>
      <c r="DB48" s="3"/>
      <c r="DC48" s="3"/>
      <c r="DD48" s="3">
        <v>4000</v>
      </c>
      <c r="DE48" s="3"/>
      <c r="DF48" s="6"/>
      <c r="DG48" s="3">
        <f t="shared" si="0"/>
        <v>14475</v>
      </c>
      <c r="DH48" s="4">
        <f t="shared" si="1"/>
        <v>22581</v>
      </c>
      <c r="DI48">
        <f t="shared" si="2"/>
        <v>22581</v>
      </c>
    </row>
    <row r="49" spans="1:113" ht="15">
      <c r="A49" s="3">
        <v>48</v>
      </c>
      <c r="B49" s="3" t="s">
        <v>195</v>
      </c>
      <c r="C49" s="3" t="s">
        <v>196</v>
      </c>
      <c r="D49" s="3" t="s">
        <v>110</v>
      </c>
      <c r="E49" s="3">
        <v>1.56</v>
      </c>
      <c r="F49" s="3">
        <v>0</v>
      </c>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v>350</v>
      </c>
      <c r="BK49" s="3"/>
      <c r="BL49" s="3"/>
      <c r="BM49" s="3"/>
      <c r="BN49" s="3"/>
      <c r="BO49" s="3"/>
      <c r="BP49" s="3"/>
      <c r="BQ49" s="3"/>
      <c r="BR49" s="3"/>
      <c r="BS49" s="3">
        <v>1000</v>
      </c>
      <c r="BT49" s="3">
        <v>500</v>
      </c>
      <c r="BU49" s="3"/>
      <c r="BV49" s="3"/>
      <c r="BW49" s="3">
        <v>0</v>
      </c>
      <c r="BX49" s="3"/>
      <c r="BY49" s="3"/>
      <c r="BZ49" s="3"/>
      <c r="CA49" s="3"/>
      <c r="CB49" s="3"/>
      <c r="CC49" s="3"/>
      <c r="CD49" s="3"/>
      <c r="CE49" s="3"/>
      <c r="CF49" s="3">
        <v>900</v>
      </c>
      <c r="CG49" s="3"/>
      <c r="CH49" s="3"/>
      <c r="CI49" s="3"/>
      <c r="CJ49" s="3"/>
      <c r="CK49" s="3"/>
      <c r="CL49" s="3"/>
      <c r="CM49" s="3"/>
      <c r="CN49" s="3"/>
      <c r="CO49" s="3"/>
      <c r="CP49" s="3">
        <v>250</v>
      </c>
      <c r="CQ49" s="3"/>
      <c r="CR49" s="3"/>
      <c r="CS49" s="3"/>
      <c r="CT49" s="3"/>
      <c r="CU49" s="3"/>
      <c r="CV49" s="3"/>
      <c r="CW49" s="3"/>
      <c r="CX49" s="3"/>
      <c r="CY49" s="3"/>
      <c r="CZ49" s="3"/>
      <c r="DA49" s="3">
        <v>500</v>
      </c>
      <c r="DB49" s="3">
        <v>750</v>
      </c>
      <c r="DC49" s="3"/>
      <c r="DD49" s="3"/>
      <c r="DE49" s="3"/>
      <c r="DF49" s="6"/>
      <c r="DG49" s="3">
        <f t="shared" si="0"/>
        <v>4250</v>
      </c>
      <c r="DH49" s="4">
        <f t="shared" si="1"/>
        <v>6630</v>
      </c>
      <c r="DI49">
        <f t="shared" si="2"/>
        <v>6630</v>
      </c>
    </row>
    <row r="50" spans="1:113" ht="15">
      <c r="A50" s="3">
        <v>49</v>
      </c>
      <c r="B50" s="3" t="s">
        <v>197</v>
      </c>
      <c r="C50" s="3" t="s">
        <v>198</v>
      </c>
      <c r="D50" s="3" t="s">
        <v>110</v>
      </c>
      <c r="E50" s="3">
        <v>1.44</v>
      </c>
      <c r="F50" s="3">
        <v>0</v>
      </c>
      <c r="G50" s="3"/>
      <c r="H50" s="3"/>
      <c r="I50" s="3"/>
      <c r="J50" s="3"/>
      <c r="K50" s="3"/>
      <c r="L50" s="3"/>
      <c r="M50" s="3"/>
      <c r="N50" s="3"/>
      <c r="O50" s="3"/>
      <c r="P50" s="3"/>
      <c r="Q50" s="3"/>
      <c r="R50" s="3"/>
      <c r="S50" s="3"/>
      <c r="T50" s="3"/>
      <c r="U50" s="3"/>
      <c r="V50" s="3"/>
      <c r="W50" s="3"/>
      <c r="X50" s="3">
        <v>3000</v>
      </c>
      <c r="Y50" s="3">
        <v>3500</v>
      </c>
      <c r="Z50" s="3"/>
      <c r="AA50" s="3"/>
      <c r="AB50" s="3"/>
      <c r="AC50" s="3"/>
      <c r="AD50" s="3"/>
      <c r="AE50" s="3"/>
      <c r="AF50" s="3"/>
      <c r="AG50" s="3"/>
      <c r="AH50" s="3">
        <v>4000</v>
      </c>
      <c r="AI50" s="3"/>
      <c r="AJ50" s="3"/>
      <c r="AK50" s="3"/>
      <c r="AL50" s="3"/>
      <c r="AM50" s="3">
        <v>2000</v>
      </c>
      <c r="AN50" s="3"/>
      <c r="AO50" s="3"/>
      <c r="AP50" s="3"/>
      <c r="AQ50" s="3"/>
      <c r="AR50" s="3"/>
      <c r="AS50" s="3"/>
      <c r="AT50" s="3"/>
      <c r="AU50" s="3"/>
      <c r="AV50" s="3"/>
      <c r="AW50" s="3"/>
      <c r="AX50" s="3"/>
      <c r="AY50" s="3">
        <v>2400</v>
      </c>
      <c r="AZ50" s="3"/>
      <c r="BA50" s="3"/>
      <c r="BB50" s="3"/>
      <c r="BC50" s="3"/>
      <c r="BD50" s="3"/>
      <c r="BE50" s="3"/>
      <c r="BF50" s="3"/>
      <c r="BG50" s="3"/>
      <c r="BH50" s="3"/>
      <c r="BI50" s="3">
        <v>10000</v>
      </c>
      <c r="BJ50" s="3"/>
      <c r="BK50" s="3">
        <v>30000</v>
      </c>
      <c r="BL50" s="3"/>
      <c r="BM50" s="3"/>
      <c r="BN50" s="3"/>
      <c r="BO50" s="3"/>
      <c r="BP50" s="3"/>
      <c r="BQ50" s="3"/>
      <c r="BR50" s="3"/>
      <c r="BS50" s="3"/>
      <c r="BT50" s="3"/>
      <c r="BU50" s="3"/>
      <c r="BV50" s="3"/>
      <c r="BW50" s="3">
        <v>0</v>
      </c>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v>6000</v>
      </c>
      <c r="DE50" s="3"/>
      <c r="DF50" s="6">
        <v>2400</v>
      </c>
      <c r="DG50" s="3">
        <f t="shared" si="0"/>
        <v>63300</v>
      </c>
      <c r="DH50" s="4">
        <f t="shared" si="1"/>
        <v>91152</v>
      </c>
      <c r="DI50">
        <f t="shared" si="2"/>
        <v>91152</v>
      </c>
    </row>
    <row r="51" spans="1:113" ht="15">
      <c r="A51" s="3">
        <v>50</v>
      </c>
      <c r="B51" s="3" t="s">
        <v>199</v>
      </c>
      <c r="C51" s="3" t="s">
        <v>200</v>
      </c>
      <c r="D51" s="3" t="s">
        <v>110</v>
      </c>
      <c r="E51" s="3">
        <v>1.44</v>
      </c>
      <c r="F51" s="3">
        <v>0</v>
      </c>
      <c r="G51" s="3"/>
      <c r="H51" s="3">
        <v>500</v>
      </c>
      <c r="I51" s="3">
        <v>875</v>
      </c>
      <c r="J51" s="3">
        <v>1000</v>
      </c>
      <c r="K51" s="3"/>
      <c r="L51" s="3"/>
      <c r="M51" s="3"/>
      <c r="N51" s="3">
        <v>1000</v>
      </c>
      <c r="O51" s="3"/>
      <c r="P51" s="3">
        <v>1200</v>
      </c>
      <c r="Q51" s="3"/>
      <c r="R51" s="3"/>
      <c r="S51" s="3"/>
      <c r="T51" s="3"/>
      <c r="U51" s="3">
        <v>4000</v>
      </c>
      <c r="V51" s="3"/>
      <c r="W51" s="3"/>
      <c r="X51" s="3"/>
      <c r="Y51" s="3"/>
      <c r="Z51" s="3"/>
      <c r="AA51" s="3">
        <v>2000</v>
      </c>
      <c r="AB51" s="3">
        <v>800</v>
      </c>
      <c r="AC51" s="3"/>
      <c r="AD51" s="3"/>
      <c r="AE51" s="3">
        <v>175</v>
      </c>
      <c r="AF51" s="3"/>
      <c r="AG51" s="3"/>
      <c r="AH51" s="3"/>
      <c r="AI51" s="3"/>
      <c r="AJ51" s="3"/>
      <c r="AK51" s="3"/>
      <c r="AL51" s="3"/>
      <c r="AM51" s="3"/>
      <c r="AN51" s="3">
        <v>1000</v>
      </c>
      <c r="AO51" s="3"/>
      <c r="AP51" s="3"/>
      <c r="AQ51" s="3">
        <v>1750</v>
      </c>
      <c r="AR51" s="3">
        <v>2000</v>
      </c>
      <c r="AS51" s="3">
        <v>10000</v>
      </c>
      <c r="AT51" s="3"/>
      <c r="AU51" s="3"/>
      <c r="AV51" s="3"/>
      <c r="AW51" s="3"/>
      <c r="AX51" s="3">
        <v>2000</v>
      </c>
      <c r="AY51" s="3"/>
      <c r="AZ51" s="3">
        <v>3000</v>
      </c>
      <c r="BA51" s="3">
        <v>1000</v>
      </c>
      <c r="BB51" s="3"/>
      <c r="BC51" s="3"/>
      <c r="BD51" s="3">
        <v>1000</v>
      </c>
      <c r="BE51" s="3"/>
      <c r="BF51" s="3">
        <v>1500</v>
      </c>
      <c r="BG51" s="3"/>
      <c r="BH51" s="3">
        <v>500</v>
      </c>
      <c r="BI51" s="3"/>
      <c r="BJ51" s="3"/>
      <c r="BK51" s="3"/>
      <c r="BL51" s="3">
        <v>2500</v>
      </c>
      <c r="BM51" s="3"/>
      <c r="BN51" s="3">
        <v>1000</v>
      </c>
      <c r="BO51" s="3">
        <v>2500</v>
      </c>
      <c r="BP51" s="3"/>
      <c r="BQ51" s="3">
        <v>1000</v>
      </c>
      <c r="BR51" s="3"/>
      <c r="BS51" s="3"/>
      <c r="BT51" s="3"/>
      <c r="BU51" s="3"/>
      <c r="BV51" s="3"/>
      <c r="BW51" s="3">
        <v>0</v>
      </c>
      <c r="BX51" s="3"/>
      <c r="BY51" s="3">
        <v>350</v>
      </c>
      <c r="BZ51" s="3"/>
      <c r="CA51" s="3"/>
      <c r="CB51" s="3"/>
      <c r="CC51" s="3"/>
      <c r="CD51" s="3"/>
      <c r="CE51" s="3"/>
      <c r="CF51" s="3"/>
      <c r="CG51" s="3"/>
      <c r="CH51" s="3"/>
      <c r="CI51" s="3"/>
      <c r="CJ51" s="3"/>
      <c r="CK51" s="3"/>
      <c r="CL51" s="3"/>
      <c r="CM51" s="3"/>
      <c r="CN51" s="3"/>
      <c r="CO51" s="3"/>
      <c r="CP51" s="3">
        <v>5250</v>
      </c>
      <c r="CQ51" s="3">
        <v>10000</v>
      </c>
      <c r="CR51" s="3">
        <v>10000</v>
      </c>
      <c r="CS51" s="3">
        <v>3000</v>
      </c>
      <c r="CT51" s="3">
        <v>1000</v>
      </c>
      <c r="CU51" s="3"/>
      <c r="CV51" s="3"/>
      <c r="CW51" s="3"/>
      <c r="CX51" s="3"/>
      <c r="CY51" s="3"/>
      <c r="CZ51" s="3"/>
      <c r="DA51" s="3"/>
      <c r="DB51" s="3"/>
      <c r="DC51" s="3"/>
      <c r="DD51" s="3"/>
      <c r="DE51" s="3"/>
      <c r="DF51" s="6"/>
      <c r="DG51" s="3">
        <f t="shared" si="0"/>
        <v>71900</v>
      </c>
      <c r="DH51" s="4">
        <f t="shared" si="1"/>
        <v>103536</v>
      </c>
      <c r="DI51">
        <f t="shared" si="2"/>
        <v>103536</v>
      </c>
    </row>
    <row r="52" spans="1:113" ht="15">
      <c r="A52" s="3">
        <v>51</v>
      </c>
      <c r="B52" s="3" t="s">
        <v>201</v>
      </c>
      <c r="C52" s="3" t="s">
        <v>198</v>
      </c>
      <c r="D52" s="3" t="s">
        <v>110</v>
      </c>
      <c r="E52" s="3">
        <v>1.44</v>
      </c>
      <c r="F52" s="3">
        <v>0</v>
      </c>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v>0</v>
      </c>
      <c r="BX52" s="3">
        <v>10000</v>
      </c>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6"/>
      <c r="DG52" s="3">
        <f t="shared" si="0"/>
        <v>10000</v>
      </c>
      <c r="DH52" s="4">
        <f t="shared" si="1"/>
        <v>14400</v>
      </c>
      <c r="DI52">
        <f t="shared" si="2"/>
        <v>14400</v>
      </c>
    </row>
    <row r="53" spans="1:113" ht="15">
      <c r="A53" s="3">
        <v>52</v>
      </c>
      <c r="B53" s="3" t="s">
        <v>202</v>
      </c>
      <c r="C53" s="3" t="s">
        <v>203</v>
      </c>
      <c r="D53" s="3" t="s">
        <v>110</v>
      </c>
      <c r="E53" s="3">
        <v>1.44</v>
      </c>
      <c r="F53" s="3">
        <v>0</v>
      </c>
      <c r="G53" s="3"/>
      <c r="H53" s="3"/>
      <c r="I53" s="3"/>
      <c r="J53" s="3"/>
      <c r="K53" s="3"/>
      <c r="L53" s="3">
        <v>4000</v>
      </c>
      <c r="M53" s="3">
        <v>2500</v>
      </c>
      <c r="N53" s="3"/>
      <c r="O53" s="3"/>
      <c r="P53" s="3"/>
      <c r="Q53" s="3"/>
      <c r="R53" s="3"/>
      <c r="S53" s="3"/>
      <c r="T53" s="3"/>
      <c r="U53" s="3"/>
      <c r="V53" s="3">
        <v>2000</v>
      </c>
      <c r="W53" s="3"/>
      <c r="X53" s="3"/>
      <c r="Y53" s="3"/>
      <c r="Z53" s="3"/>
      <c r="AA53" s="3"/>
      <c r="AB53" s="3"/>
      <c r="AC53" s="3"/>
      <c r="AD53" s="3"/>
      <c r="AE53" s="3"/>
      <c r="AF53" s="3"/>
      <c r="AG53" s="3">
        <v>2000</v>
      </c>
      <c r="AH53" s="3"/>
      <c r="AI53" s="3">
        <v>2000</v>
      </c>
      <c r="AJ53" s="3">
        <v>4000</v>
      </c>
      <c r="AK53" s="3"/>
      <c r="AL53" s="3">
        <v>1500</v>
      </c>
      <c r="AM53" s="3"/>
      <c r="AN53" s="3"/>
      <c r="AO53" s="3"/>
      <c r="AP53" s="3"/>
      <c r="AQ53" s="3"/>
      <c r="AR53" s="3"/>
      <c r="AS53" s="3"/>
      <c r="AT53" s="3"/>
      <c r="AU53" s="3">
        <v>1000</v>
      </c>
      <c r="AV53" s="3">
        <v>3000</v>
      </c>
      <c r="AW53" s="3"/>
      <c r="AX53" s="3"/>
      <c r="AY53" s="3"/>
      <c r="AZ53" s="3"/>
      <c r="BA53" s="3"/>
      <c r="BB53" s="3">
        <v>10000</v>
      </c>
      <c r="BC53" s="3"/>
      <c r="BD53" s="3"/>
      <c r="BE53" s="3"/>
      <c r="BF53" s="3"/>
      <c r="BG53" s="3"/>
      <c r="BH53" s="3"/>
      <c r="BI53" s="3"/>
      <c r="BJ53" s="3"/>
      <c r="BK53" s="3"/>
      <c r="BL53" s="3"/>
      <c r="BM53" s="3"/>
      <c r="BN53" s="3"/>
      <c r="BO53" s="3"/>
      <c r="BP53" s="3"/>
      <c r="BQ53" s="3"/>
      <c r="BR53" s="3">
        <v>2500</v>
      </c>
      <c r="BS53" s="3"/>
      <c r="BT53" s="3"/>
      <c r="BU53" s="3"/>
      <c r="BV53" s="3"/>
      <c r="BW53" s="3">
        <v>0</v>
      </c>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6"/>
      <c r="DG53" s="3">
        <f t="shared" si="0"/>
        <v>34500</v>
      </c>
      <c r="DH53" s="4">
        <f t="shared" si="1"/>
        <v>49680</v>
      </c>
      <c r="DI53">
        <f t="shared" si="2"/>
        <v>49680</v>
      </c>
    </row>
    <row r="54" spans="1:113" ht="15">
      <c r="A54" s="3">
        <v>53</v>
      </c>
      <c r="B54" s="3" t="s">
        <v>197</v>
      </c>
      <c r="C54" s="3" t="s">
        <v>204</v>
      </c>
      <c r="D54" s="3" t="s">
        <v>110</v>
      </c>
      <c r="E54" s="3">
        <v>0.4296</v>
      </c>
      <c r="F54" s="3">
        <v>1000</v>
      </c>
      <c r="G54" s="3"/>
      <c r="H54" s="3"/>
      <c r="I54" s="3"/>
      <c r="J54" s="3"/>
      <c r="K54" s="3"/>
      <c r="L54" s="3"/>
      <c r="M54" s="3"/>
      <c r="N54" s="3"/>
      <c r="O54" s="3"/>
      <c r="P54" s="3"/>
      <c r="Q54" s="3"/>
      <c r="R54" s="3"/>
      <c r="S54" s="3">
        <v>3000</v>
      </c>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v>0</v>
      </c>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v>13000</v>
      </c>
      <c r="CX54" s="3"/>
      <c r="CY54" s="3">
        <v>7000</v>
      </c>
      <c r="CZ54" s="3"/>
      <c r="DA54" s="3"/>
      <c r="DB54" s="3"/>
      <c r="DC54" s="3"/>
      <c r="DD54" s="3"/>
      <c r="DE54" s="3"/>
      <c r="DF54" s="6"/>
      <c r="DG54" s="3">
        <f t="shared" si="0"/>
        <v>24000</v>
      </c>
      <c r="DH54" s="4">
        <f t="shared" si="1"/>
        <v>10310.4</v>
      </c>
      <c r="DI54">
        <f t="shared" si="2"/>
        <v>10310.4</v>
      </c>
    </row>
    <row r="55" spans="1:113" ht="15">
      <c r="A55" s="3">
        <v>54</v>
      </c>
      <c r="B55" s="3" t="s">
        <v>199</v>
      </c>
      <c r="C55" s="3" t="s">
        <v>205</v>
      </c>
      <c r="D55" s="3" t="s">
        <v>110</v>
      </c>
      <c r="E55" s="3">
        <v>0.4296</v>
      </c>
      <c r="F55" s="3">
        <v>0</v>
      </c>
      <c r="G55" s="3"/>
      <c r="H55" s="3"/>
      <c r="I55" s="3"/>
      <c r="J55" s="3"/>
      <c r="K55" s="3"/>
      <c r="L55" s="3"/>
      <c r="M55" s="3"/>
      <c r="N55" s="3"/>
      <c r="O55" s="3"/>
      <c r="P55" s="3"/>
      <c r="Q55" s="3">
        <v>5000</v>
      </c>
      <c r="R55" s="3">
        <v>2000</v>
      </c>
      <c r="S55" s="3"/>
      <c r="T55" s="3"/>
      <c r="U55" s="3"/>
      <c r="V55" s="3"/>
      <c r="W55" s="3">
        <v>500</v>
      </c>
      <c r="X55" s="3"/>
      <c r="Y55" s="3"/>
      <c r="Z55" s="3"/>
      <c r="AA55" s="3"/>
      <c r="AB55" s="3"/>
      <c r="AC55" s="3">
        <v>8000</v>
      </c>
      <c r="AD55" s="3"/>
      <c r="AE55" s="3"/>
      <c r="AF55" s="3">
        <v>2000</v>
      </c>
      <c r="AG55" s="3"/>
      <c r="AH55" s="3"/>
      <c r="AI55" s="3"/>
      <c r="AJ55" s="3"/>
      <c r="AK55" s="3"/>
      <c r="AL55" s="3"/>
      <c r="AM55" s="3"/>
      <c r="AN55" s="3"/>
      <c r="AO55" s="3"/>
      <c r="AP55" s="3">
        <v>2000</v>
      </c>
      <c r="AQ55" s="3"/>
      <c r="AR55" s="3"/>
      <c r="AS55" s="3"/>
      <c r="AT55" s="3"/>
      <c r="AU55" s="3"/>
      <c r="AV55" s="3"/>
      <c r="AW55" s="3">
        <v>3500</v>
      </c>
      <c r="AX55" s="3"/>
      <c r="AY55" s="3"/>
      <c r="AZ55" s="3"/>
      <c r="BA55" s="3"/>
      <c r="BB55" s="3"/>
      <c r="BC55" s="3"/>
      <c r="BD55" s="3"/>
      <c r="BE55" s="3">
        <v>1500</v>
      </c>
      <c r="BF55" s="3"/>
      <c r="BG55" s="3">
        <v>1000</v>
      </c>
      <c r="BH55" s="3"/>
      <c r="BI55" s="3"/>
      <c r="BJ55" s="3">
        <v>4000</v>
      </c>
      <c r="BK55" s="3"/>
      <c r="BL55" s="3"/>
      <c r="BM55" s="3">
        <v>2500</v>
      </c>
      <c r="BN55" s="3"/>
      <c r="BO55" s="3"/>
      <c r="BP55" s="3"/>
      <c r="BQ55" s="3"/>
      <c r="BR55" s="3"/>
      <c r="BS55" s="3"/>
      <c r="BT55" s="3">
        <v>1000</v>
      </c>
      <c r="BU55" s="3"/>
      <c r="BV55" s="3"/>
      <c r="BW55" s="3">
        <v>0</v>
      </c>
      <c r="BX55" s="3"/>
      <c r="BY55" s="3"/>
      <c r="BZ55" s="3"/>
      <c r="CA55" s="3">
        <v>500</v>
      </c>
      <c r="CB55" s="3"/>
      <c r="CC55" s="3"/>
      <c r="CD55" s="3"/>
      <c r="CE55" s="3"/>
      <c r="CF55" s="3"/>
      <c r="CG55" s="3">
        <v>4000</v>
      </c>
      <c r="CH55" s="3"/>
      <c r="CI55" s="3"/>
      <c r="CJ55" s="3"/>
      <c r="CK55" s="3"/>
      <c r="CL55" s="3"/>
      <c r="CM55" s="3"/>
      <c r="CN55" s="3"/>
      <c r="CO55" s="3">
        <v>4000</v>
      </c>
      <c r="CP55" s="3"/>
      <c r="CQ55" s="3"/>
      <c r="CR55" s="3"/>
      <c r="CS55" s="3"/>
      <c r="CT55" s="3"/>
      <c r="CU55" s="3"/>
      <c r="CV55" s="3"/>
      <c r="CW55" s="3"/>
      <c r="CX55" s="3"/>
      <c r="CY55" s="3"/>
      <c r="CZ55" s="3"/>
      <c r="DA55" s="3">
        <v>6000</v>
      </c>
      <c r="DB55" s="3">
        <v>3000</v>
      </c>
      <c r="DC55" s="3">
        <v>2000</v>
      </c>
      <c r="DD55" s="3"/>
      <c r="DE55" s="3">
        <v>1000</v>
      </c>
      <c r="DF55" s="6"/>
      <c r="DG55" s="3">
        <f t="shared" si="0"/>
        <v>53500</v>
      </c>
      <c r="DH55" s="4">
        <f t="shared" si="1"/>
        <v>22983.6</v>
      </c>
      <c r="DI55">
        <f t="shared" si="2"/>
        <v>22983.6</v>
      </c>
    </row>
    <row r="56" spans="1:113" ht="15">
      <c r="A56" s="3">
        <v>55</v>
      </c>
      <c r="B56" s="3" t="s">
        <v>201</v>
      </c>
      <c r="C56" s="3" t="s">
        <v>206</v>
      </c>
      <c r="D56" s="3" t="s">
        <v>110</v>
      </c>
      <c r="E56" s="3">
        <v>0.288</v>
      </c>
      <c r="F56" s="3">
        <v>0</v>
      </c>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v>10500</v>
      </c>
      <c r="BV56" s="3">
        <v>12000</v>
      </c>
      <c r="BW56" s="3">
        <v>15000</v>
      </c>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v>8000</v>
      </c>
      <c r="DA56" s="3"/>
      <c r="DB56" s="3"/>
      <c r="DC56" s="3"/>
      <c r="DD56" s="3"/>
      <c r="DE56" s="3"/>
      <c r="DF56" s="6"/>
      <c r="DG56" s="3">
        <f t="shared" si="0"/>
        <v>45500</v>
      </c>
      <c r="DH56" s="4">
        <f t="shared" si="1"/>
        <v>13103.999999999998</v>
      </c>
      <c r="DI56">
        <f t="shared" si="2"/>
        <v>13103.999999999998</v>
      </c>
    </row>
    <row r="57" spans="1:113" ht="15">
      <c r="A57" s="3">
        <v>56</v>
      </c>
      <c r="B57" s="3" t="s">
        <v>202</v>
      </c>
      <c r="C57" s="3" t="s">
        <v>205</v>
      </c>
      <c r="D57" s="3" t="s">
        <v>110</v>
      </c>
      <c r="E57" s="3">
        <v>0.288</v>
      </c>
      <c r="F57" s="3">
        <v>0</v>
      </c>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v>5000</v>
      </c>
      <c r="AL57" s="3"/>
      <c r="AM57" s="3"/>
      <c r="AN57" s="3"/>
      <c r="AO57" s="3"/>
      <c r="AP57" s="3"/>
      <c r="AQ57" s="3"/>
      <c r="AR57" s="3"/>
      <c r="AS57" s="3"/>
      <c r="AT57" s="3">
        <v>1000</v>
      </c>
      <c r="AU57" s="3"/>
      <c r="AV57" s="3"/>
      <c r="AW57" s="3"/>
      <c r="AX57" s="3"/>
      <c r="AY57" s="3"/>
      <c r="AZ57" s="3"/>
      <c r="BA57" s="3"/>
      <c r="BB57" s="3"/>
      <c r="BC57" s="3"/>
      <c r="BD57" s="3"/>
      <c r="BE57" s="3"/>
      <c r="BF57" s="3"/>
      <c r="BG57" s="3"/>
      <c r="BH57" s="3"/>
      <c r="BI57" s="3"/>
      <c r="BJ57" s="3"/>
      <c r="BK57" s="3"/>
      <c r="BL57" s="3"/>
      <c r="BM57" s="3"/>
      <c r="BN57" s="3"/>
      <c r="BO57" s="3"/>
      <c r="BP57" s="3"/>
      <c r="BQ57" s="3"/>
      <c r="BR57" s="3"/>
      <c r="BS57" s="3">
        <v>3000</v>
      </c>
      <c r="BT57" s="3"/>
      <c r="BU57" s="3"/>
      <c r="BV57" s="3"/>
      <c r="BW57" s="3">
        <v>0</v>
      </c>
      <c r="BX57" s="3"/>
      <c r="BY57" s="3"/>
      <c r="BZ57" s="3"/>
      <c r="CA57" s="3"/>
      <c r="CB57" s="3"/>
      <c r="CC57" s="3"/>
      <c r="CD57" s="3">
        <v>9000</v>
      </c>
      <c r="CE57" s="3"/>
      <c r="CF57" s="3">
        <v>25000</v>
      </c>
      <c r="CG57" s="3"/>
      <c r="CH57" s="3"/>
      <c r="CI57" s="3"/>
      <c r="CJ57" s="3"/>
      <c r="CK57" s="3"/>
      <c r="CL57" s="3"/>
      <c r="CM57" s="3"/>
      <c r="CN57" s="3">
        <v>3000</v>
      </c>
      <c r="CO57" s="3"/>
      <c r="CP57" s="3"/>
      <c r="CQ57" s="3"/>
      <c r="CR57" s="3"/>
      <c r="CS57" s="3"/>
      <c r="CT57" s="3"/>
      <c r="CU57" s="3"/>
      <c r="CV57" s="3"/>
      <c r="CW57" s="3"/>
      <c r="CX57" s="3"/>
      <c r="CY57" s="3"/>
      <c r="CZ57" s="3"/>
      <c r="DA57" s="3"/>
      <c r="DB57" s="3"/>
      <c r="DC57" s="3"/>
      <c r="DD57" s="3"/>
      <c r="DE57" s="3"/>
      <c r="DF57" s="6"/>
      <c r="DG57" s="3">
        <f t="shared" si="0"/>
        <v>46000</v>
      </c>
      <c r="DH57" s="4">
        <f t="shared" si="1"/>
        <v>13247.999999999998</v>
      </c>
      <c r="DI57">
        <f t="shared" si="2"/>
        <v>13247.999999999998</v>
      </c>
    </row>
    <row r="58" spans="1:113" ht="15">
      <c r="A58" s="3">
        <v>57</v>
      </c>
      <c r="B58" s="3" t="s">
        <v>207</v>
      </c>
      <c r="C58" s="3" t="s">
        <v>208</v>
      </c>
      <c r="D58" s="3" t="s">
        <v>110</v>
      </c>
      <c r="E58" s="3">
        <v>3.12</v>
      </c>
      <c r="F58" s="3">
        <v>0</v>
      </c>
      <c r="G58" s="3"/>
      <c r="H58" s="3"/>
      <c r="I58" s="3"/>
      <c r="J58" s="3"/>
      <c r="K58" s="3"/>
      <c r="L58" s="3"/>
      <c r="M58" s="3"/>
      <c r="N58" s="3"/>
      <c r="O58" s="3"/>
      <c r="P58" s="3"/>
      <c r="Q58" s="3"/>
      <c r="R58" s="3"/>
      <c r="S58" s="3"/>
      <c r="T58" s="3"/>
      <c r="U58" s="3"/>
      <c r="V58" s="3"/>
      <c r="W58" s="3"/>
      <c r="X58" s="3"/>
      <c r="Y58" s="3">
        <v>350</v>
      </c>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v>1250</v>
      </c>
      <c r="BJ58" s="3"/>
      <c r="BK58" s="3">
        <v>6000</v>
      </c>
      <c r="BL58" s="3"/>
      <c r="BM58" s="3"/>
      <c r="BN58" s="3"/>
      <c r="BO58" s="3"/>
      <c r="BP58" s="3"/>
      <c r="BQ58" s="3"/>
      <c r="BR58" s="3"/>
      <c r="BS58" s="3"/>
      <c r="BT58" s="3"/>
      <c r="BU58" s="3">
        <v>175</v>
      </c>
      <c r="BV58" s="3">
        <v>1500</v>
      </c>
      <c r="BW58" s="3">
        <v>0</v>
      </c>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v>500</v>
      </c>
      <c r="CZ58" s="3">
        <v>2000</v>
      </c>
      <c r="DA58" s="3"/>
      <c r="DB58" s="3"/>
      <c r="DC58" s="3"/>
      <c r="DD58" s="3">
        <v>3000</v>
      </c>
      <c r="DE58" s="3"/>
      <c r="DF58" s="6"/>
      <c r="DG58" s="3">
        <f t="shared" si="0"/>
        <v>14775</v>
      </c>
      <c r="DH58" s="4">
        <f t="shared" si="1"/>
        <v>46098</v>
      </c>
      <c r="DI58">
        <f t="shared" si="2"/>
        <v>46098</v>
      </c>
    </row>
    <row r="59" spans="1:113" ht="15">
      <c r="A59" s="3">
        <v>58</v>
      </c>
      <c r="B59" s="3" t="s">
        <v>209</v>
      </c>
      <c r="C59" s="3" t="s">
        <v>210</v>
      </c>
      <c r="D59" s="3" t="s">
        <v>110</v>
      </c>
      <c r="E59" s="3">
        <v>3.12</v>
      </c>
      <c r="F59" s="3">
        <v>0</v>
      </c>
      <c r="G59" s="3">
        <v>350</v>
      </c>
      <c r="H59" s="3"/>
      <c r="I59" s="3"/>
      <c r="J59" s="3"/>
      <c r="K59" s="3"/>
      <c r="L59" s="3"/>
      <c r="M59" s="3"/>
      <c r="N59" s="3"/>
      <c r="O59" s="3"/>
      <c r="P59" s="3"/>
      <c r="Q59" s="3">
        <v>150</v>
      </c>
      <c r="R59" s="3"/>
      <c r="S59" s="3"/>
      <c r="T59" s="3"/>
      <c r="U59" s="3"/>
      <c r="V59" s="3"/>
      <c r="W59" s="3"/>
      <c r="X59" s="3"/>
      <c r="Y59" s="3"/>
      <c r="Z59" s="3"/>
      <c r="AA59" s="3"/>
      <c r="AB59" s="3"/>
      <c r="AC59" s="3"/>
      <c r="AD59" s="3"/>
      <c r="AE59" s="3"/>
      <c r="AF59" s="3">
        <v>200</v>
      </c>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v>100</v>
      </c>
      <c r="BM59" s="3"/>
      <c r="BN59" s="3"/>
      <c r="BO59" s="3"/>
      <c r="BP59" s="3"/>
      <c r="BQ59" s="3"/>
      <c r="BR59" s="3"/>
      <c r="BS59" s="3">
        <v>600</v>
      </c>
      <c r="BT59" s="3">
        <v>750</v>
      </c>
      <c r="BU59" s="3"/>
      <c r="BV59" s="3"/>
      <c r="BW59" s="3">
        <v>0</v>
      </c>
      <c r="BX59" s="3"/>
      <c r="BY59" s="3"/>
      <c r="BZ59" s="3"/>
      <c r="CA59" s="3"/>
      <c r="CB59" s="3"/>
      <c r="CC59" s="3"/>
      <c r="CD59" s="3"/>
      <c r="CE59" s="3"/>
      <c r="CF59" s="3">
        <v>750</v>
      </c>
      <c r="CG59" s="3"/>
      <c r="CH59" s="3"/>
      <c r="CI59" s="3"/>
      <c r="CJ59" s="3"/>
      <c r="CK59" s="3"/>
      <c r="CL59" s="3"/>
      <c r="CM59" s="3"/>
      <c r="CN59" s="3"/>
      <c r="CO59" s="3"/>
      <c r="CP59" s="3">
        <v>250</v>
      </c>
      <c r="CQ59" s="3">
        <v>1500</v>
      </c>
      <c r="CR59" s="3">
        <v>1000</v>
      </c>
      <c r="CS59" s="3"/>
      <c r="CT59" s="3"/>
      <c r="CU59" s="3"/>
      <c r="CV59" s="3"/>
      <c r="CW59" s="3"/>
      <c r="CX59" s="3"/>
      <c r="CY59" s="3"/>
      <c r="CZ59" s="3"/>
      <c r="DA59" s="3">
        <v>200</v>
      </c>
      <c r="DB59" s="3">
        <v>250</v>
      </c>
      <c r="DC59" s="3"/>
      <c r="DD59" s="3"/>
      <c r="DE59" s="3"/>
      <c r="DF59" s="6"/>
      <c r="DG59" s="3">
        <f t="shared" si="0"/>
        <v>6100</v>
      </c>
      <c r="DH59" s="4">
        <f t="shared" si="1"/>
        <v>19032</v>
      </c>
      <c r="DI59">
        <f t="shared" si="2"/>
        <v>19032</v>
      </c>
    </row>
    <row r="60" spans="1:113" ht="15">
      <c r="A60" s="3">
        <v>59</v>
      </c>
      <c r="B60" s="3" t="s">
        <v>211</v>
      </c>
      <c r="C60" s="3" t="s">
        <v>208</v>
      </c>
      <c r="D60" s="3" t="s">
        <v>110</v>
      </c>
      <c r="E60" s="3">
        <v>3.12</v>
      </c>
      <c r="F60" s="3">
        <v>0</v>
      </c>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v>0</v>
      </c>
      <c r="BX60" s="3">
        <v>3000</v>
      </c>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6"/>
      <c r="DG60" s="3">
        <f t="shared" si="0"/>
        <v>3000</v>
      </c>
      <c r="DH60" s="4">
        <f t="shared" si="1"/>
        <v>9360</v>
      </c>
      <c r="DI60">
        <f t="shared" si="2"/>
        <v>9360</v>
      </c>
    </row>
    <row r="61" spans="1:113" ht="15">
      <c r="A61" s="3">
        <v>60</v>
      </c>
      <c r="B61" s="3" t="s">
        <v>212</v>
      </c>
      <c r="C61" s="3" t="s">
        <v>213</v>
      </c>
      <c r="D61" s="3" t="s">
        <v>110</v>
      </c>
      <c r="E61" s="3">
        <v>0.9072</v>
      </c>
      <c r="F61" s="3">
        <v>0</v>
      </c>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v>350</v>
      </c>
      <c r="BJ61" s="3"/>
      <c r="BK61" s="3">
        <v>500</v>
      </c>
      <c r="BL61" s="3"/>
      <c r="BM61" s="3"/>
      <c r="BN61" s="3"/>
      <c r="BO61" s="3"/>
      <c r="BP61" s="3"/>
      <c r="BQ61" s="3"/>
      <c r="BR61" s="3"/>
      <c r="BS61" s="3"/>
      <c r="BT61" s="3"/>
      <c r="BU61" s="3"/>
      <c r="BV61" s="3"/>
      <c r="BW61" s="3">
        <v>0</v>
      </c>
      <c r="BX61" s="3">
        <v>3500</v>
      </c>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v>625</v>
      </c>
      <c r="CZ61" s="3"/>
      <c r="DA61" s="3"/>
      <c r="DB61" s="3"/>
      <c r="DC61" s="3"/>
      <c r="DD61" s="3"/>
      <c r="DE61" s="3"/>
      <c r="DF61" s="6"/>
      <c r="DG61" s="3">
        <f t="shared" si="0"/>
        <v>4975</v>
      </c>
      <c r="DH61" s="4">
        <f t="shared" si="1"/>
        <v>4513.32</v>
      </c>
      <c r="DI61">
        <f t="shared" si="2"/>
        <v>4513.32</v>
      </c>
    </row>
    <row r="62" spans="1:113" ht="15">
      <c r="A62" s="3">
        <v>61</v>
      </c>
      <c r="B62" s="3" t="s">
        <v>214</v>
      </c>
      <c r="C62" s="3" t="s">
        <v>215</v>
      </c>
      <c r="D62" s="3" t="s">
        <v>110</v>
      </c>
      <c r="E62" s="3">
        <v>0.9072</v>
      </c>
      <c r="F62" s="3">
        <v>0</v>
      </c>
      <c r="G62" s="3"/>
      <c r="H62" s="3"/>
      <c r="I62" s="3"/>
      <c r="J62" s="3"/>
      <c r="K62" s="3"/>
      <c r="L62" s="3">
        <v>1000</v>
      </c>
      <c r="M62" s="3"/>
      <c r="N62" s="3"/>
      <c r="O62" s="3"/>
      <c r="P62" s="3">
        <v>800</v>
      </c>
      <c r="Q62" s="3"/>
      <c r="R62" s="3"/>
      <c r="S62" s="3"/>
      <c r="T62" s="3"/>
      <c r="U62" s="3"/>
      <c r="V62" s="3"/>
      <c r="W62" s="3"/>
      <c r="X62" s="3"/>
      <c r="Y62" s="3"/>
      <c r="Z62" s="3"/>
      <c r="AA62" s="3"/>
      <c r="AB62" s="3"/>
      <c r="AC62" s="3"/>
      <c r="AD62" s="3"/>
      <c r="AE62" s="3"/>
      <c r="AF62" s="3"/>
      <c r="AG62" s="3">
        <v>350</v>
      </c>
      <c r="AH62" s="3"/>
      <c r="AI62" s="3"/>
      <c r="AJ62" s="3"/>
      <c r="AK62" s="3"/>
      <c r="AL62" s="3"/>
      <c r="AM62" s="3"/>
      <c r="AN62" s="3"/>
      <c r="AO62" s="3"/>
      <c r="AP62" s="3"/>
      <c r="AQ62" s="3"/>
      <c r="AR62" s="3"/>
      <c r="AS62" s="3"/>
      <c r="AT62" s="3"/>
      <c r="AU62" s="3"/>
      <c r="AV62" s="3"/>
      <c r="AW62" s="3"/>
      <c r="AX62" s="3">
        <v>350</v>
      </c>
      <c r="AY62" s="3"/>
      <c r="AZ62" s="3"/>
      <c r="BA62" s="3"/>
      <c r="BB62" s="3"/>
      <c r="BC62" s="3"/>
      <c r="BD62" s="3"/>
      <c r="BE62" s="3"/>
      <c r="BF62" s="3"/>
      <c r="BG62" s="3"/>
      <c r="BH62" s="3"/>
      <c r="BI62" s="3"/>
      <c r="BJ62" s="3"/>
      <c r="BK62" s="3"/>
      <c r="BL62" s="3"/>
      <c r="BM62" s="3"/>
      <c r="BN62" s="3"/>
      <c r="BO62" s="3"/>
      <c r="BP62" s="3"/>
      <c r="BQ62" s="3"/>
      <c r="BR62" s="3"/>
      <c r="BS62" s="3">
        <v>500</v>
      </c>
      <c r="BT62" s="3">
        <v>500</v>
      </c>
      <c r="BU62" s="3">
        <v>500</v>
      </c>
      <c r="BV62" s="3"/>
      <c r="BW62" s="3">
        <v>0</v>
      </c>
      <c r="BX62" s="3"/>
      <c r="BY62" s="3"/>
      <c r="BZ62" s="3"/>
      <c r="CA62" s="3"/>
      <c r="CB62" s="3"/>
      <c r="CC62" s="3"/>
      <c r="CD62" s="3"/>
      <c r="CE62" s="3"/>
      <c r="CF62" s="3"/>
      <c r="CG62" s="3"/>
      <c r="CH62" s="3"/>
      <c r="CI62" s="3"/>
      <c r="CJ62" s="3"/>
      <c r="CK62" s="3"/>
      <c r="CL62" s="3"/>
      <c r="CM62" s="3"/>
      <c r="CN62" s="3"/>
      <c r="CO62" s="3"/>
      <c r="CP62" s="3">
        <v>250</v>
      </c>
      <c r="CQ62" s="3"/>
      <c r="CR62" s="3"/>
      <c r="CS62" s="3"/>
      <c r="CT62" s="3"/>
      <c r="CU62" s="3"/>
      <c r="CV62" s="3"/>
      <c r="CW62" s="3"/>
      <c r="CX62" s="3"/>
      <c r="CY62" s="3"/>
      <c r="CZ62" s="3"/>
      <c r="DA62" s="3">
        <v>200</v>
      </c>
      <c r="DB62" s="3">
        <v>500</v>
      </c>
      <c r="DC62" s="3"/>
      <c r="DD62" s="3"/>
      <c r="DE62" s="3"/>
      <c r="DF62" s="6"/>
      <c r="DG62" s="3">
        <f t="shared" si="0"/>
        <v>4950</v>
      </c>
      <c r="DH62" s="4">
        <f t="shared" si="1"/>
        <v>4490.64</v>
      </c>
      <c r="DI62">
        <f t="shared" si="2"/>
        <v>4490.64</v>
      </c>
    </row>
    <row r="63" spans="1:113" ht="15">
      <c r="A63" s="3">
        <v>62</v>
      </c>
      <c r="B63" s="3" t="s">
        <v>216</v>
      </c>
      <c r="C63" s="3" t="s">
        <v>217</v>
      </c>
      <c r="D63" s="3" t="s">
        <v>110</v>
      </c>
      <c r="E63" s="3">
        <v>12.852</v>
      </c>
      <c r="F63" s="3">
        <v>0</v>
      </c>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v>350</v>
      </c>
      <c r="BV63" s="3">
        <v>240</v>
      </c>
      <c r="BW63" s="3">
        <v>0</v>
      </c>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6"/>
      <c r="DG63" s="3">
        <f t="shared" si="0"/>
        <v>590</v>
      </c>
      <c r="DH63" s="4">
        <f t="shared" si="1"/>
        <v>7582.68</v>
      </c>
      <c r="DI63">
        <f t="shared" si="2"/>
        <v>7582.68</v>
      </c>
    </row>
    <row r="64" spans="1:113" ht="15">
      <c r="A64" s="3">
        <v>63</v>
      </c>
      <c r="B64" s="3" t="s">
        <v>218</v>
      </c>
      <c r="C64" s="3" t="s">
        <v>219</v>
      </c>
      <c r="D64" s="3" t="s">
        <v>110</v>
      </c>
      <c r="E64" s="3">
        <v>12.852</v>
      </c>
      <c r="F64" s="3">
        <v>0</v>
      </c>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v>100</v>
      </c>
      <c r="BU64" s="3"/>
      <c r="BV64" s="3"/>
      <c r="BW64" s="3">
        <v>0</v>
      </c>
      <c r="BX64" s="3"/>
      <c r="BY64" s="3"/>
      <c r="BZ64" s="3"/>
      <c r="CA64" s="3"/>
      <c r="CB64" s="3"/>
      <c r="CC64" s="3"/>
      <c r="CD64" s="3"/>
      <c r="CE64" s="3"/>
      <c r="CF64" s="3"/>
      <c r="CG64" s="3"/>
      <c r="CH64" s="3"/>
      <c r="CI64" s="3"/>
      <c r="CJ64" s="3"/>
      <c r="CK64" s="3"/>
      <c r="CL64" s="3"/>
      <c r="CM64" s="3"/>
      <c r="CN64" s="3"/>
      <c r="CO64" s="3"/>
      <c r="CP64" s="3">
        <v>250</v>
      </c>
      <c r="CQ64" s="3"/>
      <c r="CR64" s="3"/>
      <c r="CS64" s="3"/>
      <c r="CT64" s="3"/>
      <c r="CU64" s="3"/>
      <c r="CV64" s="3"/>
      <c r="CW64" s="3"/>
      <c r="CX64" s="3"/>
      <c r="CY64" s="3"/>
      <c r="CZ64" s="3"/>
      <c r="DA64" s="3"/>
      <c r="DB64" s="3"/>
      <c r="DC64" s="3"/>
      <c r="DD64" s="3"/>
      <c r="DE64" s="3"/>
      <c r="DF64" s="6"/>
      <c r="DG64" s="3">
        <f t="shared" si="0"/>
        <v>350</v>
      </c>
      <c r="DH64" s="4">
        <f t="shared" si="1"/>
        <v>4498.2</v>
      </c>
      <c r="DI64">
        <f t="shared" si="2"/>
        <v>4498.2</v>
      </c>
    </row>
    <row r="65" spans="1:113" ht="15">
      <c r="A65" s="3">
        <v>64</v>
      </c>
      <c r="B65" s="3" t="s">
        <v>220</v>
      </c>
      <c r="C65" s="3" t="s">
        <v>221</v>
      </c>
      <c r="D65" s="3" t="s">
        <v>110</v>
      </c>
      <c r="E65" s="3">
        <v>1.3284</v>
      </c>
      <c r="F65" s="3">
        <v>0</v>
      </c>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v>500</v>
      </c>
      <c r="AN65" s="3"/>
      <c r="AO65" s="3"/>
      <c r="AP65" s="3"/>
      <c r="AQ65" s="3"/>
      <c r="AR65" s="3"/>
      <c r="AS65" s="3"/>
      <c r="AT65" s="3"/>
      <c r="AU65" s="3"/>
      <c r="AV65" s="3"/>
      <c r="AW65" s="3"/>
      <c r="AX65" s="3"/>
      <c r="AY65" s="3"/>
      <c r="AZ65" s="3"/>
      <c r="BA65" s="3"/>
      <c r="BB65" s="3"/>
      <c r="BC65" s="3"/>
      <c r="BD65" s="3"/>
      <c r="BE65" s="3"/>
      <c r="BF65" s="3"/>
      <c r="BG65" s="3"/>
      <c r="BH65" s="3"/>
      <c r="BI65" s="3"/>
      <c r="BJ65" s="3"/>
      <c r="BK65" s="3">
        <v>4000</v>
      </c>
      <c r="BL65" s="3"/>
      <c r="BM65" s="3"/>
      <c r="BN65" s="3"/>
      <c r="BO65" s="3"/>
      <c r="BP65" s="3"/>
      <c r="BQ65" s="3"/>
      <c r="BR65" s="3"/>
      <c r="BS65" s="3"/>
      <c r="BT65" s="3"/>
      <c r="BU65" s="3"/>
      <c r="BV65" s="3">
        <v>500</v>
      </c>
      <c r="BW65" s="3">
        <v>0</v>
      </c>
      <c r="BX65" s="3">
        <v>1500</v>
      </c>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v>600</v>
      </c>
      <c r="CZ65" s="3">
        <v>500</v>
      </c>
      <c r="DA65" s="3"/>
      <c r="DB65" s="3"/>
      <c r="DC65" s="3"/>
      <c r="DD65" s="3">
        <v>2000</v>
      </c>
      <c r="DE65" s="3"/>
      <c r="DF65" s="6"/>
      <c r="DG65" s="3">
        <f aca="true" t="shared" si="3" ref="DG65:DG102">SUM(F65:DF65)</f>
        <v>9600</v>
      </c>
      <c r="DH65" s="4">
        <f aca="true" t="shared" si="4" ref="DH65:DH106">DG65*E65</f>
        <v>12752.64</v>
      </c>
      <c r="DI65">
        <f aca="true" t="shared" si="5" ref="DI65:DI106">DG65*E65</f>
        <v>12752.64</v>
      </c>
    </row>
    <row r="66" spans="1:113" ht="15">
      <c r="A66" s="3">
        <v>65</v>
      </c>
      <c r="B66" s="3" t="s">
        <v>222</v>
      </c>
      <c r="C66" s="3" t="s">
        <v>223</v>
      </c>
      <c r="D66" s="3" t="s">
        <v>110</v>
      </c>
      <c r="E66" s="3">
        <v>1.3284</v>
      </c>
      <c r="F66" s="3">
        <v>0</v>
      </c>
      <c r="G66" s="3"/>
      <c r="H66" s="3"/>
      <c r="I66" s="3"/>
      <c r="J66" s="3"/>
      <c r="K66" s="3"/>
      <c r="L66" s="3"/>
      <c r="M66" s="3"/>
      <c r="N66" s="3"/>
      <c r="O66" s="3"/>
      <c r="P66" s="3"/>
      <c r="Q66" s="3"/>
      <c r="R66" s="3"/>
      <c r="S66" s="3"/>
      <c r="T66" s="3"/>
      <c r="U66" s="3"/>
      <c r="V66" s="3"/>
      <c r="W66" s="3"/>
      <c r="X66" s="3"/>
      <c r="Y66" s="3"/>
      <c r="Z66" s="3"/>
      <c r="AA66" s="3"/>
      <c r="AB66" s="3"/>
      <c r="AC66" s="3"/>
      <c r="AD66" s="3"/>
      <c r="AE66" s="3"/>
      <c r="AF66" s="3">
        <v>200</v>
      </c>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v>500</v>
      </c>
      <c r="BT66" s="3">
        <v>1000</v>
      </c>
      <c r="BU66" s="3"/>
      <c r="BV66" s="3"/>
      <c r="BW66" s="3">
        <v>0</v>
      </c>
      <c r="BX66" s="3"/>
      <c r="BY66" s="3"/>
      <c r="BZ66" s="3"/>
      <c r="CA66" s="3"/>
      <c r="CB66" s="3"/>
      <c r="CC66" s="3"/>
      <c r="CD66" s="3"/>
      <c r="CE66" s="3"/>
      <c r="CF66" s="3"/>
      <c r="CG66" s="3"/>
      <c r="CH66" s="3"/>
      <c r="CI66" s="3"/>
      <c r="CJ66" s="3"/>
      <c r="CK66" s="3"/>
      <c r="CL66" s="3"/>
      <c r="CM66" s="3"/>
      <c r="CN66" s="3"/>
      <c r="CO66" s="3"/>
      <c r="CP66" s="3"/>
      <c r="CQ66" s="3">
        <v>1000</v>
      </c>
      <c r="CR66" s="3">
        <v>500</v>
      </c>
      <c r="CS66" s="3"/>
      <c r="CT66" s="3"/>
      <c r="CU66" s="3"/>
      <c r="CV66" s="3"/>
      <c r="CW66" s="3"/>
      <c r="CX66" s="3"/>
      <c r="CY66" s="3"/>
      <c r="CZ66" s="3"/>
      <c r="DA66" s="3"/>
      <c r="DB66" s="3"/>
      <c r="DC66" s="3"/>
      <c r="DD66" s="3"/>
      <c r="DE66" s="3"/>
      <c r="DF66" s="6"/>
      <c r="DG66" s="3">
        <f t="shared" si="3"/>
        <v>3200</v>
      </c>
      <c r="DH66" s="4">
        <f t="shared" si="4"/>
        <v>4250.88</v>
      </c>
      <c r="DI66">
        <f t="shared" si="5"/>
        <v>4250.88</v>
      </c>
    </row>
    <row r="67" spans="1:113" ht="15">
      <c r="A67" s="3">
        <v>66</v>
      </c>
      <c r="B67" s="3" t="s">
        <v>224</v>
      </c>
      <c r="C67" s="3" t="s">
        <v>225</v>
      </c>
      <c r="D67" s="3" t="s">
        <v>110</v>
      </c>
      <c r="E67" s="10">
        <v>0.4304</v>
      </c>
      <c r="F67" s="3">
        <v>1000</v>
      </c>
      <c r="G67" s="3"/>
      <c r="H67" s="3"/>
      <c r="I67" s="3"/>
      <c r="J67" s="3"/>
      <c r="K67" s="3"/>
      <c r="L67" s="3"/>
      <c r="M67" s="3"/>
      <c r="N67" s="3"/>
      <c r="O67" s="3"/>
      <c r="P67" s="3"/>
      <c r="Q67" s="3"/>
      <c r="R67" s="3"/>
      <c r="S67" s="3"/>
      <c r="T67" s="3"/>
      <c r="U67" s="3"/>
      <c r="V67" s="3"/>
      <c r="W67" s="3"/>
      <c r="X67" s="3">
        <v>500</v>
      </c>
      <c r="Y67" s="3">
        <v>175</v>
      </c>
      <c r="Z67" s="3"/>
      <c r="AA67" s="3"/>
      <c r="AB67" s="3"/>
      <c r="AC67" s="3"/>
      <c r="AD67" s="3"/>
      <c r="AE67" s="3"/>
      <c r="AF67" s="3"/>
      <c r="AG67" s="3"/>
      <c r="AH67" s="3">
        <v>1000</v>
      </c>
      <c r="AI67" s="3"/>
      <c r="AJ67" s="3"/>
      <c r="AK67" s="3"/>
      <c r="AL67" s="3"/>
      <c r="AM67" s="3">
        <v>350</v>
      </c>
      <c r="AN67" s="3"/>
      <c r="AO67" s="3"/>
      <c r="AP67" s="3"/>
      <c r="AQ67" s="3"/>
      <c r="AR67" s="3"/>
      <c r="AS67" s="3"/>
      <c r="AT67" s="3"/>
      <c r="AU67" s="3"/>
      <c r="AV67" s="3"/>
      <c r="AW67" s="3"/>
      <c r="AX67" s="3"/>
      <c r="AY67" s="3"/>
      <c r="AZ67" s="3"/>
      <c r="BA67" s="3"/>
      <c r="BB67" s="3"/>
      <c r="BC67" s="3">
        <v>200</v>
      </c>
      <c r="BD67" s="3"/>
      <c r="BE67" s="3"/>
      <c r="BF67" s="3"/>
      <c r="BG67" s="3"/>
      <c r="BH67" s="3"/>
      <c r="BI67" s="3">
        <v>1250</v>
      </c>
      <c r="BJ67" s="3"/>
      <c r="BK67" s="3">
        <v>4000</v>
      </c>
      <c r="BL67" s="3"/>
      <c r="BM67" s="3"/>
      <c r="BN67" s="3"/>
      <c r="BO67" s="3"/>
      <c r="BP67" s="3"/>
      <c r="BQ67" s="3"/>
      <c r="BR67" s="3"/>
      <c r="BS67" s="3"/>
      <c r="BT67" s="3"/>
      <c r="BU67" s="3"/>
      <c r="BV67" s="3">
        <v>3000</v>
      </c>
      <c r="BW67" s="3">
        <v>0</v>
      </c>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v>2500</v>
      </c>
      <c r="CX67" s="3"/>
      <c r="CY67" s="3">
        <v>750</v>
      </c>
      <c r="CZ67" s="3"/>
      <c r="DA67" s="3"/>
      <c r="DB67" s="3"/>
      <c r="DC67" s="3"/>
      <c r="DD67" s="3">
        <v>3000</v>
      </c>
      <c r="DE67" s="3"/>
      <c r="DF67" s="6">
        <v>80</v>
      </c>
      <c r="DG67" s="3">
        <f t="shared" si="3"/>
        <v>17805</v>
      </c>
      <c r="DH67" s="4">
        <f t="shared" si="4"/>
        <v>7663.272</v>
      </c>
      <c r="DI67">
        <f t="shared" si="5"/>
        <v>7663.272</v>
      </c>
    </row>
    <row r="68" spans="1:113" ht="15">
      <c r="A68" s="3">
        <v>67</v>
      </c>
      <c r="B68" s="3" t="s">
        <v>226</v>
      </c>
      <c r="C68" s="3" t="s">
        <v>227</v>
      </c>
      <c r="D68" s="3" t="s">
        <v>110</v>
      </c>
      <c r="E68" s="10">
        <v>0.4304</v>
      </c>
      <c r="F68" s="3">
        <v>0</v>
      </c>
      <c r="G68" s="3">
        <v>350</v>
      </c>
      <c r="H68" s="3"/>
      <c r="I68" s="3"/>
      <c r="J68" s="3">
        <v>100</v>
      </c>
      <c r="K68" s="3"/>
      <c r="L68" s="3">
        <v>350</v>
      </c>
      <c r="M68" s="3"/>
      <c r="N68" s="3"/>
      <c r="O68" s="3"/>
      <c r="P68" s="3">
        <v>800</v>
      </c>
      <c r="Q68" s="3">
        <v>250</v>
      </c>
      <c r="R68" s="3">
        <v>300</v>
      </c>
      <c r="S68" s="3"/>
      <c r="T68" s="3"/>
      <c r="U68" s="3"/>
      <c r="V68" s="3"/>
      <c r="W68" s="3">
        <v>250</v>
      </c>
      <c r="X68" s="3"/>
      <c r="Y68" s="3"/>
      <c r="Z68" s="3"/>
      <c r="AA68" s="3">
        <v>1000</v>
      </c>
      <c r="AB68" s="3"/>
      <c r="AC68" s="3">
        <v>800</v>
      </c>
      <c r="AD68" s="3"/>
      <c r="AE68" s="3">
        <v>175</v>
      </c>
      <c r="AF68" s="3"/>
      <c r="AG68" s="3"/>
      <c r="AH68" s="3"/>
      <c r="AI68" s="3"/>
      <c r="AJ68" s="3"/>
      <c r="AK68" s="3">
        <v>500</v>
      </c>
      <c r="AL68" s="3"/>
      <c r="AM68" s="3"/>
      <c r="AN68" s="3"/>
      <c r="AO68" s="3"/>
      <c r="AP68" s="3">
        <v>500</v>
      </c>
      <c r="AQ68" s="3"/>
      <c r="AR68" s="3"/>
      <c r="AS68" s="3">
        <v>100</v>
      </c>
      <c r="AT68" s="3"/>
      <c r="AU68" s="3">
        <v>200</v>
      </c>
      <c r="AV68" s="3">
        <v>500</v>
      </c>
      <c r="AW68" s="3"/>
      <c r="AX68" s="3">
        <v>175</v>
      </c>
      <c r="AY68" s="3"/>
      <c r="AZ68" s="3"/>
      <c r="BA68" s="3"/>
      <c r="BB68" s="3"/>
      <c r="BC68" s="3"/>
      <c r="BD68" s="3"/>
      <c r="BE68" s="3"/>
      <c r="BF68" s="3"/>
      <c r="BG68" s="3">
        <v>120</v>
      </c>
      <c r="BH68" s="3"/>
      <c r="BI68" s="3"/>
      <c r="BJ68" s="3">
        <v>350</v>
      </c>
      <c r="BK68" s="3"/>
      <c r="BL68" s="3"/>
      <c r="BM68" s="3">
        <v>300</v>
      </c>
      <c r="BN68" s="3"/>
      <c r="BO68" s="3">
        <v>1000</v>
      </c>
      <c r="BP68" s="3"/>
      <c r="BQ68" s="3"/>
      <c r="BR68" s="3"/>
      <c r="BS68" s="3">
        <v>200</v>
      </c>
      <c r="BT68" s="3">
        <v>1000</v>
      </c>
      <c r="BU68" s="3"/>
      <c r="BV68" s="3"/>
      <c r="BW68" s="3">
        <v>0</v>
      </c>
      <c r="BX68" s="3"/>
      <c r="BY68" s="3">
        <v>500</v>
      </c>
      <c r="BZ68" s="3"/>
      <c r="CA68" s="3">
        <v>300</v>
      </c>
      <c r="CB68" s="3"/>
      <c r="CC68" s="3"/>
      <c r="CD68" s="3"/>
      <c r="CE68" s="3"/>
      <c r="CF68" s="3"/>
      <c r="CG68" s="3">
        <v>1200</v>
      </c>
      <c r="CH68" s="3"/>
      <c r="CI68" s="3"/>
      <c r="CJ68" s="3"/>
      <c r="CK68" s="3"/>
      <c r="CL68" s="3"/>
      <c r="CM68" s="3"/>
      <c r="CN68" s="3"/>
      <c r="CO68" s="3"/>
      <c r="CP68" s="3">
        <v>250</v>
      </c>
      <c r="CQ68" s="3">
        <v>8000</v>
      </c>
      <c r="CR68" s="3">
        <v>2000</v>
      </c>
      <c r="CS68" s="3">
        <v>500</v>
      </c>
      <c r="CT68" s="3"/>
      <c r="CU68" s="3"/>
      <c r="CV68" s="3"/>
      <c r="CW68" s="3"/>
      <c r="CX68" s="3"/>
      <c r="CY68" s="3"/>
      <c r="CZ68" s="3"/>
      <c r="DA68" s="3">
        <v>800</v>
      </c>
      <c r="DB68" s="3">
        <v>1500</v>
      </c>
      <c r="DC68" s="3">
        <v>175</v>
      </c>
      <c r="DD68" s="3"/>
      <c r="DE68" s="3"/>
      <c r="DF68" s="6"/>
      <c r="DG68" s="3">
        <f t="shared" si="3"/>
        <v>24545</v>
      </c>
      <c r="DH68" s="4">
        <f t="shared" si="4"/>
        <v>10564.168</v>
      </c>
      <c r="DI68">
        <f t="shared" si="5"/>
        <v>10564.168</v>
      </c>
    </row>
    <row r="69" spans="1:113" ht="15">
      <c r="A69" s="3">
        <v>68</v>
      </c>
      <c r="B69" s="3" t="s">
        <v>228</v>
      </c>
      <c r="C69" s="3" t="s">
        <v>229</v>
      </c>
      <c r="D69" s="3" t="s">
        <v>110</v>
      </c>
      <c r="E69" s="10">
        <v>0.3041</v>
      </c>
      <c r="F69" s="3">
        <v>0</v>
      </c>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v>1500</v>
      </c>
      <c r="BV69" s="3"/>
      <c r="BW69" s="3">
        <v>0</v>
      </c>
      <c r="BX69" s="3">
        <v>9000</v>
      </c>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v>2000</v>
      </c>
      <c r="DA69" s="3"/>
      <c r="DB69" s="3"/>
      <c r="DC69" s="3"/>
      <c r="DD69" s="3"/>
      <c r="DE69" s="3"/>
      <c r="DF69" s="6"/>
      <c r="DG69" s="3">
        <f t="shared" si="3"/>
        <v>12500</v>
      </c>
      <c r="DH69" s="4">
        <f t="shared" si="4"/>
        <v>3801.2499999999995</v>
      </c>
      <c r="DI69">
        <f t="shared" si="5"/>
        <v>3801.2499999999995</v>
      </c>
    </row>
    <row r="70" spans="1:113" ht="75">
      <c r="A70" s="3">
        <v>69</v>
      </c>
      <c r="B70" s="2" t="s">
        <v>230</v>
      </c>
      <c r="C70" s="3" t="s">
        <v>231</v>
      </c>
      <c r="D70" s="3" t="s">
        <v>110</v>
      </c>
      <c r="E70" s="10">
        <v>0.3041</v>
      </c>
      <c r="F70" s="3">
        <v>0</v>
      </c>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8">
        <v>2000</v>
      </c>
      <c r="AK70" s="3"/>
      <c r="AL70" s="3"/>
      <c r="AM70" s="3"/>
      <c r="AN70" s="3"/>
      <c r="AO70" s="3"/>
      <c r="AP70" s="3"/>
      <c r="AQ70" s="3"/>
      <c r="AR70" s="3"/>
      <c r="AS70" s="3"/>
      <c r="AT70" s="3"/>
      <c r="AU70" s="3"/>
      <c r="AV70" s="3"/>
      <c r="AW70" s="3"/>
      <c r="AX70" s="3"/>
      <c r="AY70" s="3"/>
      <c r="AZ70" s="3">
        <v>500</v>
      </c>
      <c r="BA70" s="3"/>
      <c r="BB70" s="3"/>
      <c r="BC70" s="3"/>
      <c r="BD70" s="3"/>
      <c r="BE70" s="3"/>
      <c r="BF70" s="3"/>
      <c r="BG70" s="3"/>
      <c r="BH70" s="3"/>
      <c r="BI70" s="3"/>
      <c r="BJ70" s="3"/>
      <c r="BK70" s="3"/>
      <c r="BL70" s="3"/>
      <c r="BM70" s="3"/>
      <c r="BN70" s="3"/>
      <c r="BO70" s="3"/>
      <c r="BP70" s="3"/>
      <c r="BQ70" s="3"/>
      <c r="BR70" s="3"/>
      <c r="BS70" s="3"/>
      <c r="BT70" s="3"/>
      <c r="BU70" s="3"/>
      <c r="BV70" s="3"/>
      <c r="BW70" s="3">
        <v>0</v>
      </c>
      <c r="BX70" s="3"/>
      <c r="BY70" s="3"/>
      <c r="BZ70" s="3"/>
      <c r="CA70" s="3"/>
      <c r="CB70" s="3"/>
      <c r="CC70" s="3"/>
      <c r="CD70" s="3"/>
      <c r="CE70" s="3"/>
      <c r="CF70" s="3">
        <v>8000</v>
      </c>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6"/>
      <c r="DG70" s="3">
        <f t="shared" si="3"/>
        <v>10500</v>
      </c>
      <c r="DH70" s="4">
        <f t="shared" si="4"/>
        <v>3193.0499999999997</v>
      </c>
      <c r="DI70">
        <f t="shared" si="5"/>
        <v>3193.0499999999997</v>
      </c>
    </row>
    <row r="71" spans="1:113" ht="15">
      <c r="A71" s="3">
        <v>70</v>
      </c>
      <c r="B71" s="3" t="s">
        <v>232</v>
      </c>
      <c r="C71" s="3" t="s">
        <v>233</v>
      </c>
      <c r="D71" s="3" t="s">
        <v>110</v>
      </c>
      <c r="E71" s="3">
        <v>1.188</v>
      </c>
      <c r="F71" s="3">
        <v>1000</v>
      </c>
      <c r="G71" s="3"/>
      <c r="H71" s="3"/>
      <c r="I71" s="3"/>
      <c r="J71" s="3"/>
      <c r="K71" s="3"/>
      <c r="L71" s="3"/>
      <c r="M71" s="3"/>
      <c r="N71" s="3"/>
      <c r="O71" s="3"/>
      <c r="P71" s="3"/>
      <c r="Q71" s="3"/>
      <c r="R71" s="3"/>
      <c r="S71" s="3">
        <v>600</v>
      </c>
      <c r="T71" s="3"/>
      <c r="U71" s="3"/>
      <c r="V71" s="3"/>
      <c r="W71" s="3"/>
      <c r="X71" s="3">
        <v>200</v>
      </c>
      <c r="Y71" s="3">
        <v>875</v>
      </c>
      <c r="Z71" s="3"/>
      <c r="AA71" s="3"/>
      <c r="AB71" s="3"/>
      <c r="AC71" s="3"/>
      <c r="AD71" s="3"/>
      <c r="AE71" s="3"/>
      <c r="AF71" s="3"/>
      <c r="AG71" s="3"/>
      <c r="AH71" s="3">
        <v>1500</v>
      </c>
      <c r="AI71" s="3"/>
      <c r="AJ71" s="3"/>
      <c r="AK71" s="3"/>
      <c r="AL71" s="3"/>
      <c r="AM71" s="3">
        <v>2000</v>
      </c>
      <c r="AN71" s="3"/>
      <c r="AO71" s="3"/>
      <c r="AP71" s="3"/>
      <c r="AQ71" s="3"/>
      <c r="AR71" s="3"/>
      <c r="AS71" s="3"/>
      <c r="AT71" s="3"/>
      <c r="AU71" s="3"/>
      <c r="AV71" s="3"/>
      <c r="AW71" s="3"/>
      <c r="AX71" s="3"/>
      <c r="AY71" s="3">
        <v>1600</v>
      </c>
      <c r="AZ71" s="3"/>
      <c r="BA71" s="3"/>
      <c r="BB71" s="3"/>
      <c r="BC71" s="3"/>
      <c r="BD71" s="3"/>
      <c r="BE71" s="3"/>
      <c r="BF71" s="3"/>
      <c r="BG71" s="3"/>
      <c r="BH71" s="3"/>
      <c r="BI71" s="3">
        <v>6000</v>
      </c>
      <c r="BJ71" s="3"/>
      <c r="BK71" s="3">
        <v>15000</v>
      </c>
      <c r="BL71" s="3"/>
      <c r="BM71" s="3"/>
      <c r="BN71" s="3"/>
      <c r="BO71" s="3"/>
      <c r="BP71" s="3"/>
      <c r="BQ71" s="3"/>
      <c r="BR71" s="3"/>
      <c r="BS71" s="3"/>
      <c r="BT71" s="3"/>
      <c r="BU71" s="3"/>
      <c r="BV71" s="3"/>
      <c r="BW71" s="3">
        <v>0</v>
      </c>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v>2000</v>
      </c>
      <c r="CX71" s="3"/>
      <c r="CY71" s="3">
        <v>700</v>
      </c>
      <c r="CZ71" s="3"/>
      <c r="DA71" s="3"/>
      <c r="DB71" s="3"/>
      <c r="DC71" s="3"/>
      <c r="DD71" s="3">
        <v>2000</v>
      </c>
      <c r="DE71" s="3"/>
      <c r="DF71" s="6"/>
      <c r="DG71" s="3">
        <f t="shared" si="3"/>
        <v>33475</v>
      </c>
      <c r="DH71" s="4">
        <f t="shared" si="4"/>
        <v>39768.299999999996</v>
      </c>
      <c r="DI71">
        <f t="shared" si="5"/>
        <v>39768.299999999996</v>
      </c>
    </row>
    <row r="72" spans="1:113" ht="15">
      <c r="A72" s="3">
        <v>71</v>
      </c>
      <c r="B72" s="3" t="s">
        <v>234</v>
      </c>
      <c r="C72" s="3" t="s">
        <v>235</v>
      </c>
      <c r="D72" s="3" t="s">
        <v>110</v>
      </c>
      <c r="E72" s="3">
        <v>1.188</v>
      </c>
      <c r="F72" s="3">
        <v>0</v>
      </c>
      <c r="G72" s="3"/>
      <c r="H72" s="3">
        <v>500</v>
      </c>
      <c r="I72" s="3"/>
      <c r="J72" s="3"/>
      <c r="K72" s="3"/>
      <c r="L72" s="3"/>
      <c r="M72" s="3"/>
      <c r="N72" s="3"/>
      <c r="O72" s="3"/>
      <c r="P72" s="3">
        <v>400</v>
      </c>
      <c r="Q72" s="3">
        <v>4000</v>
      </c>
      <c r="R72" s="3"/>
      <c r="S72" s="3"/>
      <c r="T72" s="3"/>
      <c r="U72" s="3"/>
      <c r="V72" s="3"/>
      <c r="W72" s="3"/>
      <c r="X72" s="3"/>
      <c r="Y72" s="3"/>
      <c r="Z72" s="3"/>
      <c r="AA72" s="3">
        <v>1500</v>
      </c>
      <c r="AB72" s="3">
        <v>600</v>
      </c>
      <c r="AC72" s="3">
        <v>6000</v>
      </c>
      <c r="AD72" s="3"/>
      <c r="AE72" s="3">
        <v>525</v>
      </c>
      <c r="AF72" s="3">
        <v>800</v>
      </c>
      <c r="AG72" s="3">
        <v>175</v>
      </c>
      <c r="AH72" s="3"/>
      <c r="AI72" s="3">
        <v>2000</v>
      </c>
      <c r="AJ72" s="3"/>
      <c r="AK72" s="3">
        <v>1200</v>
      </c>
      <c r="AL72" s="3"/>
      <c r="AM72" s="3"/>
      <c r="AN72" s="3">
        <v>600</v>
      </c>
      <c r="AO72" s="3"/>
      <c r="AP72" s="3"/>
      <c r="AQ72" s="3">
        <v>250</v>
      </c>
      <c r="AR72" s="3">
        <v>1200</v>
      </c>
      <c r="AS72" s="3">
        <v>7000</v>
      </c>
      <c r="AT72" s="3">
        <v>600</v>
      </c>
      <c r="AU72" s="3">
        <v>1000</v>
      </c>
      <c r="AV72" s="3"/>
      <c r="AW72" s="3"/>
      <c r="AX72" s="3">
        <v>350</v>
      </c>
      <c r="AY72" s="3"/>
      <c r="AZ72" s="3"/>
      <c r="BA72" s="3">
        <v>1000</v>
      </c>
      <c r="BB72" s="3"/>
      <c r="BC72" s="3"/>
      <c r="BD72" s="3">
        <v>800</v>
      </c>
      <c r="BE72" s="3"/>
      <c r="BF72" s="3"/>
      <c r="BG72" s="3">
        <v>1000</v>
      </c>
      <c r="BH72" s="3">
        <v>500</v>
      </c>
      <c r="BI72" s="3"/>
      <c r="BJ72" s="3">
        <v>2500</v>
      </c>
      <c r="BK72" s="3"/>
      <c r="BL72" s="3">
        <v>2500</v>
      </c>
      <c r="BM72" s="3">
        <v>1600</v>
      </c>
      <c r="BN72" s="3"/>
      <c r="BO72" s="3">
        <v>500</v>
      </c>
      <c r="BP72" s="3"/>
      <c r="BQ72" s="3">
        <v>800</v>
      </c>
      <c r="BR72" s="3">
        <v>1500</v>
      </c>
      <c r="BS72" s="3"/>
      <c r="BT72" s="3">
        <v>500</v>
      </c>
      <c r="BU72" s="3"/>
      <c r="BV72" s="3"/>
      <c r="BW72" s="3">
        <v>0</v>
      </c>
      <c r="BX72" s="3"/>
      <c r="BY72" s="3"/>
      <c r="BZ72" s="3"/>
      <c r="CA72" s="3"/>
      <c r="CB72" s="3"/>
      <c r="CC72" s="3"/>
      <c r="CD72" s="3"/>
      <c r="CE72" s="3"/>
      <c r="CF72" s="3">
        <v>1200</v>
      </c>
      <c r="CG72" s="3"/>
      <c r="CH72" s="3"/>
      <c r="CI72" s="3"/>
      <c r="CJ72" s="3"/>
      <c r="CK72" s="3"/>
      <c r="CL72" s="3"/>
      <c r="CM72" s="3"/>
      <c r="CN72" s="3"/>
      <c r="CO72" s="3"/>
      <c r="CP72" s="3">
        <v>250</v>
      </c>
      <c r="CQ72" s="3">
        <v>9000</v>
      </c>
      <c r="CR72" s="3">
        <v>1000</v>
      </c>
      <c r="CS72" s="3">
        <v>250</v>
      </c>
      <c r="CT72" s="3"/>
      <c r="CU72" s="3"/>
      <c r="CV72" s="3"/>
      <c r="CW72" s="3"/>
      <c r="CX72" s="3"/>
      <c r="CY72" s="3"/>
      <c r="CZ72" s="3"/>
      <c r="DA72" s="3">
        <v>100</v>
      </c>
      <c r="DB72" s="3">
        <v>500</v>
      </c>
      <c r="DC72" s="3"/>
      <c r="DD72" s="3"/>
      <c r="DE72" s="3">
        <v>0</v>
      </c>
      <c r="DF72" s="6"/>
      <c r="DG72" s="3">
        <f t="shared" si="3"/>
        <v>54200</v>
      </c>
      <c r="DH72" s="4">
        <f t="shared" si="4"/>
        <v>64389.6</v>
      </c>
      <c r="DI72">
        <f t="shared" si="5"/>
        <v>64389.6</v>
      </c>
    </row>
    <row r="73" spans="1:113" ht="15">
      <c r="A73" s="3">
        <v>72</v>
      </c>
      <c r="B73" s="3" t="s">
        <v>236</v>
      </c>
      <c r="C73" s="3" t="s">
        <v>237</v>
      </c>
      <c r="D73" s="3" t="s">
        <v>110</v>
      </c>
      <c r="E73" s="3">
        <v>1.068</v>
      </c>
      <c r="F73" s="3">
        <v>0</v>
      </c>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v>4000</v>
      </c>
      <c r="BW73" s="3">
        <v>0</v>
      </c>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v>4000</v>
      </c>
      <c r="DA73" s="3"/>
      <c r="DB73" s="3"/>
      <c r="DC73" s="3"/>
      <c r="DD73" s="3"/>
      <c r="DE73" s="3"/>
      <c r="DF73" s="6">
        <v>1500</v>
      </c>
      <c r="DG73" s="3">
        <f t="shared" si="3"/>
        <v>9500</v>
      </c>
      <c r="DH73" s="4">
        <f t="shared" si="4"/>
        <v>10146</v>
      </c>
      <c r="DI73">
        <f t="shared" si="5"/>
        <v>10146</v>
      </c>
    </row>
    <row r="74" spans="1:113" ht="60">
      <c r="A74" s="3">
        <v>73</v>
      </c>
      <c r="B74" s="2" t="s">
        <v>238</v>
      </c>
      <c r="C74" s="3" t="s">
        <v>235</v>
      </c>
      <c r="D74" s="3" t="s">
        <v>110</v>
      </c>
      <c r="E74" s="3">
        <v>1.068</v>
      </c>
      <c r="F74" s="3">
        <v>0</v>
      </c>
      <c r="G74" s="3"/>
      <c r="H74" s="3"/>
      <c r="I74" s="3"/>
      <c r="J74" s="3"/>
      <c r="K74" s="3"/>
      <c r="L74" s="3">
        <v>1000</v>
      </c>
      <c r="M74" s="3">
        <v>2500</v>
      </c>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v>2500</v>
      </c>
      <c r="BT74" s="3"/>
      <c r="BU74" s="3"/>
      <c r="BV74" s="3"/>
      <c r="BW74" s="3">
        <v>0</v>
      </c>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v>1000</v>
      </c>
      <c r="DF74" s="6"/>
      <c r="DG74" s="3">
        <f t="shared" si="3"/>
        <v>7000</v>
      </c>
      <c r="DH74" s="4">
        <f t="shared" si="4"/>
        <v>7476</v>
      </c>
      <c r="DI74">
        <f t="shared" si="5"/>
        <v>7476</v>
      </c>
    </row>
    <row r="75" spans="1:113" ht="15">
      <c r="A75" s="3">
        <v>74</v>
      </c>
      <c r="B75" s="3" t="s">
        <v>239</v>
      </c>
      <c r="C75" s="3" t="s">
        <v>240</v>
      </c>
      <c r="D75" s="3" t="s">
        <v>110</v>
      </c>
      <c r="E75" s="3">
        <v>0.78</v>
      </c>
      <c r="F75" s="3">
        <v>0</v>
      </c>
      <c r="G75" s="3"/>
      <c r="H75" s="3"/>
      <c r="I75" s="3"/>
      <c r="J75" s="3"/>
      <c r="K75" s="3"/>
      <c r="L75" s="3"/>
      <c r="M75" s="3"/>
      <c r="N75" s="3"/>
      <c r="O75" s="3"/>
      <c r="P75" s="3"/>
      <c r="Q75" s="3"/>
      <c r="R75" s="3"/>
      <c r="S75" s="3"/>
      <c r="T75" s="3"/>
      <c r="U75" s="3"/>
      <c r="V75" s="3"/>
      <c r="W75" s="3"/>
      <c r="X75" s="3">
        <v>2000</v>
      </c>
      <c r="Y75" s="3">
        <v>1750</v>
      </c>
      <c r="Z75" s="3"/>
      <c r="AA75" s="3"/>
      <c r="AB75" s="3"/>
      <c r="AC75" s="3"/>
      <c r="AD75" s="3"/>
      <c r="AE75" s="3"/>
      <c r="AF75" s="3"/>
      <c r="AG75" s="3"/>
      <c r="AH75" s="3">
        <v>2500</v>
      </c>
      <c r="AI75" s="3"/>
      <c r="AJ75" s="3"/>
      <c r="AK75" s="3"/>
      <c r="AL75" s="3"/>
      <c r="AM75" s="3">
        <v>1000</v>
      </c>
      <c r="AN75" s="3"/>
      <c r="AO75" s="3"/>
      <c r="AP75" s="3"/>
      <c r="AQ75" s="3"/>
      <c r="AR75" s="3"/>
      <c r="AS75" s="3"/>
      <c r="AT75" s="3"/>
      <c r="AU75" s="3"/>
      <c r="AV75" s="3"/>
      <c r="AW75" s="3"/>
      <c r="AX75" s="3"/>
      <c r="AY75" s="3">
        <v>1000</v>
      </c>
      <c r="AZ75" s="3"/>
      <c r="BA75" s="3"/>
      <c r="BB75" s="3"/>
      <c r="BC75" s="3"/>
      <c r="BD75" s="3"/>
      <c r="BE75" s="3"/>
      <c r="BF75" s="3"/>
      <c r="BG75" s="3"/>
      <c r="BH75" s="3"/>
      <c r="BI75" s="3">
        <v>12000</v>
      </c>
      <c r="BJ75" s="3"/>
      <c r="BK75" s="3">
        <v>20000</v>
      </c>
      <c r="BL75" s="3"/>
      <c r="BM75" s="3"/>
      <c r="BN75" s="3"/>
      <c r="BO75" s="3"/>
      <c r="BP75" s="3"/>
      <c r="BQ75" s="3"/>
      <c r="BR75" s="3"/>
      <c r="BS75" s="3"/>
      <c r="BT75" s="3"/>
      <c r="BU75" s="3">
        <v>1000</v>
      </c>
      <c r="BV75" s="3"/>
      <c r="BW75" s="3">
        <v>0</v>
      </c>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v>6000</v>
      </c>
      <c r="CX75" s="3"/>
      <c r="CY75" s="3"/>
      <c r="CZ75" s="3"/>
      <c r="DA75" s="3"/>
      <c r="DB75" s="3"/>
      <c r="DC75" s="3"/>
      <c r="DD75" s="3">
        <v>5000</v>
      </c>
      <c r="DE75" s="3"/>
      <c r="DF75" s="6"/>
      <c r="DG75" s="3">
        <f t="shared" si="3"/>
        <v>52250</v>
      </c>
      <c r="DH75" s="4">
        <f t="shared" si="4"/>
        <v>40755</v>
      </c>
      <c r="DI75">
        <f t="shared" si="5"/>
        <v>40755</v>
      </c>
    </row>
    <row r="76" spans="1:113" ht="75">
      <c r="A76" s="3">
        <v>75</v>
      </c>
      <c r="B76" s="2" t="s">
        <v>241</v>
      </c>
      <c r="C76" s="3" t="s">
        <v>242</v>
      </c>
      <c r="D76" s="3" t="s">
        <v>110</v>
      </c>
      <c r="E76" s="3">
        <v>0.732</v>
      </c>
      <c r="F76" s="3">
        <v>0</v>
      </c>
      <c r="G76" s="3"/>
      <c r="H76" s="3">
        <v>500</v>
      </c>
      <c r="I76" s="3"/>
      <c r="J76" s="3">
        <v>300</v>
      </c>
      <c r="K76" s="3"/>
      <c r="L76" s="3"/>
      <c r="M76" s="3">
        <v>525</v>
      </c>
      <c r="N76" s="3">
        <v>625</v>
      </c>
      <c r="O76" s="3"/>
      <c r="P76" s="3">
        <v>800</v>
      </c>
      <c r="Q76" s="3"/>
      <c r="R76" s="3"/>
      <c r="S76" s="3"/>
      <c r="T76" s="3">
        <v>1254</v>
      </c>
      <c r="U76" s="3"/>
      <c r="V76" s="3"/>
      <c r="W76" s="3"/>
      <c r="X76" s="3"/>
      <c r="Y76" s="3"/>
      <c r="Z76" s="3"/>
      <c r="AA76" s="3">
        <v>2000</v>
      </c>
      <c r="AB76" s="3"/>
      <c r="AC76" s="3">
        <v>4000</v>
      </c>
      <c r="AD76" s="3">
        <v>1000</v>
      </c>
      <c r="AE76" s="3">
        <v>350</v>
      </c>
      <c r="AF76" s="3">
        <v>1000</v>
      </c>
      <c r="AG76" s="3"/>
      <c r="AH76" s="3"/>
      <c r="AI76" s="3">
        <v>1200</v>
      </c>
      <c r="AJ76" s="3">
        <v>2000</v>
      </c>
      <c r="AK76" s="3"/>
      <c r="AL76" s="3">
        <v>1200</v>
      </c>
      <c r="AM76" s="3"/>
      <c r="AN76" s="3">
        <v>200</v>
      </c>
      <c r="AO76" s="3"/>
      <c r="AP76" s="3"/>
      <c r="AQ76" s="3">
        <v>250</v>
      </c>
      <c r="AR76" s="3">
        <v>1200</v>
      </c>
      <c r="AS76" s="3">
        <v>9000</v>
      </c>
      <c r="AT76" s="3"/>
      <c r="AU76" s="3">
        <v>1000</v>
      </c>
      <c r="AV76" s="3">
        <v>3000</v>
      </c>
      <c r="AW76" s="3"/>
      <c r="AX76" s="3">
        <v>1000</v>
      </c>
      <c r="AY76" s="3"/>
      <c r="AZ76" s="3"/>
      <c r="BA76" s="3">
        <v>500</v>
      </c>
      <c r="BB76" s="3"/>
      <c r="BC76" s="3"/>
      <c r="BD76" s="3">
        <v>800</v>
      </c>
      <c r="BE76" s="3"/>
      <c r="BF76" s="3"/>
      <c r="BG76" s="3"/>
      <c r="BH76" s="3">
        <v>500</v>
      </c>
      <c r="BI76" s="3"/>
      <c r="BJ76" s="3"/>
      <c r="BK76" s="3"/>
      <c r="BL76" s="3">
        <v>1500</v>
      </c>
      <c r="BM76" s="3"/>
      <c r="BN76" s="3"/>
      <c r="BO76" s="3">
        <v>2000</v>
      </c>
      <c r="BP76" s="3"/>
      <c r="BQ76" s="3">
        <v>1000</v>
      </c>
      <c r="BR76" s="3">
        <v>1500</v>
      </c>
      <c r="BS76" s="3"/>
      <c r="BT76" s="3"/>
      <c r="BU76" s="3"/>
      <c r="BV76" s="3"/>
      <c r="BW76" s="3">
        <v>0</v>
      </c>
      <c r="BX76" s="3"/>
      <c r="BY76" s="3"/>
      <c r="BZ76" s="3"/>
      <c r="CA76" s="3"/>
      <c r="CB76" s="3"/>
      <c r="CC76" s="3"/>
      <c r="CD76" s="3"/>
      <c r="CE76" s="3"/>
      <c r="CF76" s="3"/>
      <c r="CG76" s="3">
        <v>2500</v>
      </c>
      <c r="CH76" s="3"/>
      <c r="CI76" s="3"/>
      <c r="CJ76" s="3"/>
      <c r="CK76" s="3"/>
      <c r="CL76" s="3"/>
      <c r="CM76" s="3"/>
      <c r="CN76" s="3"/>
      <c r="CO76" s="3">
        <v>3000</v>
      </c>
      <c r="CP76" s="3">
        <v>5250</v>
      </c>
      <c r="CQ76" s="3">
        <v>9000</v>
      </c>
      <c r="CR76" s="3">
        <v>3500</v>
      </c>
      <c r="CS76" s="3">
        <v>2000</v>
      </c>
      <c r="CT76" s="3">
        <v>500</v>
      </c>
      <c r="CU76" s="3"/>
      <c r="CV76" s="3"/>
      <c r="CW76" s="3"/>
      <c r="CX76" s="3"/>
      <c r="CY76" s="3"/>
      <c r="CZ76" s="3"/>
      <c r="DA76" s="3"/>
      <c r="DB76" s="3"/>
      <c r="DC76" s="3">
        <v>700</v>
      </c>
      <c r="DD76" s="3"/>
      <c r="DE76" s="3">
        <v>175</v>
      </c>
      <c r="DF76" s="6">
        <v>1500</v>
      </c>
      <c r="DG76" s="3">
        <f t="shared" si="3"/>
        <v>68329</v>
      </c>
      <c r="DH76" s="4">
        <f t="shared" si="4"/>
        <v>50016.828</v>
      </c>
      <c r="DI76">
        <f t="shared" si="5"/>
        <v>50016.828</v>
      </c>
    </row>
    <row r="77" spans="1:113" ht="15">
      <c r="A77" s="3">
        <v>76</v>
      </c>
      <c r="B77" s="3" t="s">
        <v>243</v>
      </c>
      <c r="C77" s="3" t="s">
        <v>244</v>
      </c>
      <c r="D77" s="3" t="s">
        <v>110</v>
      </c>
      <c r="E77" s="3">
        <v>0.744</v>
      </c>
      <c r="F77" s="3">
        <v>1250</v>
      </c>
      <c r="G77" s="3"/>
      <c r="H77" s="3"/>
      <c r="I77" s="3"/>
      <c r="J77" s="3"/>
      <c r="K77" s="3"/>
      <c r="L77" s="3"/>
      <c r="M77" s="3"/>
      <c r="N77" s="3"/>
      <c r="O77" s="3"/>
      <c r="P77" s="3"/>
      <c r="Q77" s="3"/>
      <c r="R77" s="3"/>
      <c r="S77" s="3">
        <v>600</v>
      </c>
      <c r="T77" s="3"/>
      <c r="U77" s="3"/>
      <c r="V77" s="3"/>
      <c r="W77" s="3"/>
      <c r="X77" s="3"/>
      <c r="Y77" s="3"/>
      <c r="Z77" s="3">
        <v>175</v>
      </c>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v>0</v>
      </c>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v>6250</v>
      </c>
      <c r="CX77" s="3"/>
      <c r="CY77" s="3">
        <v>6250</v>
      </c>
      <c r="CZ77" s="3"/>
      <c r="DA77" s="3"/>
      <c r="DB77" s="3"/>
      <c r="DC77" s="3"/>
      <c r="DD77" s="3"/>
      <c r="DE77" s="3"/>
      <c r="DF77" s="6"/>
      <c r="DG77" s="3">
        <f t="shared" si="3"/>
        <v>14525</v>
      </c>
      <c r="DH77" s="4">
        <f t="shared" si="4"/>
        <v>10806.6</v>
      </c>
      <c r="DI77">
        <f t="shared" si="5"/>
        <v>10806.6</v>
      </c>
    </row>
    <row r="78" spans="1:113" ht="15">
      <c r="A78" s="3">
        <v>77</v>
      </c>
      <c r="B78" s="3" t="s">
        <v>245</v>
      </c>
      <c r="C78" s="3" t="s">
        <v>246</v>
      </c>
      <c r="D78" s="3" t="s">
        <v>110</v>
      </c>
      <c r="E78" s="3">
        <v>0.744</v>
      </c>
      <c r="F78" s="3">
        <v>0</v>
      </c>
      <c r="G78" s="3"/>
      <c r="H78" s="3"/>
      <c r="I78" s="3"/>
      <c r="J78" s="3"/>
      <c r="K78" s="3"/>
      <c r="L78" s="3"/>
      <c r="M78" s="3"/>
      <c r="N78" s="3"/>
      <c r="O78" s="3"/>
      <c r="P78" s="3"/>
      <c r="Q78" s="3">
        <v>3750</v>
      </c>
      <c r="R78" s="3">
        <v>2000</v>
      </c>
      <c r="S78" s="3"/>
      <c r="T78" s="3"/>
      <c r="U78" s="3">
        <v>2508</v>
      </c>
      <c r="V78" s="3"/>
      <c r="W78" s="3"/>
      <c r="X78" s="3"/>
      <c r="Y78" s="3"/>
      <c r="Z78" s="3"/>
      <c r="AA78" s="3"/>
      <c r="AB78" s="3">
        <v>500</v>
      </c>
      <c r="AC78" s="3"/>
      <c r="AD78" s="3"/>
      <c r="AE78" s="3"/>
      <c r="AF78" s="3"/>
      <c r="AG78" s="3"/>
      <c r="AH78" s="3"/>
      <c r="AI78" s="3"/>
      <c r="AJ78" s="3"/>
      <c r="AK78" s="3">
        <v>2500</v>
      </c>
      <c r="AL78" s="3"/>
      <c r="AM78" s="3"/>
      <c r="AN78" s="3"/>
      <c r="AO78" s="3"/>
      <c r="AP78" s="3">
        <v>2000</v>
      </c>
      <c r="AQ78" s="3"/>
      <c r="AR78" s="3"/>
      <c r="AS78" s="3"/>
      <c r="AT78" s="3"/>
      <c r="AU78" s="3"/>
      <c r="AV78" s="3"/>
      <c r="AW78" s="3">
        <v>2200</v>
      </c>
      <c r="AX78" s="3"/>
      <c r="AY78" s="3"/>
      <c r="AZ78" s="3">
        <v>2000</v>
      </c>
      <c r="BA78" s="3"/>
      <c r="BB78" s="3"/>
      <c r="BC78" s="3"/>
      <c r="BD78" s="3"/>
      <c r="BE78" s="3"/>
      <c r="BF78" s="3"/>
      <c r="BG78" s="3">
        <v>800</v>
      </c>
      <c r="BH78" s="3"/>
      <c r="BI78" s="3"/>
      <c r="BJ78" s="3">
        <v>2000</v>
      </c>
      <c r="BK78" s="3"/>
      <c r="BL78" s="3"/>
      <c r="BM78" s="3">
        <v>1300</v>
      </c>
      <c r="BN78" s="3"/>
      <c r="BO78" s="3"/>
      <c r="BP78" s="3"/>
      <c r="BQ78" s="3"/>
      <c r="BR78" s="3"/>
      <c r="BS78" s="3"/>
      <c r="BT78" s="3">
        <v>1250</v>
      </c>
      <c r="BU78" s="3"/>
      <c r="BV78" s="3"/>
      <c r="BW78" s="3">
        <v>0</v>
      </c>
      <c r="BX78" s="3"/>
      <c r="BY78" s="3">
        <v>500</v>
      </c>
      <c r="BZ78" s="3"/>
      <c r="CA78" s="3">
        <v>300</v>
      </c>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v>4000</v>
      </c>
      <c r="DB78" s="3">
        <v>2500</v>
      </c>
      <c r="DC78" s="3"/>
      <c r="DD78" s="3"/>
      <c r="DE78" s="3">
        <v>0</v>
      </c>
      <c r="DF78" s="6"/>
      <c r="DG78" s="3">
        <f t="shared" si="3"/>
        <v>30108</v>
      </c>
      <c r="DH78" s="4">
        <f t="shared" si="4"/>
        <v>22400.352</v>
      </c>
      <c r="DI78">
        <f t="shared" si="5"/>
        <v>22400.352</v>
      </c>
    </row>
    <row r="79" spans="1:113" ht="15">
      <c r="A79" s="3">
        <v>78</v>
      </c>
      <c r="B79" s="3" t="s">
        <v>247</v>
      </c>
      <c r="C79" s="3" t="s">
        <v>244</v>
      </c>
      <c r="D79" s="3" t="s">
        <v>110</v>
      </c>
      <c r="E79" s="3">
        <v>0.744</v>
      </c>
      <c r="F79" s="3">
        <v>0</v>
      </c>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v>500</v>
      </c>
      <c r="BV79" s="3">
        <v>10000</v>
      </c>
      <c r="BW79" s="3">
        <v>0</v>
      </c>
      <c r="BX79" s="3">
        <v>11000</v>
      </c>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v>7000</v>
      </c>
      <c r="DA79" s="3"/>
      <c r="DB79" s="3"/>
      <c r="DC79" s="3"/>
      <c r="DD79" s="3"/>
      <c r="DE79" s="3"/>
      <c r="DF79" s="6"/>
      <c r="DG79" s="3">
        <f t="shared" si="3"/>
        <v>28500</v>
      </c>
      <c r="DH79" s="4">
        <f t="shared" si="4"/>
        <v>21204</v>
      </c>
      <c r="DI79">
        <f t="shared" si="5"/>
        <v>21204</v>
      </c>
    </row>
    <row r="80" spans="1:113" ht="60">
      <c r="A80" s="3">
        <v>79</v>
      </c>
      <c r="B80" s="2" t="s">
        <v>248</v>
      </c>
      <c r="C80" s="3" t="s">
        <v>249</v>
      </c>
      <c r="D80" s="3" t="s">
        <v>110</v>
      </c>
      <c r="E80" s="3">
        <v>0.744</v>
      </c>
      <c r="F80" s="3">
        <v>0</v>
      </c>
      <c r="G80" s="3"/>
      <c r="H80" s="3"/>
      <c r="I80" s="3"/>
      <c r="J80" s="3"/>
      <c r="K80" s="3"/>
      <c r="L80" s="3">
        <v>1000</v>
      </c>
      <c r="M80" s="3"/>
      <c r="N80" s="3"/>
      <c r="O80" s="3"/>
      <c r="P80" s="3"/>
      <c r="Q80" s="3"/>
      <c r="R80" s="3"/>
      <c r="S80" s="3"/>
      <c r="T80" s="3"/>
      <c r="U80" s="3"/>
      <c r="V80" s="3">
        <v>2000</v>
      </c>
      <c r="W80" s="3"/>
      <c r="X80" s="3"/>
      <c r="Y80" s="3"/>
      <c r="Z80" s="3"/>
      <c r="AA80" s="3"/>
      <c r="AB80" s="3"/>
      <c r="AC80" s="3"/>
      <c r="AD80" s="3"/>
      <c r="AE80" s="3"/>
      <c r="AF80" s="3"/>
      <c r="AG80" s="3">
        <v>1500</v>
      </c>
      <c r="AH80" s="3"/>
      <c r="AI80" s="3"/>
      <c r="AJ80" s="3"/>
      <c r="AK80" s="3"/>
      <c r="AL80" s="3"/>
      <c r="AM80" s="3"/>
      <c r="AN80" s="3"/>
      <c r="AO80" s="3"/>
      <c r="AP80" s="3"/>
      <c r="AQ80" s="3"/>
      <c r="AR80" s="3"/>
      <c r="AS80" s="3"/>
      <c r="AT80" s="3">
        <v>500</v>
      </c>
      <c r="AU80" s="3"/>
      <c r="AV80" s="3"/>
      <c r="AW80" s="3"/>
      <c r="AX80" s="3"/>
      <c r="AY80" s="3"/>
      <c r="AZ80" s="3"/>
      <c r="BA80" s="3"/>
      <c r="BB80" s="3"/>
      <c r="BC80" s="3"/>
      <c r="BD80" s="3"/>
      <c r="BE80" s="3"/>
      <c r="BF80" s="3"/>
      <c r="BG80" s="3"/>
      <c r="BH80" s="3"/>
      <c r="BI80" s="3"/>
      <c r="BJ80" s="3"/>
      <c r="BK80" s="3"/>
      <c r="BL80" s="3"/>
      <c r="BM80" s="3"/>
      <c r="BN80" s="3"/>
      <c r="BO80" s="3"/>
      <c r="BP80" s="3"/>
      <c r="BQ80" s="3"/>
      <c r="BR80" s="3"/>
      <c r="BS80" s="8">
        <v>2000</v>
      </c>
      <c r="BT80" s="3"/>
      <c r="BU80" s="3"/>
      <c r="BV80" s="3"/>
      <c r="BW80" s="3">
        <v>0</v>
      </c>
      <c r="BX80" s="3"/>
      <c r="BY80" s="3"/>
      <c r="BZ80" s="3"/>
      <c r="CA80" s="3"/>
      <c r="CB80" s="3"/>
      <c r="CC80" s="3"/>
      <c r="CD80" s="3"/>
      <c r="CE80" s="3"/>
      <c r="CF80" s="3">
        <v>30000</v>
      </c>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6"/>
      <c r="DG80" s="3">
        <f t="shared" si="3"/>
        <v>37000</v>
      </c>
      <c r="DH80" s="4">
        <f t="shared" si="4"/>
        <v>27528</v>
      </c>
      <c r="DI80">
        <f t="shared" si="5"/>
        <v>27528</v>
      </c>
    </row>
    <row r="81" spans="1:113" ht="15">
      <c r="A81" s="3">
        <v>80</v>
      </c>
      <c r="B81" s="3" t="s">
        <v>250</v>
      </c>
      <c r="C81" s="3" t="s">
        <v>251</v>
      </c>
      <c r="D81" s="3" t="s">
        <v>110</v>
      </c>
      <c r="E81" s="3">
        <v>0.84</v>
      </c>
      <c r="F81" s="3">
        <v>1000</v>
      </c>
      <c r="G81" s="3"/>
      <c r="H81" s="3">
        <v>500</v>
      </c>
      <c r="I81" s="3"/>
      <c r="J81" s="3"/>
      <c r="K81" s="3"/>
      <c r="L81" s="3"/>
      <c r="M81" s="3"/>
      <c r="N81" s="3"/>
      <c r="O81" s="3"/>
      <c r="P81" s="3"/>
      <c r="Q81" s="3"/>
      <c r="R81" s="3"/>
      <c r="S81" s="3"/>
      <c r="T81" s="3"/>
      <c r="U81" s="3"/>
      <c r="V81" s="3"/>
      <c r="W81" s="3"/>
      <c r="X81" s="3">
        <v>1000</v>
      </c>
      <c r="Y81" s="3">
        <v>525</v>
      </c>
      <c r="Z81" s="3">
        <v>175</v>
      </c>
      <c r="AA81" s="3"/>
      <c r="AB81" s="3"/>
      <c r="AC81" s="3"/>
      <c r="AD81" s="3"/>
      <c r="AE81" s="3"/>
      <c r="AF81" s="3"/>
      <c r="AG81" s="3"/>
      <c r="AH81" s="3">
        <v>2000</v>
      </c>
      <c r="AI81" s="3"/>
      <c r="AJ81" s="3"/>
      <c r="AK81" s="3"/>
      <c r="AL81" s="3"/>
      <c r="AM81" s="3">
        <v>1200</v>
      </c>
      <c r="AN81" s="3"/>
      <c r="AO81" s="3"/>
      <c r="AP81" s="3"/>
      <c r="AQ81" s="3"/>
      <c r="AR81" s="3"/>
      <c r="AS81" s="3"/>
      <c r="AT81" s="3"/>
      <c r="AU81" s="3"/>
      <c r="AV81" s="3"/>
      <c r="AW81" s="3"/>
      <c r="AX81" s="3"/>
      <c r="AY81" s="3">
        <v>1700</v>
      </c>
      <c r="AZ81" s="3"/>
      <c r="BA81" s="3"/>
      <c r="BB81" s="3"/>
      <c r="BC81" s="3">
        <v>300</v>
      </c>
      <c r="BD81" s="3"/>
      <c r="BE81" s="3"/>
      <c r="BF81" s="3"/>
      <c r="BG81" s="3"/>
      <c r="BH81" s="3"/>
      <c r="BI81" s="3">
        <v>6000</v>
      </c>
      <c r="BJ81" s="3"/>
      <c r="BK81" s="3">
        <v>13000</v>
      </c>
      <c r="BL81" s="3"/>
      <c r="BM81" s="3"/>
      <c r="BN81" s="3"/>
      <c r="BO81" s="3"/>
      <c r="BP81" s="3"/>
      <c r="BQ81" s="3"/>
      <c r="BR81" s="3"/>
      <c r="BS81" s="3"/>
      <c r="BT81" s="3"/>
      <c r="BU81" s="3">
        <v>200</v>
      </c>
      <c r="BV81" s="3">
        <v>1000</v>
      </c>
      <c r="BW81" s="3">
        <v>0</v>
      </c>
      <c r="BX81" s="3">
        <v>2500</v>
      </c>
      <c r="BY81" s="3"/>
      <c r="BZ81" s="3"/>
      <c r="CA81" s="3"/>
      <c r="CB81" s="3"/>
      <c r="CC81" s="3"/>
      <c r="CD81" s="3"/>
      <c r="CE81" s="3"/>
      <c r="CF81" s="3"/>
      <c r="CG81" s="3"/>
      <c r="CH81" s="3"/>
      <c r="CI81" s="3"/>
      <c r="CJ81" s="3"/>
      <c r="CK81" s="3"/>
      <c r="CL81" s="3"/>
      <c r="CM81" s="3"/>
      <c r="CN81" s="3"/>
      <c r="CO81" s="3"/>
      <c r="CP81" s="3"/>
      <c r="CQ81" s="3"/>
      <c r="CR81" s="3"/>
      <c r="CS81" s="3"/>
      <c r="CT81" s="3"/>
      <c r="CU81" s="3"/>
      <c r="CV81" s="3"/>
      <c r="CW81" s="3">
        <v>900</v>
      </c>
      <c r="CX81" s="3"/>
      <c r="CY81" s="3">
        <v>600</v>
      </c>
      <c r="CZ81" s="3">
        <v>3000</v>
      </c>
      <c r="DA81" s="3"/>
      <c r="DB81" s="3"/>
      <c r="DC81" s="3"/>
      <c r="DD81" s="3">
        <v>4000</v>
      </c>
      <c r="DE81" s="3"/>
      <c r="DF81" s="6"/>
      <c r="DG81" s="3">
        <f t="shared" si="3"/>
        <v>39600</v>
      </c>
      <c r="DH81" s="4">
        <f t="shared" si="4"/>
        <v>33264</v>
      </c>
      <c r="DI81">
        <f t="shared" si="5"/>
        <v>33264</v>
      </c>
    </row>
    <row r="82" spans="1:113" ht="75">
      <c r="A82" s="3">
        <v>81</v>
      </c>
      <c r="B82" s="2" t="s">
        <v>252</v>
      </c>
      <c r="C82" s="3" t="s">
        <v>253</v>
      </c>
      <c r="D82" s="3" t="s">
        <v>110</v>
      </c>
      <c r="E82" s="3">
        <v>0.84</v>
      </c>
      <c r="F82" s="3">
        <v>0</v>
      </c>
      <c r="G82" s="3"/>
      <c r="H82" s="3"/>
      <c r="I82" s="3"/>
      <c r="J82" s="3">
        <v>100</v>
      </c>
      <c r="K82" s="3"/>
      <c r="L82" s="3">
        <v>350</v>
      </c>
      <c r="M82" s="3">
        <v>525</v>
      </c>
      <c r="N82" s="3">
        <v>200</v>
      </c>
      <c r="O82" s="3"/>
      <c r="P82" s="3">
        <v>1200</v>
      </c>
      <c r="Q82" s="3">
        <v>3600</v>
      </c>
      <c r="R82" s="3">
        <v>1500</v>
      </c>
      <c r="S82" s="3"/>
      <c r="T82" s="3"/>
      <c r="U82" s="3">
        <v>1000</v>
      </c>
      <c r="V82" s="3"/>
      <c r="W82" s="3">
        <v>200</v>
      </c>
      <c r="X82" s="3"/>
      <c r="Y82" s="3"/>
      <c r="Z82" s="3"/>
      <c r="AA82" s="3">
        <v>520</v>
      </c>
      <c r="AB82" s="3">
        <v>500</v>
      </c>
      <c r="AC82" s="3">
        <v>4000</v>
      </c>
      <c r="AD82" s="3">
        <v>1000</v>
      </c>
      <c r="AE82" s="3">
        <v>525</v>
      </c>
      <c r="AF82" s="3">
        <v>500</v>
      </c>
      <c r="AG82" s="3">
        <v>525</v>
      </c>
      <c r="AH82" s="3"/>
      <c r="AI82" s="3">
        <v>2000</v>
      </c>
      <c r="AJ82" s="3">
        <v>1500</v>
      </c>
      <c r="AK82" s="3">
        <v>1200</v>
      </c>
      <c r="AL82" s="3"/>
      <c r="AM82" s="3"/>
      <c r="AN82" s="3">
        <v>600</v>
      </c>
      <c r="AO82" s="3"/>
      <c r="AP82" s="3"/>
      <c r="AQ82" s="3">
        <v>1200</v>
      </c>
      <c r="AR82" s="3">
        <v>1200</v>
      </c>
      <c r="AS82" s="3">
        <v>1000</v>
      </c>
      <c r="AT82" s="3">
        <v>500</v>
      </c>
      <c r="AU82" s="3">
        <v>750</v>
      </c>
      <c r="AV82" s="3">
        <v>1000</v>
      </c>
      <c r="AW82" s="3">
        <v>500</v>
      </c>
      <c r="AX82" s="3">
        <v>500</v>
      </c>
      <c r="AY82" s="3"/>
      <c r="AZ82" s="3">
        <v>1000</v>
      </c>
      <c r="BA82" s="3">
        <v>1000</v>
      </c>
      <c r="BB82" s="3"/>
      <c r="BC82" s="3"/>
      <c r="BD82" s="3">
        <v>1000</v>
      </c>
      <c r="BE82" s="3"/>
      <c r="BF82" s="3"/>
      <c r="BG82" s="3">
        <v>800</v>
      </c>
      <c r="BH82" s="3"/>
      <c r="BI82" s="3"/>
      <c r="BJ82" s="3">
        <v>2000</v>
      </c>
      <c r="BK82" s="3"/>
      <c r="BL82" s="3">
        <v>2000</v>
      </c>
      <c r="BM82" s="3">
        <v>1800</v>
      </c>
      <c r="BN82" s="3"/>
      <c r="BO82" s="3">
        <v>2000</v>
      </c>
      <c r="BP82" s="3"/>
      <c r="BQ82" s="3">
        <v>500</v>
      </c>
      <c r="BR82" s="3">
        <v>1500</v>
      </c>
      <c r="BS82" s="3">
        <v>1000</v>
      </c>
      <c r="BT82" s="3">
        <v>500</v>
      </c>
      <c r="BU82" s="3"/>
      <c r="BV82" s="3"/>
      <c r="BW82" s="3">
        <v>0</v>
      </c>
      <c r="BX82" s="3"/>
      <c r="BY82" s="3"/>
      <c r="BZ82" s="3"/>
      <c r="CA82" s="3"/>
      <c r="CB82" s="3"/>
      <c r="CC82" s="3"/>
      <c r="CD82" s="3"/>
      <c r="CE82" s="3"/>
      <c r="CF82" s="3">
        <v>1200</v>
      </c>
      <c r="CG82" s="3"/>
      <c r="CH82" s="3"/>
      <c r="CI82" s="3"/>
      <c r="CJ82" s="3"/>
      <c r="CK82" s="3"/>
      <c r="CL82" s="3"/>
      <c r="CM82" s="3"/>
      <c r="CN82" s="3"/>
      <c r="CO82" s="3"/>
      <c r="CP82" s="3">
        <v>250</v>
      </c>
      <c r="CQ82" s="3">
        <v>4000</v>
      </c>
      <c r="CR82" s="3">
        <v>750</v>
      </c>
      <c r="CS82" s="3">
        <v>500</v>
      </c>
      <c r="CT82" s="3">
        <v>500</v>
      </c>
      <c r="CU82" s="3"/>
      <c r="CV82" s="3"/>
      <c r="CW82" s="3"/>
      <c r="CX82" s="3"/>
      <c r="CY82" s="3"/>
      <c r="CZ82" s="3"/>
      <c r="DA82" s="3">
        <v>100</v>
      </c>
      <c r="DB82" s="3">
        <v>600</v>
      </c>
      <c r="DC82" s="3"/>
      <c r="DD82" s="3"/>
      <c r="DE82" s="8">
        <v>175</v>
      </c>
      <c r="DF82" s="6">
        <v>400</v>
      </c>
      <c r="DG82" s="3">
        <f t="shared" si="3"/>
        <v>51770</v>
      </c>
      <c r="DH82" s="4">
        <f t="shared" si="4"/>
        <v>43486.799999999996</v>
      </c>
      <c r="DI82">
        <f t="shared" si="5"/>
        <v>43486.799999999996</v>
      </c>
    </row>
    <row r="83" spans="1:113" ht="15">
      <c r="A83" s="3">
        <v>82</v>
      </c>
      <c r="B83" s="3" t="s">
        <v>254</v>
      </c>
      <c r="C83" s="3" t="s">
        <v>255</v>
      </c>
      <c r="D83" s="3" t="s">
        <v>110</v>
      </c>
      <c r="E83" s="3">
        <v>54</v>
      </c>
      <c r="F83" s="3">
        <v>0</v>
      </c>
      <c r="G83" s="3"/>
      <c r="H83" s="3"/>
      <c r="I83" s="3"/>
      <c r="J83" s="3"/>
      <c r="K83" s="3"/>
      <c r="L83" s="3"/>
      <c r="M83" s="3"/>
      <c r="N83" s="3"/>
      <c r="O83" s="3"/>
      <c r="P83" s="3"/>
      <c r="Q83" s="3"/>
      <c r="R83" s="3"/>
      <c r="S83" s="3"/>
      <c r="T83" s="3"/>
      <c r="U83" s="3"/>
      <c r="V83" s="3"/>
      <c r="W83" s="3"/>
      <c r="X83" s="3"/>
      <c r="Y83" s="3">
        <v>1750</v>
      </c>
      <c r="Z83" s="3"/>
      <c r="AA83" s="3"/>
      <c r="AB83" s="3"/>
      <c r="AC83" s="3"/>
      <c r="AD83" s="3"/>
      <c r="AE83" s="3"/>
      <c r="AF83" s="3"/>
      <c r="AG83" s="3"/>
      <c r="AH83" s="3"/>
      <c r="AI83" s="3"/>
      <c r="AJ83" s="3"/>
      <c r="AK83" s="3"/>
      <c r="AL83" s="3"/>
      <c r="AM83" s="3">
        <v>130</v>
      </c>
      <c r="AN83" s="3"/>
      <c r="AO83" s="3"/>
      <c r="AP83" s="3"/>
      <c r="AQ83" s="3"/>
      <c r="AR83" s="3"/>
      <c r="AS83" s="3"/>
      <c r="AT83" s="3"/>
      <c r="AU83" s="3"/>
      <c r="AV83" s="3"/>
      <c r="AW83" s="3"/>
      <c r="AX83" s="3"/>
      <c r="AY83" s="3"/>
      <c r="AZ83" s="3"/>
      <c r="BA83" s="3"/>
      <c r="BB83" s="3"/>
      <c r="BC83" s="3"/>
      <c r="BD83" s="3"/>
      <c r="BE83" s="3"/>
      <c r="BF83" s="3"/>
      <c r="BG83" s="3"/>
      <c r="BH83" s="3"/>
      <c r="BI83" s="3"/>
      <c r="BJ83" s="3"/>
      <c r="BK83" s="3">
        <v>5000</v>
      </c>
      <c r="BL83" s="3"/>
      <c r="BM83" s="3"/>
      <c r="BN83" s="3"/>
      <c r="BO83" s="3"/>
      <c r="BP83" s="3"/>
      <c r="BQ83" s="3"/>
      <c r="BR83" s="3"/>
      <c r="BS83" s="3"/>
      <c r="BT83" s="3"/>
      <c r="BU83" s="3"/>
      <c r="BV83" s="3"/>
      <c r="BW83" s="3">
        <v>0</v>
      </c>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6"/>
      <c r="DG83" s="3">
        <f t="shared" si="3"/>
        <v>6880</v>
      </c>
      <c r="DH83" s="4">
        <f t="shared" si="4"/>
        <v>371520</v>
      </c>
      <c r="DI83">
        <f t="shared" si="5"/>
        <v>371520</v>
      </c>
    </row>
    <row r="84" spans="1:113" ht="15">
      <c r="A84" s="3">
        <v>83</v>
      </c>
      <c r="B84" s="3" t="s">
        <v>256</v>
      </c>
      <c r="C84" s="3" t="s">
        <v>257</v>
      </c>
      <c r="D84" s="3" t="s">
        <v>110</v>
      </c>
      <c r="E84" s="3">
        <v>54</v>
      </c>
      <c r="F84" s="3">
        <v>0</v>
      </c>
      <c r="G84" s="3"/>
      <c r="H84" s="3"/>
      <c r="I84" s="3"/>
      <c r="J84" s="3"/>
      <c r="K84" s="3"/>
      <c r="L84" s="3"/>
      <c r="M84" s="3"/>
      <c r="N84" s="3"/>
      <c r="O84" s="3"/>
      <c r="P84" s="3"/>
      <c r="Q84" s="3">
        <v>420</v>
      </c>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v>400</v>
      </c>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v>0</v>
      </c>
      <c r="BX84" s="3"/>
      <c r="BY84" s="3"/>
      <c r="BZ84" s="3"/>
      <c r="CA84" s="3"/>
      <c r="CB84" s="3"/>
      <c r="CC84" s="3"/>
      <c r="CD84" s="3"/>
      <c r="CE84" s="3"/>
      <c r="CF84" s="3"/>
      <c r="CG84" s="3"/>
      <c r="CH84" s="3"/>
      <c r="CI84" s="3"/>
      <c r="CJ84" s="3"/>
      <c r="CK84" s="3"/>
      <c r="CL84" s="3"/>
      <c r="CM84" s="3"/>
      <c r="CN84" s="3"/>
      <c r="CO84" s="3"/>
      <c r="CP84" s="3"/>
      <c r="CQ84" s="3"/>
      <c r="CR84" s="3"/>
      <c r="CS84" s="3">
        <v>250</v>
      </c>
      <c r="CT84" s="3"/>
      <c r="CU84" s="3"/>
      <c r="CV84" s="3"/>
      <c r="CW84" s="3"/>
      <c r="CX84" s="3"/>
      <c r="CY84" s="3"/>
      <c r="CZ84" s="3"/>
      <c r="DA84" s="3"/>
      <c r="DB84" s="3"/>
      <c r="DC84" s="3">
        <v>175</v>
      </c>
      <c r="DD84" s="3"/>
      <c r="DE84" s="3"/>
      <c r="DF84" s="6"/>
      <c r="DG84" s="3">
        <f t="shared" si="3"/>
        <v>1245</v>
      </c>
      <c r="DH84" s="4">
        <f t="shared" si="4"/>
        <v>67230</v>
      </c>
      <c r="DI84">
        <f t="shared" si="5"/>
        <v>67230</v>
      </c>
    </row>
    <row r="85" spans="1:113" ht="15">
      <c r="A85" s="3">
        <v>84</v>
      </c>
      <c r="B85" s="3" t="s">
        <v>258</v>
      </c>
      <c r="C85" s="3" t="s">
        <v>259</v>
      </c>
      <c r="D85" s="3" t="s">
        <v>110</v>
      </c>
      <c r="E85" s="3">
        <v>8.34</v>
      </c>
      <c r="F85" s="3">
        <v>1098</v>
      </c>
      <c r="G85" s="3"/>
      <c r="H85" s="3"/>
      <c r="I85" s="3"/>
      <c r="J85" s="3"/>
      <c r="K85" s="3"/>
      <c r="L85" s="3"/>
      <c r="M85" s="3"/>
      <c r="N85" s="3"/>
      <c r="O85" s="3"/>
      <c r="P85" s="3"/>
      <c r="Q85" s="3"/>
      <c r="R85" s="3"/>
      <c r="S85" s="3"/>
      <c r="T85" s="3"/>
      <c r="U85" s="3"/>
      <c r="V85" s="3"/>
      <c r="W85" s="3"/>
      <c r="X85" s="3">
        <v>500</v>
      </c>
      <c r="Y85" s="3">
        <v>2625</v>
      </c>
      <c r="Z85" s="3"/>
      <c r="AA85" s="3"/>
      <c r="AB85" s="3"/>
      <c r="AC85" s="3"/>
      <c r="AD85" s="3"/>
      <c r="AE85" s="3"/>
      <c r="AF85" s="3"/>
      <c r="AG85" s="3"/>
      <c r="AH85" s="3"/>
      <c r="AI85" s="3"/>
      <c r="AJ85" s="3"/>
      <c r="AK85" s="3"/>
      <c r="AL85" s="3"/>
      <c r="AM85" s="3">
        <v>400</v>
      </c>
      <c r="AN85" s="3"/>
      <c r="AO85" s="3"/>
      <c r="AP85" s="3"/>
      <c r="AQ85" s="3"/>
      <c r="AR85" s="3"/>
      <c r="AS85" s="3"/>
      <c r="AT85" s="3"/>
      <c r="AU85" s="3"/>
      <c r="AV85" s="3"/>
      <c r="AW85" s="3"/>
      <c r="AX85" s="3"/>
      <c r="AY85" s="3"/>
      <c r="AZ85" s="3"/>
      <c r="BA85" s="3"/>
      <c r="BB85" s="3"/>
      <c r="BC85" s="3"/>
      <c r="BD85" s="3"/>
      <c r="BE85" s="3"/>
      <c r="BF85" s="3"/>
      <c r="BG85" s="3"/>
      <c r="BH85" s="3"/>
      <c r="BI85" s="3"/>
      <c r="BJ85" s="3"/>
      <c r="BK85" s="3">
        <v>15000</v>
      </c>
      <c r="BL85" s="3"/>
      <c r="BM85" s="3"/>
      <c r="BN85" s="3"/>
      <c r="BO85" s="3"/>
      <c r="BP85" s="3"/>
      <c r="BQ85" s="3"/>
      <c r="BR85" s="3"/>
      <c r="BS85" s="3"/>
      <c r="BT85" s="3"/>
      <c r="BU85" s="3"/>
      <c r="BV85" s="3">
        <v>500</v>
      </c>
      <c r="BW85" s="3">
        <v>0</v>
      </c>
      <c r="BX85" s="3"/>
      <c r="BY85" s="3"/>
      <c r="BZ85" s="3"/>
      <c r="CA85" s="3"/>
      <c r="CB85" s="3"/>
      <c r="CC85" s="3"/>
      <c r="CD85" s="3"/>
      <c r="CE85" s="3"/>
      <c r="CF85" s="3"/>
      <c r="CG85" s="3"/>
      <c r="CH85" s="3"/>
      <c r="CI85" s="3"/>
      <c r="CJ85" s="3"/>
      <c r="CK85" s="3"/>
      <c r="CL85" s="3"/>
      <c r="CM85" s="3"/>
      <c r="CN85" s="3"/>
      <c r="CO85" s="3"/>
      <c r="CP85" s="3"/>
      <c r="CQ85" s="3"/>
      <c r="CR85" s="3"/>
      <c r="CS85" s="3"/>
      <c r="CT85" s="3">
        <v>100</v>
      </c>
      <c r="CU85" s="3"/>
      <c r="CV85" s="3"/>
      <c r="CW85" s="3"/>
      <c r="CX85" s="3"/>
      <c r="CY85" s="3">
        <v>672</v>
      </c>
      <c r="CZ85" s="3">
        <v>3000</v>
      </c>
      <c r="DA85" s="3"/>
      <c r="DB85" s="3"/>
      <c r="DC85" s="3"/>
      <c r="DD85" s="3"/>
      <c r="DE85" s="3"/>
      <c r="DF85" s="6"/>
      <c r="DG85" s="3">
        <f t="shared" si="3"/>
        <v>23895</v>
      </c>
      <c r="DH85" s="4">
        <f t="shared" si="4"/>
        <v>199284.3</v>
      </c>
      <c r="DI85">
        <f t="shared" si="5"/>
        <v>199284.3</v>
      </c>
    </row>
    <row r="86" spans="1:113" ht="15">
      <c r="A86" s="3">
        <v>85</v>
      </c>
      <c r="B86" s="3" t="s">
        <v>260</v>
      </c>
      <c r="C86" s="3" t="s">
        <v>261</v>
      </c>
      <c r="D86" s="3" t="s">
        <v>110</v>
      </c>
      <c r="E86" s="3">
        <v>8.34</v>
      </c>
      <c r="F86" s="3">
        <v>0</v>
      </c>
      <c r="G86" s="3"/>
      <c r="H86" s="3"/>
      <c r="I86" s="3"/>
      <c r="J86" s="3"/>
      <c r="K86" s="3"/>
      <c r="L86" s="3"/>
      <c r="M86" s="3"/>
      <c r="N86" s="3"/>
      <c r="O86" s="3"/>
      <c r="P86" s="3">
        <v>400</v>
      </c>
      <c r="Q86" s="3"/>
      <c r="R86" s="3"/>
      <c r="S86" s="3"/>
      <c r="T86" s="3"/>
      <c r="U86" s="3"/>
      <c r="V86" s="3"/>
      <c r="W86" s="3"/>
      <c r="X86" s="3"/>
      <c r="Y86" s="3"/>
      <c r="Z86" s="3"/>
      <c r="AA86" s="3"/>
      <c r="AB86" s="3"/>
      <c r="AC86" s="3">
        <v>1000</v>
      </c>
      <c r="AD86" s="3"/>
      <c r="AE86" s="3"/>
      <c r="AF86" s="3"/>
      <c r="AG86" s="3">
        <v>350</v>
      </c>
      <c r="AH86" s="3"/>
      <c r="AI86" s="3"/>
      <c r="AJ86" s="3"/>
      <c r="AK86" s="3"/>
      <c r="AL86" s="3"/>
      <c r="AM86" s="3"/>
      <c r="AN86" s="3"/>
      <c r="AO86" s="3"/>
      <c r="AP86" s="3"/>
      <c r="AQ86" s="3">
        <v>900</v>
      </c>
      <c r="AR86" s="3"/>
      <c r="AS86" s="3"/>
      <c r="AT86" s="3"/>
      <c r="AU86" s="3"/>
      <c r="AV86" s="3"/>
      <c r="AW86" s="3"/>
      <c r="AX86" s="3"/>
      <c r="AY86" s="3"/>
      <c r="AZ86" s="3"/>
      <c r="BA86" s="3"/>
      <c r="BB86" s="3"/>
      <c r="BC86" s="3"/>
      <c r="BD86" s="3"/>
      <c r="BE86" s="3"/>
      <c r="BF86" s="3"/>
      <c r="BG86" s="3"/>
      <c r="BH86" s="3"/>
      <c r="BI86" s="3"/>
      <c r="BJ86" s="3">
        <v>500</v>
      </c>
      <c r="BK86" s="3"/>
      <c r="BL86" s="3"/>
      <c r="BM86" s="3"/>
      <c r="BN86" s="3"/>
      <c r="BO86" s="3"/>
      <c r="BP86" s="3"/>
      <c r="BQ86" s="3"/>
      <c r="BR86" s="3"/>
      <c r="BS86" s="3">
        <v>500</v>
      </c>
      <c r="BT86" s="3">
        <v>100</v>
      </c>
      <c r="BU86" s="3"/>
      <c r="BV86" s="3"/>
      <c r="BW86" s="3">
        <v>0</v>
      </c>
      <c r="BX86" s="3"/>
      <c r="BY86" s="3"/>
      <c r="BZ86" s="3"/>
      <c r="CA86" s="3"/>
      <c r="CB86" s="3"/>
      <c r="CC86" s="3"/>
      <c r="CD86" s="3"/>
      <c r="CE86" s="3"/>
      <c r="CF86" s="3">
        <v>400</v>
      </c>
      <c r="CG86" s="3"/>
      <c r="CH86" s="3"/>
      <c r="CI86" s="3"/>
      <c r="CJ86" s="3"/>
      <c r="CK86" s="3"/>
      <c r="CL86" s="3"/>
      <c r="CM86" s="3"/>
      <c r="CN86" s="3"/>
      <c r="CO86" s="3"/>
      <c r="CP86" s="3"/>
      <c r="CQ86" s="3">
        <v>1500</v>
      </c>
      <c r="CR86" s="3">
        <v>500</v>
      </c>
      <c r="CS86" s="3"/>
      <c r="CT86" s="3"/>
      <c r="CU86" s="3"/>
      <c r="CV86" s="3"/>
      <c r="CW86" s="3"/>
      <c r="CX86" s="3"/>
      <c r="CY86" s="3"/>
      <c r="CZ86" s="3"/>
      <c r="DA86" s="3"/>
      <c r="DB86" s="3"/>
      <c r="DC86" s="3"/>
      <c r="DD86" s="3"/>
      <c r="DE86" s="3"/>
      <c r="DF86" s="6"/>
      <c r="DG86" s="3">
        <f t="shared" si="3"/>
        <v>6150</v>
      </c>
      <c r="DH86" s="4">
        <f t="shared" si="4"/>
        <v>51291</v>
      </c>
      <c r="DI86">
        <f t="shared" si="5"/>
        <v>51291</v>
      </c>
    </row>
    <row r="87" spans="1:113" ht="15">
      <c r="A87" s="3">
        <v>86</v>
      </c>
      <c r="B87" s="3" t="s">
        <v>262</v>
      </c>
      <c r="C87" s="3" t="s">
        <v>263</v>
      </c>
      <c r="D87" s="3" t="s">
        <v>110</v>
      </c>
      <c r="E87" s="3">
        <v>6.96</v>
      </c>
      <c r="F87" s="3">
        <v>960</v>
      </c>
      <c r="G87" s="3"/>
      <c r="H87" s="3"/>
      <c r="I87" s="3"/>
      <c r="J87" s="3"/>
      <c r="K87" s="3"/>
      <c r="L87" s="3"/>
      <c r="M87" s="3"/>
      <c r="N87" s="3"/>
      <c r="O87" s="3"/>
      <c r="P87" s="3"/>
      <c r="Q87" s="3"/>
      <c r="R87" s="3"/>
      <c r="S87" s="3"/>
      <c r="T87" s="3"/>
      <c r="U87" s="3"/>
      <c r="V87" s="3"/>
      <c r="W87" s="3"/>
      <c r="X87" s="3"/>
      <c r="Y87" s="3">
        <v>1750</v>
      </c>
      <c r="Z87" s="3"/>
      <c r="AA87" s="3"/>
      <c r="AB87" s="3"/>
      <c r="AC87" s="3"/>
      <c r="AD87" s="3"/>
      <c r="AE87" s="3"/>
      <c r="AF87" s="3"/>
      <c r="AG87" s="3"/>
      <c r="AH87" s="3"/>
      <c r="AI87" s="3"/>
      <c r="AJ87" s="3"/>
      <c r="AK87" s="3"/>
      <c r="AL87" s="3"/>
      <c r="AM87" s="3">
        <v>400</v>
      </c>
      <c r="AN87" s="3"/>
      <c r="AO87" s="3"/>
      <c r="AP87" s="3"/>
      <c r="AQ87" s="3"/>
      <c r="AR87" s="3"/>
      <c r="AS87" s="3"/>
      <c r="AT87" s="3"/>
      <c r="AU87" s="3"/>
      <c r="AV87" s="3"/>
      <c r="AW87" s="3"/>
      <c r="AX87" s="3"/>
      <c r="AY87" s="3"/>
      <c r="AZ87" s="3"/>
      <c r="BA87" s="3"/>
      <c r="BB87" s="3"/>
      <c r="BC87" s="3"/>
      <c r="BD87" s="3"/>
      <c r="BE87" s="3"/>
      <c r="BF87" s="3"/>
      <c r="BG87" s="3"/>
      <c r="BH87" s="3"/>
      <c r="BI87" s="3"/>
      <c r="BJ87" s="3"/>
      <c r="BK87" s="3">
        <v>10000</v>
      </c>
      <c r="BL87" s="3"/>
      <c r="BM87" s="3"/>
      <c r="BN87" s="3"/>
      <c r="BO87" s="3"/>
      <c r="BP87" s="3"/>
      <c r="BQ87" s="3"/>
      <c r="BR87" s="3"/>
      <c r="BS87" s="3"/>
      <c r="BT87" s="3"/>
      <c r="BU87" s="3"/>
      <c r="BV87" s="3">
        <v>2000</v>
      </c>
      <c r="BW87" s="3">
        <v>0</v>
      </c>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v>720</v>
      </c>
      <c r="CZ87" s="3">
        <v>3000</v>
      </c>
      <c r="DA87" s="3"/>
      <c r="DB87" s="3"/>
      <c r="DC87" s="3"/>
      <c r="DD87" s="3">
        <v>1000</v>
      </c>
      <c r="DE87" s="3"/>
      <c r="DF87" s="6"/>
      <c r="DG87" s="3">
        <f t="shared" si="3"/>
        <v>19830</v>
      </c>
      <c r="DH87" s="4">
        <f t="shared" si="4"/>
        <v>138016.8</v>
      </c>
      <c r="DI87">
        <f t="shared" si="5"/>
        <v>138016.8</v>
      </c>
    </row>
    <row r="88" spans="1:113" ht="15">
      <c r="A88" s="3">
        <v>87</v>
      </c>
      <c r="B88" s="3" t="s">
        <v>264</v>
      </c>
      <c r="C88" s="3" t="s">
        <v>265</v>
      </c>
      <c r="D88" s="3" t="s">
        <v>110</v>
      </c>
      <c r="E88" s="3">
        <v>6.96</v>
      </c>
      <c r="F88" s="3">
        <v>0</v>
      </c>
      <c r="G88" s="3"/>
      <c r="H88" s="3"/>
      <c r="I88" s="3"/>
      <c r="J88" s="3"/>
      <c r="K88" s="3"/>
      <c r="L88" s="3"/>
      <c r="M88" s="3"/>
      <c r="N88" s="3"/>
      <c r="O88" s="3"/>
      <c r="P88" s="3"/>
      <c r="Q88" s="3"/>
      <c r="R88" s="3"/>
      <c r="S88" s="3"/>
      <c r="T88" s="3"/>
      <c r="U88" s="3"/>
      <c r="V88" s="3"/>
      <c r="W88" s="3"/>
      <c r="X88" s="3"/>
      <c r="Y88" s="3"/>
      <c r="Z88" s="3"/>
      <c r="AA88" s="3">
        <v>1000</v>
      </c>
      <c r="AB88" s="3"/>
      <c r="AC88" s="3">
        <v>1000</v>
      </c>
      <c r="AD88" s="3"/>
      <c r="AE88" s="3"/>
      <c r="AF88" s="3"/>
      <c r="AG88" s="3"/>
      <c r="AH88" s="3"/>
      <c r="AI88" s="3"/>
      <c r="AJ88" s="3"/>
      <c r="AK88" s="3"/>
      <c r="AL88" s="3"/>
      <c r="AM88" s="3"/>
      <c r="AN88" s="3"/>
      <c r="AO88" s="3"/>
      <c r="AP88" s="3"/>
      <c r="AQ88" s="3">
        <v>900</v>
      </c>
      <c r="AR88" s="3"/>
      <c r="AS88" s="3"/>
      <c r="AT88" s="3"/>
      <c r="AU88" s="3"/>
      <c r="AV88" s="3"/>
      <c r="AW88" s="3"/>
      <c r="AX88" s="3">
        <v>350</v>
      </c>
      <c r="AY88" s="3"/>
      <c r="AZ88" s="3"/>
      <c r="BA88" s="3"/>
      <c r="BB88" s="3"/>
      <c r="BC88" s="3"/>
      <c r="BD88" s="3"/>
      <c r="BE88" s="3"/>
      <c r="BF88" s="3"/>
      <c r="BG88" s="3"/>
      <c r="BH88" s="3"/>
      <c r="BI88" s="3"/>
      <c r="BJ88" s="3">
        <v>960</v>
      </c>
      <c r="BK88" s="3"/>
      <c r="BL88" s="3"/>
      <c r="BM88" s="3"/>
      <c r="BN88" s="3"/>
      <c r="BO88" s="3"/>
      <c r="BP88" s="3"/>
      <c r="BQ88" s="3"/>
      <c r="BR88" s="3"/>
      <c r="BS88" s="3">
        <v>500</v>
      </c>
      <c r="BT88" s="3">
        <v>100</v>
      </c>
      <c r="BU88" s="3"/>
      <c r="BV88" s="3"/>
      <c r="BW88" s="3">
        <v>0</v>
      </c>
      <c r="BX88" s="3"/>
      <c r="BY88" s="3"/>
      <c r="BZ88" s="3"/>
      <c r="CA88" s="3"/>
      <c r="CB88" s="3"/>
      <c r="CC88" s="3"/>
      <c r="CD88" s="3"/>
      <c r="CE88" s="3"/>
      <c r="CF88" s="3">
        <v>720</v>
      </c>
      <c r="CG88" s="3"/>
      <c r="CH88" s="3"/>
      <c r="CI88" s="3"/>
      <c r="CJ88" s="3"/>
      <c r="CK88" s="3"/>
      <c r="CL88" s="3"/>
      <c r="CM88" s="3"/>
      <c r="CN88" s="3"/>
      <c r="CO88" s="3"/>
      <c r="CP88" s="3"/>
      <c r="CQ88" s="3">
        <v>6000</v>
      </c>
      <c r="CR88" s="3">
        <v>500</v>
      </c>
      <c r="CS88" s="3"/>
      <c r="CT88" s="3"/>
      <c r="CU88" s="3"/>
      <c r="CV88" s="3"/>
      <c r="CW88" s="3"/>
      <c r="CX88" s="3"/>
      <c r="CY88" s="3"/>
      <c r="CZ88" s="3"/>
      <c r="DA88" s="3"/>
      <c r="DB88" s="3"/>
      <c r="DC88" s="3"/>
      <c r="DD88" s="3"/>
      <c r="DE88" s="3"/>
      <c r="DF88" s="6"/>
      <c r="DG88" s="3">
        <f t="shared" si="3"/>
        <v>12030</v>
      </c>
      <c r="DH88" s="4">
        <f t="shared" si="4"/>
        <v>83728.8</v>
      </c>
      <c r="DI88">
        <f t="shared" si="5"/>
        <v>83728.8</v>
      </c>
    </row>
    <row r="89" spans="1:113" ht="15">
      <c r="A89" s="3">
        <v>88</v>
      </c>
      <c r="B89" s="3" t="s">
        <v>266</v>
      </c>
      <c r="C89" s="3" t="s">
        <v>267</v>
      </c>
      <c r="D89" s="3" t="s">
        <v>110</v>
      </c>
      <c r="E89" s="3">
        <v>4.62</v>
      </c>
      <c r="F89" s="3">
        <v>0</v>
      </c>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v>500</v>
      </c>
      <c r="BL89" s="3"/>
      <c r="BM89" s="3"/>
      <c r="BN89" s="3"/>
      <c r="BO89" s="3"/>
      <c r="BP89" s="3"/>
      <c r="BQ89" s="3"/>
      <c r="BR89" s="3"/>
      <c r="BS89" s="3"/>
      <c r="BT89" s="3"/>
      <c r="BU89" s="3"/>
      <c r="BV89" s="3"/>
      <c r="BW89" s="3">
        <v>0</v>
      </c>
      <c r="BX89" s="3">
        <v>750</v>
      </c>
      <c r="BY89" s="3"/>
      <c r="BZ89" s="3"/>
      <c r="CA89" s="3"/>
      <c r="CB89" s="3"/>
      <c r="CC89" s="3"/>
      <c r="CD89" s="3"/>
      <c r="CE89" s="3"/>
      <c r="CF89" s="3"/>
      <c r="CG89" s="3"/>
      <c r="CH89" s="3"/>
      <c r="CI89" s="3"/>
      <c r="CJ89" s="3"/>
      <c r="CK89" s="3"/>
      <c r="CL89" s="3"/>
      <c r="CM89" s="3"/>
      <c r="CN89" s="3"/>
      <c r="CO89" s="3"/>
      <c r="CP89" s="3"/>
      <c r="CQ89" s="3"/>
      <c r="CR89" s="3"/>
      <c r="CS89" s="3"/>
      <c r="CT89" s="3"/>
      <c r="CU89" s="3"/>
      <c r="CV89" s="3"/>
      <c r="CW89" s="3">
        <v>1500</v>
      </c>
      <c r="CX89" s="3"/>
      <c r="CY89" s="3"/>
      <c r="CZ89" s="3">
        <v>2000</v>
      </c>
      <c r="DA89" s="3"/>
      <c r="DB89" s="3"/>
      <c r="DC89" s="3"/>
      <c r="DD89" s="3"/>
      <c r="DE89" s="3"/>
      <c r="DF89" s="6"/>
      <c r="DG89" s="3">
        <f t="shared" si="3"/>
        <v>4750</v>
      </c>
      <c r="DH89" s="4">
        <f t="shared" si="4"/>
        <v>21945</v>
      </c>
      <c r="DI89">
        <f t="shared" si="5"/>
        <v>21945</v>
      </c>
    </row>
    <row r="90" spans="1:113" ht="15">
      <c r="A90" s="3">
        <v>89</v>
      </c>
      <c r="B90" s="3" t="s">
        <v>268</v>
      </c>
      <c r="C90" s="3" t="s">
        <v>269</v>
      </c>
      <c r="D90" s="3" t="s">
        <v>110</v>
      </c>
      <c r="E90" s="3">
        <v>4.62</v>
      </c>
      <c r="F90" s="3">
        <v>0</v>
      </c>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v>3000</v>
      </c>
      <c r="BT90" s="3">
        <v>250</v>
      </c>
      <c r="BU90" s="3"/>
      <c r="BV90" s="3"/>
      <c r="BW90" s="3">
        <v>0</v>
      </c>
      <c r="BX90" s="3"/>
      <c r="BY90" s="3"/>
      <c r="BZ90" s="3"/>
      <c r="CA90" s="3"/>
      <c r="CB90" s="3"/>
      <c r="CC90" s="3"/>
      <c r="CD90" s="3"/>
      <c r="CE90" s="3"/>
      <c r="CF90" s="3"/>
      <c r="CG90" s="3">
        <v>1800</v>
      </c>
      <c r="CH90" s="3"/>
      <c r="CI90" s="3"/>
      <c r="CJ90" s="3"/>
      <c r="CK90" s="3"/>
      <c r="CL90" s="3"/>
      <c r="CM90" s="3"/>
      <c r="CN90" s="3"/>
      <c r="CO90" s="3">
        <v>600</v>
      </c>
      <c r="CP90" s="3"/>
      <c r="CQ90" s="3"/>
      <c r="CR90" s="3"/>
      <c r="CS90" s="3"/>
      <c r="CT90" s="3"/>
      <c r="CU90" s="3"/>
      <c r="CV90" s="3"/>
      <c r="CW90" s="3"/>
      <c r="CX90" s="3"/>
      <c r="CY90" s="3"/>
      <c r="CZ90" s="3"/>
      <c r="DA90" s="3"/>
      <c r="DB90" s="3"/>
      <c r="DC90" s="3"/>
      <c r="DD90" s="3"/>
      <c r="DE90" s="3"/>
      <c r="DF90" s="6"/>
      <c r="DG90" s="3">
        <f t="shared" si="3"/>
        <v>5650</v>
      </c>
      <c r="DH90" s="4">
        <f t="shared" si="4"/>
        <v>26103</v>
      </c>
      <c r="DI90">
        <f t="shared" si="5"/>
        <v>26103</v>
      </c>
    </row>
    <row r="91" spans="1:113" ht="15">
      <c r="A91" s="3">
        <v>90</v>
      </c>
      <c r="B91" s="3" t="s">
        <v>270</v>
      </c>
      <c r="C91" s="3" t="s">
        <v>271</v>
      </c>
      <c r="D91" s="3" t="s">
        <v>110</v>
      </c>
      <c r="E91" s="3">
        <v>8.94</v>
      </c>
      <c r="F91" s="3">
        <v>0</v>
      </c>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v>400</v>
      </c>
      <c r="BL91" s="3"/>
      <c r="BM91" s="3"/>
      <c r="BN91" s="3"/>
      <c r="BO91" s="3"/>
      <c r="BP91" s="3"/>
      <c r="BQ91" s="3"/>
      <c r="BR91" s="3"/>
      <c r="BS91" s="3"/>
      <c r="BT91" s="3"/>
      <c r="BU91" s="3">
        <v>500</v>
      </c>
      <c r="BV91" s="3"/>
      <c r="BW91" s="3">
        <v>0</v>
      </c>
      <c r="BX91" s="3">
        <v>250</v>
      </c>
      <c r="BY91" s="3"/>
      <c r="BZ91" s="3"/>
      <c r="CA91" s="3"/>
      <c r="CB91" s="3"/>
      <c r="CC91" s="3"/>
      <c r="CD91" s="3"/>
      <c r="CE91" s="3"/>
      <c r="CF91" s="3"/>
      <c r="CG91" s="3"/>
      <c r="CH91" s="3"/>
      <c r="CI91" s="3"/>
      <c r="CJ91" s="3"/>
      <c r="CK91" s="3"/>
      <c r="CL91" s="3"/>
      <c r="CM91" s="3"/>
      <c r="CN91" s="3"/>
      <c r="CO91" s="3"/>
      <c r="CP91" s="3"/>
      <c r="CQ91" s="3"/>
      <c r="CR91" s="3"/>
      <c r="CS91" s="3"/>
      <c r="CT91" s="3"/>
      <c r="CU91" s="3"/>
      <c r="CV91" s="3"/>
      <c r="CW91" s="3">
        <v>1250</v>
      </c>
      <c r="CX91" s="3"/>
      <c r="CY91" s="3">
        <v>250</v>
      </c>
      <c r="CZ91" s="3"/>
      <c r="DA91" s="3"/>
      <c r="DB91" s="3"/>
      <c r="DC91" s="3"/>
      <c r="DD91" s="3">
        <v>500</v>
      </c>
      <c r="DE91" s="3"/>
      <c r="DF91" s="6"/>
      <c r="DG91" s="3">
        <f t="shared" si="3"/>
        <v>3150</v>
      </c>
      <c r="DH91" s="4">
        <f t="shared" si="4"/>
        <v>28161</v>
      </c>
      <c r="DI91">
        <f t="shared" si="5"/>
        <v>28161</v>
      </c>
    </row>
    <row r="92" spans="1:113" ht="15">
      <c r="A92" s="3">
        <v>91</v>
      </c>
      <c r="B92" s="3" t="s">
        <v>272</v>
      </c>
      <c r="C92" s="3" t="s">
        <v>269</v>
      </c>
      <c r="D92" s="3" t="s">
        <v>110</v>
      </c>
      <c r="E92" s="3">
        <v>8.94</v>
      </c>
      <c r="F92" s="3">
        <v>0</v>
      </c>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v>6500</v>
      </c>
      <c r="BT92" s="3">
        <v>250</v>
      </c>
      <c r="BU92" s="3"/>
      <c r="BV92" s="3"/>
      <c r="BW92" s="3">
        <v>0</v>
      </c>
      <c r="BX92" s="3"/>
      <c r="BY92" s="3"/>
      <c r="BZ92" s="3"/>
      <c r="CA92" s="3"/>
      <c r="CB92" s="3"/>
      <c r="CC92" s="3"/>
      <c r="CD92" s="3"/>
      <c r="CE92" s="3"/>
      <c r="CF92" s="3"/>
      <c r="CG92" s="3">
        <v>1800</v>
      </c>
      <c r="CH92" s="3"/>
      <c r="CI92" s="3"/>
      <c r="CJ92" s="3"/>
      <c r="CK92" s="3"/>
      <c r="CL92" s="3"/>
      <c r="CM92" s="3"/>
      <c r="CN92" s="3">
        <v>240</v>
      </c>
      <c r="CO92" s="3"/>
      <c r="CP92" s="3"/>
      <c r="CQ92" s="3"/>
      <c r="CR92" s="3">
        <v>1500</v>
      </c>
      <c r="CS92" s="3"/>
      <c r="CT92" s="3"/>
      <c r="CU92" s="3"/>
      <c r="CV92" s="3"/>
      <c r="CW92" s="3"/>
      <c r="CX92" s="3"/>
      <c r="CY92" s="3"/>
      <c r="CZ92" s="3"/>
      <c r="DA92" s="3"/>
      <c r="DB92" s="3"/>
      <c r="DC92" s="3"/>
      <c r="DD92" s="3"/>
      <c r="DE92" s="3"/>
      <c r="DF92" s="6"/>
      <c r="DG92" s="3">
        <f t="shared" si="3"/>
        <v>10290</v>
      </c>
      <c r="DH92" s="4">
        <f t="shared" si="4"/>
        <v>91992.59999999999</v>
      </c>
      <c r="DI92">
        <f t="shared" si="5"/>
        <v>91992.59999999999</v>
      </c>
    </row>
    <row r="93" spans="1:113" ht="15">
      <c r="A93" s="3">
        <v>92</v>
      </c>
      <c r="B93" s="3" t="s">
        <v>273</v>
      </c>
      <c r="C93" s="3" t="s">
        <v>274</v>
      </c>
      <c r="D93" s="3" t="s">
        <v>110</v>
      </c>
      <c r="E93" s="3">
        <v>0.2484</v>
      </c>
      <c r="F93" s="3">
        <v>0</v>
      </c>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v>600</v>
      </c>
      <c r="BV93" s="3"/>
      <c r="BW93" s="3">
        <v>2000</v>
      </c>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6"/>
      <c r="DG93" s="3">
        <f t="shared" si="3"/>
        <v>2600</v>
      </c>
      <c r="DH93" s="4">
        <f t="shared" si="4"/>
        <v>645.84</v>
      </c>
      <c r="DI93">
        <f t="shared" si="5"/>
        <v>645.84</v>
      </c>
    </row>
    <row r="94" spans="1:113" ht="15">
      <c r="A94" s="3">
        <v>93</v>
      </c>
      <c r="B94" s="3" t="s">
        <v>275</v>
      </c>
      <c r="C94" s="3" t="s">
        <v>269</v>
      </c>
      <c r="D94" s="3" t="s">
        <v>110</v>
      </c>
      <c r="E94" s="3">
        <v>0.2484</v>
      </c>
      <c r="F94" s="3">
        <v>0</v>
      </c>
      <c r="G94" s="3">
        <v>80</v>
      </c>
      <c r="H94" s="3"/>
      <c r="I94" s="3">
        <v>875</v>
      </c>
      <c r="J94" s="3">
        <v>300</v>
      </c>
      <c r="K94" s="3"/>
      <c r="L94" s="3"/>
      <c r="M94" s="3"/>
      <c r="N94" s="3"/>
      <c r="O94" s="3">
        <v>40</v>
      </c>
      <c r="P94" s="3"/>
      <c r="Q94" s="3"/>
      <c r="R94" s="3"/>
      <c r="S94" s="3"/>
      <c r="T94" s="3"/>
      <c r="U94" s="3"/>
      <c r="V94" s="3"/>
      <c r="W94" s="3"/>
      <c r="X94" s="3"/>
      <c r="Y94" s="3"/>
      <c r="Z94" s="3"/>
      <c r="AA94" s="3"/>
      <c r="AB94" s="3"/>
      <c r="AC94" s="3"/>
      <c r="AD94" s="3"/>
      <c r="AE94" s="3"/>
      <c r="AF94" s="3"/>
      <c r="AG94" s="3"/>
      <c r="AH94" s="3">
        <v>300</v>
      </c>
      <c r="AI94" s="3"/>
      <c r="AJ94" s="3">
        <v>30</v>
      </c>
      <c r="AK94" s="3"/>
      <c r="AL94" s="3"/>
      <c r="AM94" s="3"/>
      <c r="AN94" s="3"/>
      <c r="AO94" s="3">
        <v>350</v>
      </c>
      <c r="AP94" s="3"/>
      <c r="AQ94" s="3"/>
      <c r="AR94" s="3"/>
      <c r="AS94" s="3"/>
      <c r="AT94" s="3"/>
      <c r="AU94" s="3"/>
      <c r="AV94" s="3"/>
      <c r="AW94" s="3"/>
      <c r="AX94" s="3"/>
      <c r="AY94" s="3"/>
      <c r="AZ94" s="3">
        <v>1000</v>
      </c>
      <c r="BA94" s="3"/>
      <c r="BB94" s="3">
        <v>1500</v>
      </c>
      <c r="BC94" s="3"/>
      <c r="BD94" s="3"/>
      <c r="BE94" s="3"/>
      <c r="BF94" s="3"/>
      <c r="BG94" s="3"/>
      <c r="BH94" s="3"/>
      <c r="BI94" s="3"/>
      <c r="BJ94" s="3"/>
      <c r="BK94" s="3"/>
      <c r="BL94" s="3"/>
      <c r="BM94" s="3"/>
      <c r="BN94" s="3"/>
      <c r="BO94" s="3">
        <v>1000</v>
      </c>
      <c r="BP94" s="3"/>
      <c r="BQ94" s="3"/>
      <c r="BR94" s="3"/>
      <c r="BS94" s="3"/>
      <c r="BT94" s="3"/>
      <c r="BU94" s="3"/>
      <c r="BV94" s="3"/>
      <c r="BW94" s="3">
        <v>0</v>
      </c>
      <c r="BX94" s="3"/>
      <c r="BY94" s="3"/>
      <c r="BZ94" s="3">
        <v>500</v>
      </c>
      <c r="CA94" s="3"/>
      <c r="CB94" s="3"/>
      <c r="CC94" s="3"/>
      <c r="CD94" s="3"/>
      <c r="CE94" s="3"/>
      <c r="CF94" s="3"/>
      <c r="CG94" s="3"/>
      <c r="CH94" s="3"/>
      <c r="CI94" s="3"/>
      <c r="CJ94" s="3"/>
      <c r="CK94" s="3"/>
      <c r="CL94" s="3"/>
      <c r="CM94" s="3"/>
      <c r="CN94" s="3"/>
      <c r="CO94" s="3"/>
      <c r="CP94" s="3">
        <v>1000</v>
      </c>
      <c r="CQ94" s="3"/>
      <c r="CR94" s="3"/>
      <c r="CS94" s="3"/>
      <c r="CT94" s="3"/>
      <c r="CU94" s="3"/>
      <c r="CV94" s="3"/>
      <c r="CW94" s="3"/>
      <c r="CX94" s="3"/>
      <c r="CY94" s="3"/>
      <c r="CZ94" s="3"/>
      <c r="DA94" s="3"/>
      <c r="DB94" s="3"/>
      <c r="DC94" s="3"/>
      <c r="DD94" s="3"/>
      <c r="DE94" s="3"/>
      <c r="DF94" s="6"/>
      <c r="DG94" s="3">
        <f t="shared" si="3"/>
        <v>6975</v>
      </c>
      <c r="DH94" s="4">
        <f t="shared" si="4"/>
        <v>1732.5900000000001</v>
      </c>
      <c r="DI94">
        <f t="shared" si="5"/>
        <v>1732.5900000000001</v>
      </c>
    </row>
    <row r="95" spans="1:113" ht="15">
      <c r="A95" s="3">
        <v>94</v>
      </c>
      <c r="B95" s="3" t="s">
        <v>276</v>
      </c>
      <c r="C95" s="3" t="s">
        <v>277</v>
      </c>
      <c r="D95" s="3" t="s">
        <v>110</v>
      </c>
      <c r="E95" s="3">
        <v>4.104</v>
      </c>
      <c r="F95" s="3">
        <v>0</v>
      </c>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v>300</v>
      </c>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v>300</v>
      </c>
      <c r="BL95" s="3"/>
      <c r="BM95" s="3"/>
      <c r="BN95" s="3"/>
      <c r="BO95" s="3"/>
      <c r="BP95" s="3"/>
      <c r="BQ95" s="3"/>
      <c r="BR95" s="3"/>
      <c r="BS95" s="3"/>
      <c r="BT95" s="3"/>
      <c r="BU95" s="3">
        <v>100</v>
      </c>
      <c r="BV95" s="3"/>
      <c r="BW95" s="3">
        <v>0</v>
      </c>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v>30</v>
      </c>
      <c r="CX95" s="3"/>
      <c r="CY95" s="3"/>
      <c r="CZ95" s="3"/>
      <c r="DA95" s="3"/>
      <c r="DB95" s="3"/>
      <c r="DC95" s="3"/>
      <c r="DD95" s="3"/>
      <c r="DE95" s="3"/>
      <c r="DF95" s="6"/>
      <c r="DG95" s="3">
        <f t="shared" si="3"/>
        <v>730</v>
      </c>
      <c r="DH95" s="4">
        <f t="shared" si="4"/>
        <v>2995.92</v>
      </c>
      <c r="DI95">
        <f t="shared" si="5"/>
        <v>2995.92</v>
      </c>
    </row>
    <row r="96" spans="1:113" ht="75">
      <c r="A96" s="3">
        <v>95</v>
      </c>
      <c r="B96" s="2" t="s">
        <v>278</v>
      </c>
      <c r="C96" s="3" t="s">
        <v>277</v>
      </c>
      <c r="D96" s="3" t="s">
        <v>110</v>
      </c>
      <c r="E96" s="3">
        <v>4.104</v>
      </c>
      <c r="F96" s="3">
        <v>0</v>
      </c>
      <c r="G96" s="3"/>
      <c r="H96" s="3"/>
      <c r="I96" s="3"/>
      <c r="J96" s="3"/>
      <c r="K96" s="3"/>
      <c r="L96" s="3"/>
      <c r="M96" s="3"/>
      <c r="N96" s="3">
        <v>30</v>
      </c>
      <c r="O96" s="3"/>
      <c r="P96" s="3"/>
      <c r="Q96" s="3">
        <v>10</v>
      </c>
      <c r="R96" s="3"/>
      <c r="S96" s="3"/>
      <c r="T96" s="3"/>
      <c r="U96" s="3"/>
      <c r="V96" s="3"/>
      <c r="W96" s="3">
        <v>40</v>
      </c>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v>66</v>
      </c>
      <c r="BK96" s="3"/>
      <c r="BL96" s="3"/>
      <c r="BM96" s="3"/>
      <c r="BN96" s="3"/>
      <c r="BO96" s="3"/>
      <c r="BP96" s="3"/>
      <c r="BQ96" s="3"/>
      <c r="BR96" s="3"/>
      <c r="BS96" s="3"/>
      <c r="BT96" s="3">
        <v>200</v>
      </c>
      <c r="BU96" s="3"/>
      <c r="BV96" s="3"/>
      <c r="BW96" s="3">
        <v>0</v>
      </c>
      <c r="BX96" s="3"/>
      <c r="BY96" s="3"/>
      <c r="BZ96" s="3"/>
      <c r="CA96" s="3"/>
      <c r="CB96" s="3"/>
      <c r="CC96" s="3"/>
      <c r="CD96" s="3"/>
      <c r="CE96" s="3"/>
      <c r="CF96" s="3"/>
      <c r="CG96" s="3"/>
      <c r="CH96" s="3"/>
      <c r="CI96" s="3"/>
      <c r="CJ96" s="3"/>
      <c r="CK96" s="3">
        <v>10</v>
      </c>
      <c r="CL96" s="3"/>
      <c r="CM96" s="3"/>
      <c r="CN96" s="3"/>
      <c r="CO96" s="3"/>
      <c r="CP96" s="3"/>
      <c r="CQ96" s="3"/>
      <c r="CR96" s="3"/>
      <c r="CS96" s="3"/>
      <c r="CT96" s="3"/>
      <c r="CU96" s="3"/>
      <c r="CV96" s="3">
        <v>60</v>
      </c>
      <c r="CW96" s="3"/>
      <c r="CX96" s="3">
        <v>40</v>
      </c>
      <c r="CY96" s="3">
        <v>600</v>
      </c>
      <c r="CZ96" s="3"/>
      <c r="DA96" s="3">
        <v>140</v>
      </c>
      <c r="DB96" s="3"/>
      <c r="DC96" s="3"/>
      <c r="DD96" s="3"/>
      <c r="DE96" s="3"/>
      <c r="DF96" s="6"/>
      <c r="DG96" s="3">
        <f t="shared" si="3"/>
        <v>1196</v>
      </c>
      <c r="DH96" s="4">
        <f t="shared" si="4"/>
        <v>4908.384</v>
      </c>
      <c r="DI96">
        <f t="shared" si="5"/>
        <v>4908.384</v>
      </c>
    </row>
    <row r="97" spans="1:113" ht="45">
      <c r="A97" s="3">
        <v>96</v>
      </c>
      <c r="B97" s="3" t="s">
        <v>279</v>
      </c>
      <c r="C97" s="2" t="s">
        <v>279</v>
      </c>
      <c r="D97" s="3" t="s">
        <v>110</v>
      </c>
      <c r="E97" s="3">
        <v>42</v>
      </c>
      <c r="F97" s="3">
        <v>60</v>
      </c>
      <c r="G97" s="3">
        <v>50</v>
      </c>
      <c r="H97" s="3"/>
      <c r="I97" s="3"/>
      <c r="J97" s="3"/>
      <c r="K97" s="3"/>
      <c r="L97" s="3">
        <v>10</v>
      </c>
      <c r="M97" s="3"/>
      <c r="N97" s="3"/>
      <c r="O97" s="3"/>
      <c r="P97" s="3"/>
      <c r="Q97" s="3">
        <v>15</v>
      </c>
      <c r="R97" s="3">
        <v>10</v>
      </c>
      <c r="S97" s="3">
        <v>40</v>
      </c>
      <c r="T97" s="3"/>
      <c r="U97" s="3"/>
      <c r="V97" s="3">
        <v>60</v>
      </c>
      <c r="W97" s="3"/>
      <c r="X97" s="3">
        <v>10</v>
      </c>
      <c r="Y97" s="3"/>
      <c r="Z97" s="3"/>
      <c r="AA97" s="3"/>
      <c r="AB97" s="3"/>
      <c r="AC97" s="3">
        <v>40</v>
      </c>
      <c r="AD97" s="3"/>
      <c r="AE97" s="3">
        <v>5</v>
      </c>
      <c r="AF97" s="3">
        <v>25</v>
      </c>
      <c r="AG97" s="3"/>
      <c r="AH97" s="3"/>
      <c r="AI97" s="3"/>
      <c r="AJ97" s="3"/>
      <c r="AK97" s="3">
        <v>150</v>
      </c>
      <c r="AL97" s="3"/>
      <c r="AM97" s="3"/>
      <c r="AN97" s="3">
        <v>1</v>
      </c>
      <c r="AO97" s="3"/>
      <c r="AP97" s="3">
        <v>20</v>
      </c>
      <c r="AQ97" s="3"/>
      <c r="AR97" s="3"/>
      <c r="AS97" s="3">
        <v>180</v>
      </c>
      <c r="AT97" s="3"/>
      <c r="AU97" s="3">
        <v>1</v>
      </c>
      <c r="AV97" s="3"/>
      <c r="AW97" s="3"/>
      <c r="AX97" s="3">
        <v>5</v>
      </c>
      <c r="AY97" s="3"/>
      <c r="AZ97" s="3"/>
      <c r="BA97" s="3"/>
      <c r="BB97" s="3"/>
      <c r="BC97" s="3"/>
      <c r="BD97" s="3"/>
      <c r="BE97" s="3"/>
      <c r="BF97" s="3"/>
      <c r="BG97" s="3"/>
      <c r="BH97" s="3"/>
      <c r="BI97" s="3"/>
      <c r="BJ97" s="3">
        <v>20</v>
      </c>
      <c r="BK97" s="3">
        <v>500</v>
      </c>
      <c r="BL97" s="3"/>
      <c r="BM97" s="3">
        <v>60</v>
      </c>
      <c r="BN97" s="3"/>
      <c r="BO97" s="3">
        <v>60</v>
      </c>
      <c r="BP97" s="3">
        <v>50</v>
      </c>
      <c r="BQ97" s="3"/>
      <c r="BR97" s="3">
        <v>2</v>
      </c>
      <c r="BS97" s="3"/>
      <c r="BT97" s="3">
        <v>100</v>
      </c>
      <c r="BU97" s="3">
        <v>5</v>
      </c>
      <c r="BV97" s="3">
        <v>10</v>
      </c>
      <c r="BW97" s="3">
        <v>0</v>
      </c>
      <c r="BX97" s="3">
        <v>240</v>
      </c>
      <c r="BY97" s="3"/>
      <c r="BZ97" s="3"/>
      <c r="CA97" s="3">
        <v>30</v>
      </c>
      <c r="CB97" s="3"/>
      <c r="CC97" s="3"/>
      <c r="CD97" s="3">
        <v>100</v>
      </c>
      <c r="CE97" s="3"/>
      <c r="CF97" s="3">
        <v>250</v>
      </c>
      <c r="CG97" s="3">
        <v>240</v>
      </c>
      <c r="CH97" s="3"/>
      <c r="CI97" s="3"/>
      <c r="CJ97" s="3"/>
      <c r="CK97" s="3"/>
      <c r="CL97" s="3"/>
      <c r="CM97" s="3"/>
      <c r="CN97" s="3">
        <v>50</v>
      </c>
      <c r="CO97" s="3">
        <v>30</v>
      </c>
      <c r="CP97" s="3"/>
      <c r="CQ97" s="3">
        <v>15</v>
      </c>
      <c r="CR97" s="3">
        <v>10</v>
      </c>
      <c r="CS97" s="3">
        <v>15</v>
      </c>
      <c r="CT97" s="3"/>
      <c r="CU97" s="3"/>
      <c r="CV97" s="3"/>
      <c r="CW97" s="3">
        <v>100</v>
      </c>
      <c r="CX97" s="3"/>
      <c r="CY97" s="3">
        <v>35</v>
      </c>
      <c r="CZ97" s="3"/>
      <c r="DA97" s="3">
        <v>24</v>
      </c>
      <c r="DB97" s="3">
        <v>100</v>
      </c>
      <c r="DC97" s="3">
        <v>10</v>
      </c>
      <c r="DD97" s="3">
        <v>50</v>
      </c>
      <c r="DE97" s="3"/>
      <c r="DF97" s="7"/>
      <c r="DG97" s="3">
        <f t="shared" si="3"/>
        <v>2788</v>
      </c>
      <c r="DH97" s="4">
        <f t="shared" si="4"/>
        <v>117096</v>
      </c>
      <c r="DI97">
        <f t="shared" si="5"/>
        <v>117096</v>
      </c>
    </row>
    <row r="98" spans="1:113" ht="45">
      <c r="A98" s="3">
        <v>97</v>
      </c>
      <c r="B98" s="3" t="s">
        <v>280</v>
      </c>
      <c r="C98" s="2" t="s">
        <v>280</v>
      </c>
      <c r="D98" s="3" t="s">
        <v>110</v>
      </c>
      <c r="E98" s="3">
        <v>42</v>
      </c>
      <c r="F98" s="3">
        <v>60</v>
      </c>
      <c r="G98" s="3">
        <v>50</v>
      </c>
      <c r="H98" s="3"/>
      <c r="I98" s="3"/>
      <c r="J98" s="3"/>
      <c r="K98" s="3"/>
      <c r="L98" s="3">
        <v>10</v>
      </c>
      <c r="M98" s="3"/>
      <c r="N98" s="3"/>
      <c r="O98" s="3"/>
      <c r="P98" s="3"/>
      <c r="Q98" s="3">
        <v>15</v>
      </c>
      <c r="R98" s="3"/>
      <c r="S98" s="3">
        <v>40</v>
      </c>
      <c r="T98" s="3"/>
      <c r="U98" s="3"/>
      <c r="V98" s="3">
        <v>60</v>
      </c>
      <c r="W98" s="3"/>
      <c r="X98" s="3">
        <v>10</v>
      </c>
      <c r="Y98" s="3"/>
      <c r="Z98" s="3"/>
      <c r="AA98" s="3"/>
      <c r="AB98" s="3"/>
      <c r="AC98" s="3">
        <v>40</v>
      </c>
      <c r="AD98" s="3"/>
      <c r="AE98" s="3"/>
      <c r="AF98" s="3">
        <v>25</v>
      </c>
      <c r="AG98" s="3"/>
      <c r="AH98" s="3"/>
      <c r="AI98" s="3"/>
      <c r="AJ98" s="3"/>
      <c r="AK98" s="3">
        <v>150</v>
      </c>
      <c r="AL98" s="3"/>
      <c r="AM98" s="3"/>
      <c r="AN98" s="3">
        <v>1</v>
      </c>
      <c r="AO98" s="3"/>
      <c r="AP98" s="3">
        <v>20</v>
      </c>
      <c r="AQ98" s="3"/>
      <c r="AR98" s="3"/>
      <c r="AS98" s="3">
        <v>180</v>
      </c>
      <c r="AT98" s="3"/>
      <c r="AU98" s="3">
        <v>1</v>
      </c>
      <c r="AV98" s="3"/>
      <c r="AW98" s="3"/>
      <c r="AX98" s="3">
        <v>5</v>
      </c>
      <c r="AY98" s="3"/>
      <c r="AZ98" s="3"/>
      <c r="BA98" s="3"/>
      <c r="BB98" s="3"/>
      <c r="BC98" s="3"/>
      <c r="BD98" s="3"/>
      <c r="BE98" s="3"/>
      <c r="BF98" s="3"/>
      <c r="BG98" s="3"/>
      <c r="BH98" s="3"/>
      <c r="BI98" s="3"/>
      <c r="BJ98" s="3">
        <v>20</v>
      </c>
      <c r="BK98" s="3">
        <v>500</v>
      </c>
      <c r="BL98" s="3"/>
      <c r="BM98" s="3"/>
      <c r="BN98" s="3"/>
      <c r="BO98" s="3">
        <v>60</v>
      </c>
      <c r="BP98" s="3">
        <v>50</v>
      </c>
      <c r="BQ98" s="3"/>
      <c r="BR98" s="3">
        <v>2</v>
      </c>
      <c r="BS98" s="3"/>
      <c r="BT98" s="3">
        <v>100</v>
      </c>
      <c r="BU98" s="3">
        <v>5</v>
      </c>
      <c r="BV98" s="3">
        <v>10</v>
      </c>
      <c r="BW98" s="3">
        <v>0</v>
      </c>
      <c r="BX98" s="3">
        <v>240</v>
      </c>
      <c r="BY98" s="3"/>
      <c r="BZ98" s="3"/>
      <c r="CA98" s="3">
        <v>30</v>
      </c>
      <c r="CB98" s="3"/>
      <c r="CC98" s="3"/>
      <c r="CD98" s="3">
        <v>100</v>
      </c>
      <c r="CE98" s="3"/>
      <c r="CF98" s="3">
        <v>250</v>
      </c>
      <c r="CG98" s="3">
        <v>240</v>
      </c>
      <c r="CH98" s="3"/>
      <c r="CI98" s="3"/>
      <c r="CJ98" s="3"/>
      <c r="CK98" s="3"/>
      <c r="CL98" s="3"/>
      <c r="CM98" s="3"/>
      <c r="CN98" s="3">
        <v>50</v>
      </c>
      <c r="CO98" s="3">
        <v>30</v>
      </c>
      <c r="CP98" s="3"/>
      <c r="CQ98" s="3">
        <v>15</v>
      </c>
      <c r="CR98" s="3">
        <v>10</v>
      </c>
      <c r="CS98" s="3">
        <v>15</v>
      </c>
      <c r="CT98" s="3"/>
      <c r="CU98" s="3"/>
      <c r="CV98" s="3"/>
      <c r="CW98" s="3">
        <v>50</v>
      </c>
      <c r="CX98" s="3"/>
      <c r="CY98" s="3">
        <v>35</v>
      </c>
      <c r="CZ98" s="3"/>
      <c r="DA98" s="3">
        <v>12</v>
      </c>
      <c r="DB98" s="3">
        <v>100</v>
      </c>
      <c r="DC98" s="3">
        <v>10</v>
      </c>
      <c r="DD98" s="3">
        <v>50</v>
      </c>
      <c r="DE98" s="3"/>
      <c r="DF98" s="7"/>
      <c r="DG98" s="3">
        <f t="shared" si="3"/>
        <v>2651</v>
      </c>
      <c r="DH98" s="4">
        <f t="shared" si="4"/>
        <v>111342</v>
      </c>
      <c r="DI98">
        <f t="shared" si="5"/>
        <v>111342</v>
      </c>
    </row>
    <row r="99" spans="1:113" s="27" customFormat="1" ht="90">
      <c r="A99" s="23">
        <v>98</v>
      </c>
      <c r="B99" s="24" t="s">
        <v>281</v>
      </c>
      <c r="C99" s="24" t="s">
        <v>282</v>
      </c>
      <c r="D99" s="25" t="s">
        <v>283</v>
      </c>
      <c r="E99" s="25">
        <v>1320</v>
      </c>
      <c r="F99" s="25">
        <v>0</v>
      </c>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v>30</v>
      </c>
      <c r="BV99" s="25"/>
      <c r="BW99" s="25">
        <v>0</v>
      </c>
      <c r="BX99" s="25"/>
      <c r="BY99" s="25"/>
      <c r="BZ99" s="25"/>
      <c r="CA99" s="25"/>
      <c r="CB99" s="25"/>
      <c r="CC99" s="25"/>
      <c r="CD99" s="25">
        <v>10</v>
      </c>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11"/>
      <c r="DG99" s="23">
        <f>SUM(F99:DF99)</f>
        <v>40</v>
      </c>
      <c r="DH99" s="26">
        <f t="shared" si="4"/>
        <v>52800</v>
      </c>
      <c r="DI99" s="25">
        <f t="shared" si="5"/>
        <v>52800</v>
      </c>
    </row>
    <row r="100" spans="1:113" s="13" customFormat="1" ht="135">
      <c r="A100" s="3">
        <v>99</v>
      </c>
      <c r="B100" s="9" t="s">
        <v>284</v>
      </c>
      <c r="C100" s="9" t="s">
        <v>285</v>
      </c>
      <c r="D100" s="10" t="s">
        <v>283</v>
      </c>
      <c r="E100" s="10">
        <v>2268</v>
      </c>
      <c r="F100" s="10">
        <v>0</v>
      </c>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v>1</v>
      </c>
      <c r="AZ100" s="10"/>
      <c r="BA100" s="10"/>
      <c r="BB100" s="10"/>
      <c r="BC100" s="10"/>
      <c r="BD100" s="10"/>
      <c r="BE100" s="10"/>
      <c r="BF100" s="10"/>
      <c r="BG100" s="10"/>
      <c r="BH100" s="10"/>
      <c r="BI100" s="10"/>
      <c r="BJ100" s="10"/>
      <c r="BK100" s="10">
        <v>63</v>
      </c>
      <c r="BL100" s="10"/>
      <c r="BM100" s="10"/>
      <c r="BN100" s="10"/>
      <c r="BO100" s="10"/>
      <c r="BP100" s="10"/>
      <c r="BQ100" s="10"/>
      <c r="BR100" s="10"/>
      <c r="BS100" s="10"/>
      <c r="BT100" s="10"/>
      <c r="BU100" s="10">
        <v>16</v>
      </c>
      <c r="BV100" s="10">
        <v>1</v>
      </c>
      <c r="BW100" s="10">
        <v>0</v>
      </c>
      <c r="BX100" s="10"/>
      <c r="BY100" s="10"/>
      <c r="BZ100" s="10"/>
      <c r="CA100" s="10"/>
      <c r="CB100" s="10"/>
      <c r="CC100" s="10"/>
      <c r="CD100" s="10">
        <v>14</v>
      </c>
      <c r="CE100" s="10">
        <v>3</v>
      </c>
      <c r="CF100" s="10">
        <v>7</v>
      </c>
      <c r="CG100" s="10">
        <v>3</v>
      </c>
      <c r="CH100" s="10"/>
      <c r="CI100" s="10">
        <v>3</v>
      </c>
      <c r="CJ100" s="10"/>
      <c r="CK100" s="10"/>
      <c r="CL100" s="10"/>
      <c r="CM100" s="10"/>
      <c r="CN100" s="10"/>
      <c r="CO100" s="10"/>
      <c r="CP100" s="10"/>
      <c r="CQ100" s="10"/>
      <c r="CR100" s="10"/>
      <c r="CS100" s="10"/>
      <c r="CT100" s="10">
        <v>3</v>
      </c>
      <c r="CU100" s="10"/>
      <c r="CV100" s="10"/>
      <c r="CW100" s="10"/>
      <c r="CX100" s="10"/>
      <c r="CY100" s="10"/>
      <c r="CZ100" s="10"/>
      <c r="DA100" s="10"/>
      <c r="DB100" s="10"/>
      <c r="DC100" s="10"/>
      <c r="DD100" s="10"/>
      <c r="DE100" s="10"/>
      <c r="DF100" s="14"/>
      <c r="DG100" s="3">
        <f t="shared" si="3"/>
        <v>114</v>
      </c>
      <c r="DH100" s="12">
        <f t="shared" si="4"/>
        <v>258552</v>
      </c>
      <c r="DI100" s="10">
        <f t="shared" si="5"/>
        <v>258552</v>
      </c>
    </row>
    <row r="101" spans="1:113" s="13" customFormat="1" ht="90">
      <c r="A101" s="3">
        <v>100</v>
      </c>
      <c r="B101" s="9" t="s">
        <v>286</v>
      </c>
      <c r="C101" s="9" t="s">
        <v>287</v>
      </c>
      <c r="D101" s="10" t="s">
        <v>283</v>
      </c>
      <c r="E101" s="10">
        <v>9300</v>
      </c>
      <c r="F101" s="10">
        <v>1</v>
      </c>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v>16</v>
      </c>
      <c r="BL101" s="10"/>
      <c r="BM101" s="10"/>
      <c r="BN101" s="10"/>
      <c r="BO101" s="10"/>
      <c r="BP101" s="10"/>
      <c r="BQ101" s="10"/>
      <c r="BR101" s="10"/>
      <c r="BS101" s="10">
        <v>2</v>
      </c>
      <c r="BT101" s="10"/>
      <c r="BU101" s="10">
        <v>10</v>
      </c>
      <c r="BV101" s="10"/>
      <c r="BW101" s="10">
        <v>0</v>
      </c>
      <c r="BX101" s="10">
        <v>1</v>
      </c>
      <c r="BY101" s="10"/>
      <c r="BZ101" s="10"/>
      <c r="CA101" s="10"/>
      <c r="CB101" s="10"/>
      <c r="CC101" s="10"/>
      <c r="CD101" s="10">
        <v>3</v>
      </c>
      <c r="CE101" s="10">
        <v>1</v>
      </c>
      <c r="CF101" s="10"/>
      <c r="CG101" s="10">
        <v>1</v>
      </c>
      <c r="CH101" s="10">
        <v>2</v>
      </c>
      <c r="CI101" s="10">
        <v>4</v>
      </c>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4"/>
      <c r="DG101" s="3">
        <f t="shared" si="3"/>
        <v>41</v>
      </c>
      <c r="DH101" s="12">
        <f t="shared" si="4"/>
        <v>381300</v>
      </c>
      <c r="DI101" s="10">
        <f t="shared" si="5"/>
        <v>381300</v>
      </c>
    </row>
    <row r="102" spans="1:113" s="22" customFormat="1" ht="93.6" customHeight="1">
      <c r="A102" s="18">
        <v>103</v>
      </c>
      <c r="B102" s="19" t="s">
        <v>288</v>
      </c>
      <c r="C102" s="19" t="s">
        <v>289</v>
      </c>
      <c r="D102" s="18" t="s">
        <v>290</v>
      </c>
      <c r="E102" s="18">
        <v>13.79</v>
      </c>
      <c r="F102" s="18">
        <v>20</v>
      </c>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v>10000</v>
      </c>
      <c r="BT102" s="18">
        <v>300</v>
      </c>
      <c r="BU102" s="18"/>
      <c r="BV102" s="18"/>
      <c r="BW102" s="18">
        <v>0</v>
      </c>
      <c r="BX102" s="18"/>
      <c r="BY102" s="18"/>
      <c r="BZ102" s="18"/>
      <c r="CA102" s="18"/>
      <c r="CB102" s="18">
        <v>5000</v>
      </c>
      <c r="CC102" s="18">
        <v>1000</v>
      </c>
      <c r="CD102" s="18">
        <v>5300</v>
      </c>
      <c r="CE102" s="18"/>
      <c r="CF102" s="18">
        <v>100</v>
      </c>
      <c r="CG102" s="18">
        <v>900</v>
      </c>
      <c r="CH102" s="18">
        <v>200</v>
      </c>
      <c r="CI102" s="18">
        <v>1000</v>
      </c>
      <c r="CJ102" s="18">
        <v>200</v>
      </c>
      <c r="CK102" s="18"/>
      <c r="CL102" s="18">
        <v>600</v>
      </c>
      <c r="CM102" s="18">
        <v>2000</v>
      </c>
      <c r="CN102" s="18">
        <v>500</v>
      </c>
      <c r="CO102" s="18">
        <v>600</v>
      </c>
      <c r="CP102" s="18"/>
      <c r="CQ102" s="18">
        <v>200</v>
      </c>
      <c r="CR102" s="18">
        <v>1500</v>
      </c>
      <c r="CS102" s="18"/>
      <c r="CT102" s="18">
        <v>50</v>
      </c>
      <c r="CU102" s="18">
        <v>300</v>
      </c>
      <c r="CV102" s="18"/>
      <c r="CW102" s="18"/>
      <c r="CX102" s="18"/>
      <c r="CY102" s="18"/>
      <c r="CZ102" s="18"/>
      <c r="DA102" s="18">
        <v>450</v>
      </c>
      <c r="DB102" s="18">
        <v>500</v>
      </c>
      <c r="DC102" s="18"/>
      <c r="DD102" s="18">
        <v>50</v>
      </c>
      <c r="DE102" s="18"/>
      <c r="DF102" s="20"/>
      <c r="DG102" s="3">
        <f t="shared" si="3"/>
        <v>30770</v>
      </c>
      <c r="DH102" s="21">
        <f t="shared" si="4"/>
        <v>424318.3</v>
      </c>
      <c r="DI102" s="18">
        <f t="shared" si="5"/>
        <v>424318.3</v>
      </c>
    </row>
    <row r="103" spans="1:113" s="13" customFormat="1" ht="75">
      <c r="A103" s="15">
        <v>104</v>
      </c>
      <c r="B103" s="16" t="s">
        <v>291</v>
      </c>
      <c r="C103" s="16" t="s">
        <v>292</v>
      </c>
      <c r="D103" s="15" t="s">
        <v>293</v>
      </c>
      <c r="E103" s="15">
        <v>145.8</v>
      </c>
      <c r="F103" s="15">
        <v>0</v>
      </c>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v>5</v>
      </c>
      <c r="AZ103" s="15"/>
      <c r="BA103" s="15"/>
      <c r="BB103" s="15"/>
      <c r="BC103" s="15"/>
      <c r="BD103" s="15"/>
      <c r="BE103" s="15"/>
      <c r="BF103" s="15"/>
      <c r="BG103" s="15"/>
      <c r="BH103" s="15"/>
      <c r="BI103" s="15"/>
      <c r="BJ103" s="15"/>
      <c r="BK103" s="15">
        <v>100</v>
      </c>
      <c r="BL103" s="15"/>
      <c r="BM103" s="15"/>
      <c r="BN103" s="15"/>
      <c r="BO103" s="15"/>
      <c r="BP103" s="15"/>
      <c r="BQ103" s="15"/>
      <c r="BR103" s="15"/>
      <c r="BS103" s="15">
        <v>20</v>
      </c>
      <c r="BT103" s="15"/>
      <c r="BU103" s="15">
        <v>52</v>
      </c>
      <c r="BV103" s="15"/>
      <c r="BW103" s="15">
        <v>0</v>
      </c>
      <c r="BX103" s="15"/>
      <c r="BY103" s="15"/>
      <c r="BZ103" s="15"/>
      <c r="CA103" s="15"/>
      <c r="CB103" s="15"/>
      <c r="CC103" s="10"/>
      <c r="CD103" s="10">
        <v>11</v>
      </c>
      <c r="CE103" s="10">
        <v>8</v>
      </c>
      <c r="CF103" s="10">
        <v>3</v>
      </c>
      <c r="CG103" s="10">
        <v>12</v>
      </c>
      <c r="CH103" s="10">
        <v>4</v>
      </c>
      <c r="CI103" s="10">
        <v>12</v>
      </c>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4"/>
      <c r="DG103" s="10">
        <f aca="true" t="shared" si="6" ref="DG103:DG106">SUM(F103:DF103)</f>
        <v>227</v>
      </c>
      <c r="DH103" s="12">
        <f t="shared" si="4"/>
        <v>33096.600000000006</v>
      </c>
      <c r="DI103" s="10">
        <f t="shared" si="5"/>
        <v>33096.600000000006</v>
      </c>
    </row>
    <row r="104" spans="1:113" s="13" customFormat="1" ht="75">
      <c r="A104" s="10">
        <v>105</v>
      </c>
      <c r="B104" s="9" t="s">
        <v>294</v>
      </c>
      <c r="C104" s="9" t="s">
        <v>295</v>
      </c>
      <c r="D104" s="10" t="s">
        <v>293</v>
      </c>
      <c r="E104" s="10">
        <v>156.60000000000002</v>
      </c>
      <c r="F104" s="10">
        <v>0</v>
      </c>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v>5</v>
      </c>
      <c r="AZ104" s="10"/>
      <c r="BA104" s="10"/>
      <c r="BB104" s="10"/>
      <c r="BC104" s="10"/>
      <c r="BD104" s="10"/>
      <c r="BE104" s="10"/>
      <c r="BF104" s="10"/>
      <c r="BG104" s="10"/>
      <c r="BH104" s="10"/>
      <c r="BI104" s="10"/>
      <c r="BJ104" s="10"/>
      <c r="BK104" s="10">
        <v>100</v>
      </c>
      <c r="BL104" s="10"/>
      <c r="BM104" s="10"/>
      <c r="BN104" s="10"/>
      <c r="BO104" s="10"/>
      <c r="BP104" s="10"/>
      <c r="BQ104" s="10"/>
      <c r="BR104" s="10"/>
      <c r="BS104" s="10">
        <v>20</v>
      </c>
      <c r="BT104" s="10"/>
      <c r="BU104" s="10">
        <v>52</v>
      </c>
      <c r="BV104" s="10"/>
      <c r="BW104" s="10">
        <v>0</v>
      </c>
      <c r="BX104" s="10"/>
      <c r="BY104" s="10"/>
      <c r="BZ104" s="10"/>
      <c r="CA104" s="10"/>
      <c r="CB104" s="10"/>
      <c r="CC104" s="10"/>
      <c r="CD104" s="10">
        <v>11</v>
      </c>
      <c r="CE104" s="10">
        <v>8</v>
      </c>
      <c r="CF104" s="10">
        <v>3</v>
      </c>
      <c r="CG104" s="10">
        <v>12</v>
      </c>
      <c r="CH104" s="10">
        <v>4</v>
      </c>
      <c r="CI104" s="10">
        <v>12</v>
      </c>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4"/>
      <c r="DG104" s="10">
        <f t="shared" si="6"/>
        <v>227</v>
      </c>
      <c r="DH104" s="12">
        <f t="shared" si="4"/>
        <v>35548.200000000004</v>
      </c>
      <c r="DI104" s="10">
        <f t="shared" si="5"/>
        <v>35548.200000000004</v>
      </c>
    </row>
    <row r="105" spans="1:113" s="13" customFormat="1" ht="120">
      <c r="A105" s="10">
        <v>106</v>
      </c>
      <c r="B105" s="9" t="s">
        <v>296</v>
      </c>
      <c r="C105" s="9" t="s">
        <v>297</v>
      </c>
      <c r="D105" s="10" t="s">
        <v>283</v>
      </c>
      <c r="E105" s="10">
        <v>2430</v>
      </c>
      <c r="F105" s="10">
        <v>0</v>
      </c>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v>1</v>
      </c>
      <c r="AZ105" s="10"/>
      <c r="BA105" s="10"/>
      <c r="BB105" s="10"/>
      <c r="BC105" s="10"/>
      <c r="BD105" s="10"/>
      <c r="BE105" s="10"/>
      <c r="BF105" s="10"/>
      <c r="BG105" s="10"/>
      <c r="BH105" s="10"/>
      <c r="BI105" s="10"/>
      <c r="BJ105" s="10"/>
      <c r="BK105" s="10">
        <v>30</v>
      </c>
      <c r="BL105" s="10"/>
      <c r="BM105" s="10"/>
      <c r="BN105" s="10"/>
      <c r="BO105" s="10"/>
      <c r="BP105" s="10"/>
      <c r="BQ105" s="10"/>
      <c r="BR105" s="10"/>
      <c r="BS105" s="10">
        <v>10</v>
      </c>
      <c r="BT105" s="10"/>
      <c r="BU105" s="10">
        <v>25</v>
      </c>
      <c r="BV105" s="10">
        <v>1</v>
      </c>
      <c r="BW105" s="10">
        <v>0</v>
      </c>
      <c r="BX105" s="10">
        <v>2</v>
      </c>
      <c r="BY105" s="10"/>
      <c r="BZ105" s="10"/>
      <c r="CA105" s="10"/>
      <c r="CB105" s="10"/>
      <c r="CC105" s="10"/>
      <c r="CD105" s="10">
        <v>3</v>
      </c>
      <c r="CE105" s="10">
        <v>1</v>
      </c>
      <c r="CF105" s="10">
        <v>10</v>
      </c>
      <c r="CG105" s="10">
        <v>2</v>
      </c>
      <c r="CH105" s="10">
        <v>5</v>
      </c>
      <c r="CI105" s="10">
        <v>5</v>
      </c>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4"/>
      <c r="DG105" s="10">
        <f t="shared" si="6"/>
        <v>95</v>
      </c>
      <c r="DH105" s="12">
        <f t="shared" si="4"/>
        <v>230850</v>
      </c>
      <c r="DI105" s="10">
        <f t="shared" si="5"/>
        <v>230850</v>
      </c>
    </row>
    <row r="106" spans="1:113" s="13" customFormat="1" ht="90">
      <c r="A106" s="10">
        <v>107</v>
      </c>
      <c r="B106" s="9" t="s">
        <v>298</v>
      </c>
      <c r="C106" s="9" t="s">
        <v>299</v>
      </c>
      <c r="D106" s="10" t="s">
        <v>293</v>
      </c>
      <c r="E106" s="10">
        <v>286.20000000000005</v>
      </c>
      <c r="F106" s="10">
        <v>0</v>
      </c>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v>9</v>
      </c>
      <c r="BV106" s="10">
        <v>1</v>
      </c>
      <c r="BW106" s="10">
        <v>0</v>
      </c>
      <c r="BX106" s="10"/>
      <c r="BY106" s="10"/>
      <c r="BZ106" s="10"/>
      <c r="CA106" s="10"/>
      <c r="CB106" s="10"/>
      <c r="CC106" s="10"/>
      <c r="CD106" s="10">
        <v>2</v>
      </c>
      <c r="CE106" s="10">
        <v>2</v>
      </c>
      <c r="CF106" s="10">
        <v>1</v>
      </c>
      <c r="CG106" s="10">
        <v>2</v>
      </c>
      <c r="CH106" s="10"/>
      <c r="CI106" s="10">
        <v>4</v>
      </c>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4"/>
      <c r="DG106" s="10">
        <f t="shared" si="6"/>
        <v>21</v>
      </c>
      <c r="DH106" s="12">
        <f t="shared" si="4"/>
        <v>6010.200000000001</v>
      </c>
      <c r="DI106" s="10">
        <f t="shared" si="5"/>
        <v>6010.200000000001</v>
      </c>
    </row>
    <row r="107" spans="6:113" ht="15">
      <c r="F107">
        <f>SUM(F2:F106)</f>
        <v>18199</v>
      </c>
      <c r="G107">
        <f>SUM(G2:G106)</f>
        <v>3330</v>
      </c>
      <c r="H107">
        <f>SUM(H2:H106)</f>
        <v>4050</v>
      </c>
      <c r="I107">
        <f>SUM(I2:I106)</f>
        <v>5250</v>
      </c>
      <c r="J107">
        <f>SUM(J2:J106)</f>
        <v>6900</v>
      </c>
      <c r="K107">
        <f>SUM(K2:K106)</f>
        <v>500</v>
      </c>
      <c r="L107">
        <f>SUM(L2:L106)</f>
        <v>21720</v>
      </c>
      <c r="M107">
        <f>SUM(M2:M106)</f>
        <v>12655</v>
      </c>
      <c r="N107">
        <f>SUM(N2:N106)</f>
        <v>5155</v>
      </c>
      <c r="O107">
        <f>SUM(O2:O106)</f>
        <v>340</v>
      </c>
      <c r="P107">
        <f>SUM(P2:P106)</f>
        <v>12000</v>
      </c>
      <c r="Q107">
        <f>SUM(Q2:Q106)</f>
        <v>37960</v>
      </c>
      <c r="R107">
        <f>SUM(R2:R106)</f>
        <v>16110</v>
      </c>
      <c r="S107">
        <f>SUM(S2:S106)</f>
        <v>10180</v>
      </c>
      <c r="T107">
        <f>SUM(T2:T106)</f>
        <v>5631</v>
      </c>
      <c r="U107">
        <f>SUM(U2:U106)</f>
        <v>19574</v>
      </c>
      <c r="V107">
        <f>SUM(V2:V106)</f>
        <v>13120</v>
      </c>
      <c r="W107">
        <f>SUM(W2:W106)</f>
        <v>2540</v>
      </c>
      <c r="X107">
        <f>SUM(X2:X106)</f>
        <v>19420</v>
      </c>
      <c r="Y107">
        <f>SUM(Y2:Y106)</f>
        <v>27800</v>
      </c>
      <c r="Z107">
        <f>SUM(Z2:Z106)</f>
        <v>6675</v>
      </c>
      <c r="AA107">
        <f>SUM(AA2:AA106)</f>
        <v>14780</v>
      </c>
      <c r="AB107">
        <f>SUM(AB2:AB106)</f>
        <v>5700</v>
      </c>
      <c r="AC107">
        <f>SUM(AC2:AC106)</f>
        <v>52980</v>
      </c>
      <c r="AD107">
        <f>SUM(AD2:AD106)</f>
        <v>7300</v>
      </c>
      <c r="AE107">
        <f>SUM(AE2:AE106)</f>
        <v>5955</v>
      </c>
      <c r="AF107">
        <f>SUM(AF2:AF106)</f>
        <v>14550</v>
      </c>
      <c r="AG107">
        <f>SUM(AG2:AG106)</f>
        <v>13075</v>
      </c>
      <c r="AH107">
        <f>SUM(AH2:AH106)</f>
        <v>31600</v>
      </c>
      <c r="AI107">
        <f>SUM(AI2:AI106)</f>
        <v>15100</v>
      </c>
      <c r="AJ107">
        <f>SUM(AJ2:AJ106)</f>
        <v>23630</v>
      </c>
      <c r="AK107">
        <f>SUM(AK2:AK106)</f>
        <v>36000</v>
      </c>
      <c r="AL107">
        <f>SUM(AL2:AL106)</f>
        <v>11900</v>
      </c>
      <c r="AM107">
        <f>SUM(AM2:AM106)</f>
        <v>20280</v>
      </c>
      <c r="AN107">
        <f>SUM(AN2:AN106)</f>
        <v>5102</v>
      </c>
      <c r="AO107">
        <f>SUM(AO2:AO106)</f>
        <v>350</v>
      </c>
      <c r="AP107">
        <f>SUM(AP2:AP106)</f>
        <v>14640</v>
      </c>
      <c r="AQ107">
        <f>SUM(AQ2:AQ106)</f>
        <v>11250</v>
      </c>
      <c r="AR107">
        <f>SUM(AR2:AR106)</f>
        <v>13600</v>
      </c>
      <c r="AS107">
        <f>SUM(AS2:AS106)</f>
        <v>77060</v>
      </c>
      <c r="AT107">
        <f>SUM(AT2:AT106)</f>
        <v>5375</v>
      </c>
      <c r="AU107">
        <f>SUM(AU2:AU106)</f>
        <v>10852</v>
      </c>
      <c r="AV107">
        <f>SUM(AV2:AV106)</f>
        <v>24000</v>
      </c>
      <c r="AW107">
        <f>SUM(AW2:AW106)</f>
        <v>23075</v>
      </c>
      <c r="AX107">
        <f>SUM(AX2:AX106)</f>
        <v>14110</v>
      </c>
      <c r="AY107">
        <f>SUM(AY2:AY106)</f>
        <v>17312</v>
      </c>
      <c r="AZ107">
        <f>SUM(AZ2:AZ106)</f>
        <v>20500</v>
      </c>
      <c r="BA107">
        <f>SUM(BA2:BA106)</f>
        <v>6000</v>
      </c>
      <c r="BB107">
        <f>SUM(BB2:BB106)</f>
        <v>13000</v>
      </c>
      <c r="BC107">
        <f>SUM(BC2:BC106)</f>
        <v>6650</v>
      </c>
      <c r="BD107">
        <f>SUM(BD2:BD106)</f>
        <v>10800</v>
      </c>
      <c r="BE107">
        <f>SUM(BE2:BE106)</f>
        <v>1700</v>
      </c>
      <c r="BF107">
        <f>SUM(BF2:BF106)</f>
        <v>3000</v>
      </c>
      <c r="BG107">
        <f>SUM(BG2:BG106)</f>
        <v>8760</v>
      </c>
      <c r="BH107">
        <f>SUM(BH2:BH106)</f>
        <v>4300</v>
      </c>
      <c r="BI107">
        <f>SUM(BI2:BI106)</f>
        <v>82160</v>
      </c>
      <c r="BJ107">
        <f>SUM(BJ2:BJ106)</f>
        <v>23791</v>
      </c>
      <c r="BK107">
        <f>SUM(BK2:BK106)</f>
        <v>271809</v>
      </c>
      <c r="BL107">
        <f>SUM(BL2:BL106)</f>
        <v>22000</v>
      </c>
      <c r="BM107">
        <f>SUM(BM2:BM106)</f>
        <v>20310</v>
      </c>
      <c r="BN107">
        <f>SUM(BN2:BN106)</f>
        <v>5100</v>
      </c>
      <c r="BO107">
        <f>SUM(BO2:BO106)</f>
        <v>20820</v>
      </c>
      <c r="BP107">
        <f>SUM(BP2:BP106)</f>
        <v>260</v>
      </c>
      <c r="BQ107">
        <f>SUM(BQ2:BQ106)</f>
        <v>6800</v>
      </c>
      <c r="BR107">
        <f>SUM(BR2:BR106)</f>
        <v>13004</v>
      </c>
      <c r="BS107">
        <f>SUM(BS2:BS106)</f>
        <v>44402</v>
      </c>
      <c r="BT107">
        <f>SUM(BT2:BT106)</f>
        <v>16800</v>
      </c>
      <c r="BU107">
        <f>SUM(BU2:BU106)</f>
        <v>31479</v>
      </c>
      <c r="BV107">
        <f>SUM(BV2:BV106)</f>
        <v>61263</v>
      </c>
      <c r="BW107">
        <f>SUM(BW2:BW106)</f>
        <v>20000</v>
      </c>
      <c r="BX107">
        <f>SUM(BX2:BX106)</f>
        <v>117983</v>
      </c>
      <c r="BY107">
        <f>SUM(BY2:BY106)</f>
        <v>3400</v>
      </c>
      <c r="BZ107">
        <f>SUM(BZ2:BZ106)</f>
        <v>500</v>
      </c>
      <c r="CA107">
        <f>SUM(CA2:CA106)</f>
        <v>3460</v>
      </c>
      <c r="CB107">
        <f>SUM(CB2:CB106)</f>
        <v>5000</v>
      </c>
      <c r="CC107">
        <f>SUM(CC2:CC106)</f>
        <v>1000</v>
      </c>
      <c r="CD107">
        <f>SUM(CD2:CD106)</f>
        <v>16554</v>
      </c>
      <c r="CE107">
        <f>SUM(CE2:CE106)</f>
        <v>23</v>
      </c>
      <c r="CF107">
        <f>SUM(CF2:CF106)</f>
        <v>127294</v>
      </c>
      <c r="CG107">
        <f>SUM(CG2:CG106)</f>
        <v>25412</v>
      </c>
      <c r="CH107">
        <f>SUM(CH2:CH106)</f>
        <v>215</v>
      </c>
      <c r="CI107">
        <f>SUM(CI2:CI106)</f>
        <v>1040</v>
      </c>
      <c r="CJ107">
        <f>SUM(CJ2:CJ106)</f>
        <v>200</v>
      </c>
      <c r="CK107">
        <f>SUM(CK2:CK106)</f>
        <v>10</v>
      </c>
      <c r="CL107">
        <f>SUM(CL2:CL106)</f>
        <v>600</v>
      </c>
      <c r="CM107">
        <f>SUM(CM2:CM106)</f>
        <v>2000</v>
      </c>
      <c r="CN107">
        <f>SUM(CN2:CN106)</f>
        <v>4200</v>
      </c>
      <c r="CO107">
        <f>SUM(CO2:CO106)</f>
        <v>16460</v>
      </c>
      <c r="CP107">
        <f>SUM(CP2:CP106)</f>
        <v>38750</v>
      </c>
      <c r="CQ107">
        <f>SUM(CQ2:CQ106)</f>
        <v>114730</v>
      </c>
      <c r="CR107">
        <f aca="true" t="shared" si="7" ref="CR107:DG107">SUM(CR2:CR106)</f>
        <v>60270</v>
      </c>
      <c r="CS107">
        <f t="shared" si="7"/>
        <v>16280</v>
      </c>
      <c r="CT107">
        <f t="shared" si="7"/>
        <v>5053</v>
      </c>
      <c r="CU107">
        <f t="shared" si="7"/>
        <v>300</v>
      </c>
      <c r="CV107">
        <f t="shared" si="7"/>
        <v>60</v>
      </c>
      <c r="CW107">
        <f t="shared" si="7"/>
        <v>70830</v>
      </c>
      <c r="CX107">
        <f t="shared" si="7"/>
        <v>40</v>
      </c>
      <c r="CY107">
        <f t="shared" si="7"/>
        <v>54212</v>
      </c>
      <c r="CZ107">
        <f t="shared" si="7"/>
        <v>85500</v>
      </c>
      <c r="DA107">
        <f t="shared" si="7"/>
        <v>45926</v>
      </c>
      <c r="DB107">
        <f t="shared" si="7"/>
        <v>26800</v>
      </c>
      <c r="DC107">
        <f t="shared" si="7"/>
        <v>8020</v>
      </c>
      <c r="DD107">
        <f t="shared" si="7"/>
        <v>63650</v>
      </c>
      <c r="DE107">
        <f t="shared" si="7"/>
        <v>6875</v>
      </c>
      <c r="DG107">
        <f t="shared" si="7"/>
        <v>2368200</v>
      </c>
      <c r="DH107" s="5">
        <f>SUM(DH2:DH106)</f>
        <v>5058513.283499999</v>
      </c>
      <c r="DI107">
        <f>SUM(DI2:DI106)</f>
        <v>5058513.283499999</v>
      </c>
    </row>
  </sheetData>
  <autoFilter ref="A1:DI107"/>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CAPCS-Dispozitive</cp:lastModifiedBy>
  <dcterms:created xsi:type="dcterms:W3CDTF">2023-09-29T07:36:38Z</dcterms:created>
  <dcterms:modified xsi:type="dcterms:W3CDTF">2023-11-01T15:01:57Z</dcterms:modified>
  <cp:category/>
  <cp:version/>
  <cp:contentType/>
  <cp:contentStatus/>
</cp:coreProperties>
</file>