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Toc392180207" localSheetId="0">'Лист1'!$B$5</definedName>
  </definedNames>
  <calcPr fullCalcOnLoad="1" refMode="R1C1"/>
</workbook>
</file>

<file path=xl/sharedStrings.xml><?xml version="1.0" encoding="utf-8"?>
<sst xmlns="http://schemas.openxmlformats.org/spreadsheetml/2006/main" count="816" uniqueCount="231">
  <si>
    <t>Semnat:_Galin Anatolie              _ Numele, Prenumele:_Galin Anatolie  În calitate de: administrator</t>
  </si>
  <si>
    <t>Ofertantul: Melenas-Com SRL  Adresa: str Nicolae Costin 63/1 of 177</t>
  </si>
  <si>
    <t>Alternativa nr.: ___________</t>
  </si>
  <si>
    <t>Pagina: __din __</t>
  </si>
  <si>
    <t>Cod CPV</t>
  </si>
  <si>
    <t>Denumirea bunurilor şi/sau a serviciilor</t>
  </si>
  <si>
    <t>Unitatea de măsură</t>
  </si>
  <si>
    <t>Canti-tatea</t>
  </si>
  <si>
    <t>Preţ unitar (fără TVA)</t>
  </si>
  <si>
    <t>Preţ unitar (cu TVA)</t>
  </si>
  <si>
    <t>Suma</t>
  </si>
  <si>
    <t>fără</t>
  </si>
  <si>
    <t>TVA</t>
  </si>
  <si>
    <t>cu TVA</t>
  </si>
  <si>
    <t>Termenul de livrare/</t>
  </si>
  <si>
    <t xml:space="preserve">prestare </t>
  </si>
  <si>
    <t>buc</t>
  </si>
  <si>
    <t>kg</t>
  </si>
  <si>
    <t>Tava PPR feberglas d-40 PN25</t>
  </si>
  <si>
    <t>Tava PPR feberglas d-32 PN25</t>
  </si>
  <si>
    <t>Tava PPR feberglas d-25 PN25</t>
  </si>
  <si>
    <t>Tava PPR feberglas d-20 PN25</t>
  </si>
  <si>
    <t>Teu PPR d-40*25*40</t>
  </si>
  <si>
    <t>Teu PPR d-40*20*40</t>
  </si>
  <si>
    <t>Teu PPR d-40*32*40</t>
  </si>
  <si>
    <t>Teu PPR d-40*40*40</t>
  </si>
  <si>
    <t>Teu PPR d-32*32*32</t>
  </si>
  <si>
    <t>Teu PPR d-32*25*32</t>
  </si>
  <si>
    <t>Teu PPR d-32*20*32</t>
  </si>
  <si>
    <t>Teu PPR d-25*25*25</t>
  </si>
  <si>
    <t>Teu PPR d-25*20*25</t>
  </si>
  <si>
    <t>Teu PPR d-20*20*20</t>
  </si>
  <si>
    <t>Cot PPR d-40*40-90</t>
  </si>
  <si>
    <t>Cot PPR d-40*40-45</t>
  </si>
  <si>
    <t>Cot PPR d-32*32-90</t>
  </si>
  <si>
    <t>Cot PPR d-32*32-45</t>
  </si>
  <si>
    <t>Cot PPR d-25*25-90</t>
  </si>
  <si>
    <t>Cot PPR d-25*25-45</t>
  </si>
  <si>
    <t>Cot PPR d-20*20-90</t>
  </si>
  <si>
    <t>Cot PPR d-20*20-45</t>
  </si>
  <si>
    <t xml:space="preserve">Cot PPR cu suport 20-1\2FI </t>
  </si>
  <si>
    <t>Cot PPR  20-1\2 FE</t>
  </si>
  <si>
    <t>Cot PPR  20-1\2 FI</t>
  </si>
  <si>
    <t>Robinet PPR  d-25</t>
  </si>
  <si>
    <t>Robinet PPR d- 20</t>
  </si>
  <si>
    <t>Trecere PPR 25-3\4 FE</t>
  </si>
  <si>
    <t>Trecere PPR 25-3\4 FI</t>
  </si>
  <si>
    <t>Trecere PPR 20-1\2 FI</t>
  </si>
  <si>
    <t>Trecere PPR 20-1\2 FE</t>
  </si>
  <si>
    <t>Racord olandez PPR 40*1 1\4FE</t>
  </si>
  <si>
    <t>Racord olandez PPR 40*1 1\4FI</t>
  </si>
  <si>
    <t>Racord olandez PPR 32*1 FE</t>
  </si>
  <si>
    <t>Racord olandez PPR 32*1 FI</t>
  </si>
  <si>
    <t>Racord olandez PPR 25*3\4 FE</t>
  </si>
  <si>
    <t>Racord olandez PPR 25*3\4 FI</t>
  </si>
  <si>
    <t>Racord olandez PPR 20*1\2 FE</t>
  </si>
  <si>
    <t>Racord olandez PPR 20*1\2 FI</t>
  </si>
  <si>
    <t>Manson PPR d-40</t>
  </si>
  <si>
    <t>Manson PPR d-32</t>
  </si>
  <si>
    <t>Manson PPR d-25</t>
  </si>
  <si>
    <t>Manson PPR d-20</t>
  </si>
  <si>
    <t>Manson PPR d-40*32</t>
  </si>
  <si>
    <t>Manson PPR d-32*25</t>
  </si>
  <si>
    <t>Manson PPR d-25*20</t>
  </si>
  <si>
    <t>Manson PPR d-40*25</t>
  </si>
  <si>
    <t xml:space="preserve">Clipsa p-u ţava d-16 cu diblu şi  surub </t>
  </si>
  <si>
    <t xml:space="preserve">Clipsa p-u ţava d-20 cu diblu şi  surub </t>
  </si>
  <si>
    <t xml:space="preserve">Clipsa p-u ţava d-25 cu diblu şi  surub </t>
  </si>
  <si>
    <t xml:space="preserve">Clipsa p-u ţava d-32 cu diblu şi  surub </t>
  </si>
  <si>
    <t xml:space="preserve">Clipsa p-u ţava d-40 cu diblu şi  surub </t>
  </si>
  <si>
    <t>Manson PPR d-32*20</t>
  </si>
  <si>
    <t>Radiator MC-140 M500(1 sectia)</t>
  </si>
  <si>
    <t>Armatura pentru rezervuar (vertical)bronz</t>
  </si>
  <si>
    <t>Armatura pentru rezervuar orizontal/1/2 bronz/</t>
  </si>
  <si>
    <t>Sifon pentru WC</t>
  </si>
  <si>
    <t>Vas de clozet complect</t>
  </si>
  <si>
    <t>Rezervuar pentru vas(complect)</t>
  </si>
  <si>
    <t>Lavuar cu picior, 60sm cu sifon și fixator p-u lavuar în complect</t>
  </si>
  <si>
    <t>Sifoane p-u lavuar cu preaplin/перелив/сетка нерж/</t>
  </si>
  <si>
    <t>Amestecator p-u dus /cu cartridj / 1,5кг</t>
  </si>
  <si>
    <t>Amestecător p-u cuveta din inox/bucatoria/1,2кг</t>
  </si>
  <si>
    <t>Furtun p/u amestecator к-т д-1/2,штуцер д-10мм</t>
  </si>
  <si>
    <t>Furtun pentru baie</t>
  </si>
  <si>
    <t>Stişca / д-15/ (sita p/u dus)</t>
  </si>
  <si>
    <t>Cartridj ø35-40</t>
  </si>
  <si>
    <t>Cap de robinet 2 feluri /in c-t cu mîner/</t>
  </si>
  <si>
    <t>Furtun p-u wiceu /inox/</t>
  </si>
  <si>
    <t>Cada p-u dus cu sifon,cu piciori ,H-20sm</t>
  </si>
  <si>
    <t>Fiting m.plast.ø16 bronz /разборные/</t>
  </si>
  <si>
    <t>Fiting m.plast. Ø20 bronz /разборные/</t>
  </si>
  <si>
    <t>Ventul ø15 (bronz)</t>
  </si>
  <si>
    <t>Ventil ø20 (bronz)</t>
  </si>
  <si>
    <t>Robinet sfera ø32 (bronz)</t>
  </si>
  <si>
    <t>Robinet sfera ø25 (bronz)</t>
  </si>
  <si>
    <t>Robinet ø15 (sfera)(bronz)</t>
  </si>
  <si>
    <t>Robinet ø20 (sfera)(bronz)</t>
  </si>
  <si>
    <t>Fixator p/u lavoar (complect)</t>
  </si>
  <si>
    <t>Fixator p/u veceu ( complect)</t>
  </si>
  <si>
    <t>Scaunul p/u vas de closet cu capac ( complect)</t>
  </si>
  <si>
    <t>Cronştein p/u boiler (complect)</t>
  </si>
  <si>
    <t>Ventil ø50 (bronz)</t>
  </si>
  <si>
    <t>Trecator 15/20 (bronz)</t>
  </si>
  <si>
    <t>Inel din caucuc d.40,35 (pentru amestecator cu cartus ceramic) comp</t>
  </si>
  <si>
    <t>Manson d-110 PVC</t>
  </si>
  <si>
    <t>Manson d-50 PP</t>
  </si>
  <si>
    <t>Diublu cu şurup</t>
  </si>
  <si>
    <t>Cot ø15 (bronz) FE-FE,FI-FE</t>
  </si>
  <si>
    <t>Cot ø20 (bronz) FE-FE,FE-FI</t>
  </si>
  <si>
    <t>Gandia (Gusac p-u bat.amestecator,bronz)</t>
  </si>
  <si>
    <t>Hamut  metal d -110 complect</t>
  </si>
  <si>
    <t>Hamut  metal d -160 complect</t>
  </si>
  <si>
    <t>Hamut  metal d -50 complect</t>
  </si>
  <si>
    <t>Compensator -110</t>
  </si>
  <si>
    <t>Compensator -50</t>
  </si>
  <si>
    <t>Cot ø110  ( 90, 45)</t>
  </si>
  <si>
    <t>Teu ø110 (90-45)</t>
  </si>
  <si>
    <t>Reducţia ø110 x 125 (complect)</t>
  </si>
  <si>
    <t>Reducţia ø50 x 65 ( complect)</t>
  </si>
  <si>
    <t>Ţeava ø110 (L- 2.0 m)fonoabsorbanta</t>
  </si>
  <si>
    <t>Ţeava ø110 (L-1.0 m)fonoabsorbanta</t>
  </si>
  <si>
    <t>Ţeava ø110 (L-05 m)fonoabsorbanta</t>
  </si>
  <si>
    <t>Dop p-u calorifer(futorca)МС 140</t>
  </si>
  <si>
    <t>Tava d-110 L -3m</t>
  </si>
  <si>
    <t>Capac din fonta d-700</t>
  </si>
  <si>
    <t>Tava M/plast d-16</t>
  </si>
  <si>
    <t>Ţeava ø50 (L 05 m)</t>
  </si>
  <si>
    <t>Teu ø50 (90, 45)</t>
  </si>
  <si>
    <t xml:space="preserve"> Trecerea d-110x50 PP</t>
  </si>
  <si>
    <t>Filet lung c-t d.50 fier (sgon)</t>
  </si>
  <si>
    <t>Filet  d.40 fier (sgon)</t>
  </si>
  <si>
    <t>Filet d.32 fier ( sgon)</t>
  </si>
  <si>
    <t>Filet d-25 fier ( sgon)</t>
  </si>
  <si>
    <t>Filet lung d20 (zgon) fier (complect)</t>
  </si>
  <si>
    <t>Robinet cu 3 cai d 15(bronz)</t>
  </si>
  <si>
    <t xml:space="preserve"> Robinet cu cep d ½(bronz)</t>
  </si>
  <si>
    <t>Robinet  cu cep d ¾(bronz)</t>
  </si>
  <si>
    <t>Robinet  colţar sub lavoar d-1/2(bronz)</t>
  </si>
  <si>
    <t>Robinet cu cep d.1*(bronz)</t>
  </si>
  <si>
    <t>Teu d 15 (bronz)</t>
  </si>
  <si>
    <t>Teu  d 20 (bronz)</t>
  </si>
  <si>
    <t>Set de garnitura de caucuc p/u cap de robinet (procladci)</t>
  </si>
  <si>
    <t>Filet lung d. 15 (zgon)Complect</t>
  </si>
  <si>
    <t>Niplu (bacionoc) d20 bronz</t>
  </si>
  <si>
    <t>Niplu (bacionoc) d. 15 bronz</t>
  </si>
  <si>
    <t>Teu  m/ plast d20 bronz</t>
  </si>
  <si>
    <t>Teu m/ plast d.16 bronz</t>
  </si>
  <si>
    <t>Niplu d-25</t>
  </si>
  <si>
    <t>Vana d.100задвижка</t>
  </si>
  <si>
    <t>Vana d.80задвижка</t>
  </si>
  <si>
    <t>Vana d. 50задвижка</t>
  </si>
  <si>
    <t>cot d-50 (90;45)</t>
  </si>
  <si>
    <t>Plintus p-u bae (alb)</t>
  </si>
  <si>
    <t>Flansa d.100</t>
  </si>
  <si>
    <t>Flansa d.80</t>
  </si>
  <si>
    <t>Flansa d.50</t>
  </si>
  <si>
    <t>Tava PEX-AL d-20</t>
  </si>
  <si>
    <t xml:space="preserve">Instalatie in parete cu WC/в к-те с унитазом/ </t>
  </si>
  <si>
    <t>Robinet pentru calorifer tur-returd-15прям</t>
  </si>
  <si>
    <t>Cot d-50 otel</t>
  </si>
  <si>
    <t>Cot d-76 otel</t>
  </si>
  <si>
    <t>Cot d-89 otel</t>
  </si>
  <si>
    <t>Cot d-100 otel</t>
  </si>
  <si>
    <t>Depozitare de canalizarie cu distribuţie electric</t>
  </si>
  <si>
    <t>Reductia 1/2*3/8</t>
  </si>
  <si>
    <t>Unipac/ermetika fixing past.pasta verde/460gr</t>
  </si>
  <si>
    <t>Racord olandez d-3/4</t>
  </si>
  <si>
    <t xml:space="preserve">Tava d-50 L-3m </t>
  </si>
  <si>
    <t>Tava d-50 L-2m</t>
  </si>
  <si>
    <t xml:space="preserve">Tava d-50 L-1m </t>
  </si>
  <si>
    <t xml:space="preserve">Trecere p-u WC 110*80 </t>
  </si>
  <si>
    <t>Sifon de pardosele cu capac din inox d-50</t>
  </si>
  <si>
    <t>Revizia d-110 PVC</t>
  </si>
  <si>
    <t>Tava d-160 PVC   L- 2m</t>
  </si>
  <si>
    <t>Manson d-160 PVC</t>
  </si>
  <si>
    <t>Teu d-160*110 -90 PVC</t>
  </si>
  <si>
    <t>Cot d-160 -45 PVC</t>
  </si>
  <si>
    <t>Trecere PVC -fonta 160*150</t>
  </si>
  <si>
    <t>Tros flecsibel p-u diastup tevii de canaliz.d-10</t>
  </si>
  <si>
    <t>Disc abraziv d-230 (p-u metal)</t>
  </si>
  <si>
    <t>Cîlţ (100 gr)</t>
  </si>
  <si>
    <t>Electroade ø3,25</t>
  </si>
  <si>
    <t>Sticla lichid</t>
  </si>
  <si>
    <t>Silicon  (santehnic)</t>
  </si>
  <si>
    <t>Pinza p/u metal (сталь  М-25х6ВФ L-300 mm)</t>
  </si>
  <si>
    <t>Foi din cauciuc p-u garnitura de ermetizare g-5mm</t>
  </si>
  <si>
    <t>Manometr   d-1/2</t>
  </si>
  <si>
    <t>Vantuz profesional</t>
  </si>
  <si>
    <t>Disc abraziv d.125 mm p/u metal</t>
  </si>
  <si>
    <t>Lubrifiant p-u garnituri 250gr</t>
  </si>
  <si>
    <t>Unsoare cu grafit</t>
  </si>
  <si>
    <t>Dispozitiv p-u taiat ţava PPR,PexAl</t>
  </si>
  <si>
    <t>Adaptor p-u aparat de sudură PPR</t>
  </si>
  <si>
    <t>Disc de rectificat d-125</t>
  </si>
  <si>
    <t>Burghiu p/u beton d6-8-10-12-14-16 sds plus l-100-120mm</t>
  </si>
  <si>
    <t>Burghiu p/u metal d 5-6-8-10-12-14-16 ( complect)l-60-80mm</t>
  </si>
  <si>
    <t>Burghiu p/u beton d-45         L-60 cm (sds max)</t>
  </si>
  <si>
    <t>Masina de slefuit(profesionala) 2,2-2,6kwt d.230 spind M14</t>
  </si>
  <si>
    <t>Filiera (lerca)d -15,d-20 ,d25</t>
  </si>
  <si>
    <t>Set șurubelnita+capete de înșurubat /PH1,PZ 1,2,T20,SI6,8/</t>
  </si>
  <si>
    <t xml:space="preserve">Ochelari de protectie/закрытого типа с вентиляцией/                                   </t>
  </si>
  <si>
    <t>LanternaLED макс3000люмен-мин30люмен,время макс5час-мин96</t>
  </si>
  <si>
    <t>Ciocan  rotopercutor (profesional) -1500w, 12,5dj SDSMax GBH-8-45D</t>
  </si>
  <si>
    <t xml:space="preserve">Burghiu de felitat tevi metalice d-15(metchic) </t>
  </si>
  <si>
    <t>Burhiu de felitat  d,20(metchic)</t>
  </si>
  <si>
    <t>Ruletca L-5m(profesionala)(19mm)</t>
  </si>
  <si>
    <t>Manusi cu caucuc /сантехнические(mărime 9-9,5- L-XL)</t>
  </si>
  <si>
    <t>Газоанализатор ЛБВК-М /индикатор наличия газов/</t>
  </si>
  <si>
    <t>Casca sudor cu stecla cameleon</t>
  </si>
  <si>
    <t>Suportul bolțului cu clichet pentru filetare</t>
  </si>
  <si>
    <t>Gripă de gips/гипсоуловитель/</t>
  </si>
  <si>
    <t>Chiee p/u tevi A-36(n1) profesionala(45 gr) svedschii razvodnoi)</t>
  </si>
  <si>
    <t>Cheie p/u teviA-50(n2) profesionala</t>
  </si>
  <si>
    <t>Cheie  hexagonala complect 2-2,5-3-4-5-6-7-8-10</t>
  </si>
  <si>
    <r>
      <t>Denumirea licitaţiei:</t>
    </r>
    <r>
      <rPr>
        <sz val="14"/>
        <color indexed="63"/>
        <rFont val="Arial"/>
        <family val="2"/>
      </rPr>
      <t xml:space="preserve"> Materiale p-ru apeduct, canalizare si termoficare,instrumente </t>
    </r>
  </si>
  <si>
    <t xml:space="preserve">ml </t>
  </si>
  <si>
    <t>ml</t>
  </si>
  <si>
    <r>
      <t>Numărul licitaţiei:</t>
    </r>
    <r>
      <rPr>
        <sz val="13"/>
        <color indexed="63"/>
        <rFont val="Arial"/>
        <family val="2"/>
      </rPr>
      <t xml:space="preserve"> 21005553</t>
    </r>
  </si>
  <si>
    <t>Amestecător p-u lavoar/картридж/неповоротный гусак/1,2кг</t>
  </si>
  <si>
    <t>Lot: 1-2</t>
  </si>
  <si>
    <t>Lot 2 Instrumente și consumabile</t>
  </si>
  <si>
    <t>Lot 1 Materiale pentru apeduct, canalizare si termoficare</t>
  </si>
  <si>
    <t>Total Lot 2</t>
  </si>
  <si>
    <t>Total Lot 1</t>
  </si>
  <si>
    <t>Total</t>
  </si>
  <si>
    <t>Lot 1</t>
  </si>
  <si>
    <t>Data: „20” februarie 2019</t>
  </si>
  <si>
    <t>30 zile</t>
  </si>
  <si>
    <t>45 zile</t>
  </si>
  <si>
    <t>44190000-8</t>
  </si>
  <si>
    <t>Clasificatie budgetara IBAN</t>
  </si>
  <si>
    <r>
      <t>Cheie dubla</t>
    </r>
    <r>
      <rPr>
        <sz val="11"/>
        <color indexed="8"/>
        <rFont val="Times New Roman"/>
        <family val="1"/>
      </rPr>
      <t xml:space="preserve"> 6-8-9-10-11-12-13-14-17+19-22-24-27-30-32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</si>
</sst>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63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rgb="FF202020"/>
      <name val="Times New Roman"/>
      <family val="1"/>
    </font>
    <font>
      <sz val="11"/>
      <color rgb="FF21212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48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50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right" wrapText="1"/>
    </xf>
    <xf numFmtId="168" fontId="48" fillId="0" borderId="10" xfId="0" applyNumberFormat="1" applyFont="1" applyBorder="1" applyAlignment="1">
      <alignment wrapText="1"/>
    </xf>
    <xf numFmtId="168" fontId="48" fillId="0" borderId="14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48" fillId="0" borderId="15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/>
    </xf>
    <xf numFmtId="168" fontId="48" fillId="0" borderId="0" xfId="0" applyNumberFormat="1" applyFont="1" applyBorder="1" applyAlignment="1">
      <alignment wrapText="1"/>
    </xf>
    <xf numFmtId="168" fontId="52" fillId="0" borderId="0" xfId="0" applyNumberFormat="1" applyFont="1" applyBorder="1" applyAlignment="1">
      <alignment horizontal="right" wrapText="1"/>
    </xf>
    <xf numFmtId="168" fontId="0" fillId="0" borderId="0" xfId="0" applyNumberFormat="1" applyBorder="1" applyAlignment="1">
      <alignment/>
    </xf>
    <xf numFmtId="0" fontId="49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top"/>
    </xf>
    <xf numFmtId="168" fontId="49" fillId="0" borderId="10" xfId="0" applyNumberFormat="1" applyFont="1" applyBorder="1" applyAlignment="1">
      <alignment wrapText="1"/>
    </xf>
    <xf numFmtId="168" fontId="54" fillId="0" borderId="10" xfId="0" applyNumberFormat="1" applyFont="1" applyBorder="1" applyAlignment="1">
      <alignment horizontal="right" wrapText="1"/>
    </xf>
    <xf numFmtId="168" fontId="49" fillId="0" borderId="14" xfId="0" applyNumberFormat="1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6" fillId="0" borderId="16" xfId="0" applyFont="1" applyBorder="1" applyAlignment="1">
      <alignment vertical="top" wrapText="1"/>
    </xf>
    <xf numFmtId="0" fontId="56" fillId="0" borderId="16" xfId="0" applyFont="1" applyBorder="1" applyAlignment="1">
      <alignment horizontal="center"/>
    </xf>
    <xf numFmtId="168" fontId="56" fillId="0" borderId="10" xfId="0" applyNumberFormat="1" applyFont="1" applyBorder="1" applyAlignment="1">
      <alignment horizontal="right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center"/>
    </xf>
    <xf numFmtId="0" fontId="57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 vertical="top" wrapText="1"/>
    </xf>
    <xf numFmtId="168" fontId="55" fillId="0" borderId="10" xfId="0" applyNumberFormat="1" applyFont="1" applyBorder="1" applyAlignment="1">
      <alignment wrapText="1"/>
    </xf>
    <xf numFmtId="0" fontId="58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9" fillId="0" borderId="11" xfId="0" applyFont="1" applyBorder="1" applyAlignment="1">
      <alignment vertical="top" wrapText="1"/>
    </xf>
    <xf numFmtId="0" fontId="60" fillId="0" borderId="11" xfId="0" applyFont="1" applyBorder="1" applyAlignment="1">
      <alignment wrapText="1"/>
    </xf>
    <xf numFmtId="168" fontId="55" fillId="0" borderId="14" xfId="0" applyNumberFormat="1" applyFont="1" applyBorder="1" applyAlignment="1">
      <alignment wrapText="1"/>
    </xf>
    <xf numFmtId="168" fontId="56" fillId="0" borderId="15" xfId="0" applyNumberFormat="1" applyFont="1" applyBorder="1" applyAlignment="1">
      <alignment horizontal="right" wrapText="1"/>
    </xf>
    <xf numFmtId="168" fontId="56" fillId="0" borderId="14" xfId="0" applyNumberFormat="1" applyFont="1" applyBorder="1" applyAlignment="1">
      <alignment horizontal="right" wrapText="1"/>
    </xf>
    <xf numFmtId="168" fontId="0" fillId="0" borderId="14" xfId="0" applyNumberFormat="1" applyFont="1" applyBorder="1" applyAlignment="1">
      <alignment/>
    </xf>
    <xf numFmtId="0" fontId="48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8" fillId="0" borderId="17" xfId="0" applyFont="1" applyBorder="1" applyAlignment="1">
      <alignment vertical="top" wrapText="1"/>
    </xf>
    <xf numFmtId="0" fontId="49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9" fillId="0" borderId="18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49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8" fillId="0" borderId="15" xfId="0" applyFont="1" applyBorder="1" applyAlignment="1">
      <alignment wrapText="1"/>
    </xf>
    <xf numFmtId="0" fontId="0" fillId="0" borderId="17" xfId="0" applyBorder="1" applyAlignment="1">
      <alignment/>
    </xf>
    <xf numFmtId="168" fontId="48" fillId="0" borderId="15" xfId="0" applyNumberFormat="1" applyFont="1" applyBorder="1" applyAlignment="1">
      <alignment wrapText="1"/>
    </xf>
    <xf numFmtId="168" fontId="48" fillId="0" borderId="14" xfId="0" applyNumberFormat="1" applyFont="1" applyBorder="1" applyAlignment="1">
      <alignment wrapText="1"/>
    </xf>
    <xf numFmtId="168" fontId="52" fillId="0" borderId="15" xfId="0" applyNumberFormat="1" applyFont="1" applyBorder="1" applyAlignment="1">
      <alignment horizontal="right" wrapText="1"/>
    </xf>
    <xf numFmtId="168" fontId="0" fillId="0" borderId="14" xfId="0" applyNumberFormat="1" applyBorder="1" applyAlignment="1">
      <alignment/>
    </xf>
    <xf numFmtId="168" fontId="55" fillId="0" borderId="15" xfId="0" applyNumberFormat="1" applyFont="1" applyBorder="1" applyAlignment="1">
      <alignment wrapText="1"/>
    </xf>
    <xf numFmtId="168" fontId="55" fillId="0" borderId="14" xfId="0" applyNumberFormat="1" applyFont="1" applyBorder="1" applyAlignment="1">
      <alignment wrapText="1"/>
    </xf>
    <xf numFmtId="168" fontId="49" fillId="0" borderId="15" xfId="0" applyNumberFormat="1" applyFont="1" applyBorder="1" applyAlignment="1">
      <alignment wrapText="1"/>
    </xf>
    <xf numFmtId="168" fontId="49" fillId="0" borderId="14" xfId="0" applyNumberFormat="1" applyFont="1" applyBorder="1" applyAlignment="1">
      <alignment wrapText="1"/>
    </xf>
    <xf numFmtId="168" fontId="54" fillId="0" borderId="15" xfId="0" applyNumberFormat="1" applyFont="1" applyBorder="1" applyAlignment="1">
      <alignment horizontal="right" wrapText="1"/>
    </xf>
    <xf numFmtId="168" fontId="38" fillId="0" borderId="14" xfId="0" applyNumberFormat="1" applyFont="1" applyBorder="1" applyAlignment="1">
      <alignment/>
    </xf>
    <xf numFmtId="168" fontId="52" fillId="0" borderId="14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7"/>
  <sheetViews>
    <sheetView tabSelected="1" zoomScalePageLayoutView="0" workbookViewId="0" topLeftCell="A193">
      <selection activeCell="N207" sqref="N207"/>
    </sheetView>
  </sheetViews>
  <sheetFormatPr defaultColWidth="9.140625" defaultRowHeight="15"/>
  <cols>
    <col min="1" max="1" width="13.57421875" style="0" customWidth="1"/>
    <col min="2" max="2" width="50.28125" style="14" customWidth="1"/>
    <col min="3" max="3" width="7.8515625" style="0" customWidth="1"/>
    <col min="4" max="4" width="8.57421875" style="0" customWidth="1"/>
    <col min="5" max="6" width="6.7109375" style="0" customWidth="1"/>
    <col min="7" max="7" width="12.7109375" style="0" customWidth="1"/>
    <col min="8" max="8" width="5.57421875" style="0" customWidth="1"/>
    <col min="9" max="9" width="8.57421875" style="0" customWidth="1"/>
    <col min="10" max="10" width="13.8515625" style="0" customWidth="1"/>
    <col min="11" max="12" width="7.8515625" style="0" customWidth="1"/>
  </cols>
  <sheetData>
    <row r="1" ht="15.75" thickBot="1"/>
    <row r="2" spans="1:11" ht="16.5" customHeight="1" thickBot="1">
      <c r="A2" s="74" t="s">
        <v>216</v>
      </c>
      <c r="B2" s="75"/>
      <c r="C2" s="75"/>
      <c r="D2" s="75"/>
      <c r="E2" s="60"/>
      <c r="F2" s="74" t="s">
        <v>225</v>
      </c>
      <c r="G2" s="75"/>
      <c r="H2" s="60"/>
      <c r="I2" s="74" t="s">
        <v>2</v>
      </c>
      <c r="J2" s="75"/>
      <c r="K2" s="60"/>
    </row>
    <row r="3" spans="1:11" ht="34.5" customHeight="1" thickBot="1">
      <c r="A3" s="74" t="s">
        <v>213</v>
      </c>
      <c r="B3" s="75"/>
      <c r="C3" s="75"/>
      <c r="D3" s="75"/>
      <c r="E3" s="60"/>
      <c r="F3" s="74" t="s">
        <v>218</v>
      </c>
      <c r="G3" s="75"/>
      <c r="H3" s="60"/>
      <c r="I3" s="74" t="s">
        <v>3</v>
      </c>
      <c r="J3" s="75"/>
      <c r="K3" s="60"/>
    </row>
    <row r="4" spans="1:12" ht="16.5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2"/>
      <c r="L4" s="2"/>
    </row>
    <row r="5" spans="1:12" ht="78" customHeight="1">
      <c r="A5" s="62" t="s">
        <v>4</v>
      </c>
      <c r="B5" s="65" t="s">
        <v>5</v>
      </c>
      <c r="C5" s="65" t="s">
        <v>6</v>
      </c>
      <c r="D5" s="65" t="s">
        <v>7</v>
      </c>
      <c r="E5" s="66" t="s">
        <v>8</v>
      </c>
      <c r="F5" s="67"/>
      <c r="G5" s="65" t="s">
        <v>9</v>
      </c>
      <c r="H5" s="66" t="s">
        <v>10</v>
      </c>
      <c r="I5" s="67"/>
      <c r="J5" s="8" t="s">
        <v>10</v>
      </c>
      <c r="K5" s="8" t="s">
        <v>14</v>
      </c>
      <c r="L5" s="8" t="s">
        <v>229</v>
      </c>
    </row>
    <row r="6" spans="1:12" ht="15.75" customHeight="1">
      <c r="A6" s="63"/>
      <c r="B6" s="63"/>
      <c r="C6" s="63"/>
      <c r="D6" s="63"/>
      <c r="E6" s="68"/>
      <c r="F6" s="69"/>
      <c r="G6" s="63"/>
      <c r="H6" s="72" t="s">
        <v>11</v>
      </c>
      <c r="I6" s="69"/>
      <c r="J6" s="9" t="s">
        <v>13</v>
      </c>
      <c r="K6" s="9" t="s">
        <v>15</v>
      </c>
      <c r="L6" s="9"/>
    </row>
    <row r="7" spans="1:12" ht="15.75" thickBot="1">
      <c r="A7" s="64"/>
      <c r="B7" s="64"/>
      <c r="C7" s="64"/>
      <c r="D7" s="64"/>
      <c r="E7" s="70"/>
      <c r="F7" s="71"/>
      <c r="G7" s="64"/>
      <c r="H7" s="73" t="s">
        <v>12</v>
      </c>
      <c r="I7" s="71"/>
      <c r="J7" s="3"/>
      <c r="K7" s="3"/>
      <c r="L7" s="3"/>
    </row>
    <row r="8" spans="1:12" ht="16.5" thickBot="1">
      <c r="A8" s="4">
        <v>1</v>
      </c>
      <c r="B8" s="5">
        <v>2</v>
      </c>
      <c r="C8" s="5">
        <v>3</v>
      </c>
      <c r="D8" s="10">
        <v>4</v>
      </c>
      <c r="E8" s="59">
        <v>5</v>
      </c>
      <c r="F8" s="60"/>
      <c r="G8" s="5">
        <v>6</v>
      </c>
      <c r="H8" s="59">
        <v>7</v>
      </c>
      <c r="I8" s="60"/>
      <c r="J8" s="5">
        <v>8</v>
      </c>
      <c r="K8" s="6">
        <v>9</v>
      </c>
      <c r="L8" s="6">
        <v>10</v>
      </c>
    </row>
    <row r="9" spans="1:12" ht="38.25" thickBot="1">
      <c r="A9" s="4"/>
      <c r="B9" s="23" t="s">
        <v>220</v>
      </c>
      <c r="C9" s="5"/>
      <c r="D9" s="10"/>
      <c r="E9" s="22"/>
      <c r="F9" s="21"/>
      <c r="G9" s="5"/>
      <c r="H9" s="22"/>
      <c r="I9" s="21"/>
      <c r="J9" s="5"/>
      <c r="K9" s="6"/>
      <c r="L9" s="6"/>
    </row>
    <row r="10" spans="1:12" ht="15.75" thickBot="1">
      <c r="A10" s="35" t="s">
        <v>228</v>
      </c>
      <c r="B10" s="36" t="s">
        <v>18</v>
      </c>
      <c r="C10" s="37" t="s">
        <v>214</v>
      </c>
      <c r="D10" s="37">
        <v>40</v>
      </c>
      <c r="E10" s="56">
        <f>G10/6*5</f>
        <v>49.16666666666667</v>
      </c>
      <c r="F10" s="57">
        <v>49.16666666666667</v>
      </c>
      <c r="G10" s="38">
        <v>59</v>
      </c>
      <c r="H10" s="56">
        <f>E10*D10</f>
        <v>1966.666666666667</v>
      </c>
      <c r="I10" s="58"/>
      <c r="J10" s="38">
        <f>G10*D10</f>
        <v>2360</v>
      </c>
      <c r="K10" s="39" t="s">
        <v>226</v>
      </c>
      <c r="L10" s="39"/>
    </row>
    <row r="11" spans="1:12" ht="15.75" thickBot="1">
      <c r="A11" s="35" t="s">
        <v>228</v>
      </c>
      <c r="B11" s="40" t="s">
        <v>19</v>
      </c>
      <c r="C11" s="41" t="s">
        <v>214</v>
      </c>
      <c r="D11" s="41">
        <v>60</v>
      </c>
      <c r="E11" s="56">
        <f aca="true" t="shared" si="0" ref="E11:E74">G11/6*5</f>
        <v>24.250000000000004</v>
      </c>
      <c r="F11" s="57">
        <v>50.1666666666667</v>
      </c>
      <c r="G11" s="38">
        <v>29.1</v>
      </c>
      <c r="H11" s="56">
        <f aca="true" t="shared" si="1" ref="H11:H23">E11*D11</f>
        <v>1455.0000000000002</v>
      </c>
      <c r="I11" s="58"/>
      <c r="J11" s="38">
        <f aca="true" t="shared" si="2" ref="J11:J74">G11*D11</f>
        <v>1746</v>
      </c>
      <c r="K11" s="39" t="s">
        <v>226</v>
      </c>
      <c r="L11" s="39"/>
    </row>
    <row r="12" spans="1:12" ht="15.75" thickBot="1">
      <c r="A12" s="35" t="s">
        <v>228</v>
      </c>
      <c r="B12" s="40" t="s">
        <v>20</v>
      </c>
      <c r="C12" s="41" t="s">
        <v>214</v>
      </c>
      <c r="D12" s="41">
        <v>80</v>
      </c>
      <c r="E12" s="56">
        <f t="shared" si="0"/>
        <v>14.333333333333334</v>
      </c>
      <c r="F12" s="57">
        <v>51.1666666666667</v>
      </c>
      <c r="G12" s="38">
        <v>17.2</v>
      </c>
      <c r="H12" s="56">
        <f t="shared" si="1"/>
        <v>1146.6666666666667</v>
      </c>
      <c r="I12" s="58"/>
      <c r="J12" s="38">
        <f t="shared" si="2"/>
        <v>1376</v>
      </c>
      <c r="K12" s="39" t="s">
        <v>226</v>
      </c>
      <c r="L12" s="39"/>
    </row>
    <row r="13" spans="1:12" ht="15.75" thickBot="1">
      <c r="A13" s="35" t="s">
        <v>228</v>
      </c>
      <c r="B13" s="40" t="s">
        <v>21</v>
      </c>
      <c r="C13" s="41" t="s">
        <v>214</v>
      </c>
      <c r="D13" s="41">
        <v>60</v>
      </c>
      <c r="E13" s="56">
        <f t="shared" si="0"/>
        <v>9.583333333333334</v>
      </c>
      <c r="F13" s="57">
        <v>52.1666666666667</v>
      </c>
      <c r="G13" s="38">
        <v>11.5</v>
      </c>
      <c r="H13" s="56">
        <f t="shared" si="1"/>
        <v>575</v>
      </c>
      <c r="I13" s="58"/>
      <c r="J13" s="38">
        <f t="shared" si="2"/>
        <v>690</v>
      </c>
      <c r="K13" s="39" t="s">
        <v>226</v>
      </c>
      <c r="L13" s="39"/>
    </row>
    <row r="14" spans="1:12" ht="15.75" thickBot="1">
      <c r="A14" s="35" t="s">
        <v>228</v>
      </c>
      <c r="B14" s="40" t="s">
        <v>22</v>
      </c>
      <c r="C14" s="41" t="s">
        <v>16</v>
      </c>
      <c r="D14" s="41">
        <v>6</v>
      </c>
      <c r="E14" s="56">
        <f t="shared" si="0"/>
        <v>7.570833333333335</v>
      </c>
      <c r="F14" s="57">
        <v>53.1666666666667</v>
      </c>
      <c r="G14" s="38">
        <v>9.085</v>
      </c>
      <c r="H14" s="56">
        <f t="shared" si="1"/>
        <v>45.42500000000001</v>
      </c>
      <c r="I14" s="58"/>
      <c r="J14" s="38">
        <f t="shared" si="2"/>
        <v>54.510000000000005</v>
      </c>
      <c r="K14" s="39" t="s">
        <v>226</v>
      </c>
      <c r="L14" s="39"/>
    </row>
    <row r="15" spans="1:12" ht="15.75" thickBot="1">
      <c r="A15" s="35" t="s">
        <v>228</v>
      </c>
      <c r="B15" s="40" t="s">
        <v>23</v>
      </c>
      <c r="C15" s="41" t="s">
        <v>16</v>
      </c>
      <c r="D15" s="41">
        <v>6</v>
      </c>
      <c r="E15" s="56">
        <f t="shared" si="0"/>
        <v>6.7562500000000005</v>
      </c>
      <c r="F15" s="57">
        <v>54.1666666666667</v>
      </c>
      <c r="G15" s="38">
        <v>8.1075</v>
      </c>
      <c r="H15" s="56">
        <f t="shared" si="1"/>
        <v>40.5375</v>
      </c>
      <c r="I15" s="58"/>
      <c r="J15" s="38">
        <f t="shared" si="2"/>
        <v>48.644999999999996</v>
      </c>
      <c r="K15" s="39" t="s">
        <v>226</v>
      </c>
      <c r="L15" s="39"/>
    </row>
    <row r="16" spans="1:12" ht="15.75" thickBot="1">
      <c r="A16" s="35" t="s">
        <v>228</v>
      </c>
      <c r="B16" s="40" t="s">
        <v>24</v>
      </c>
      <c r="C16" s="41" t="s">
        <v>16</v>
      </c>
      <c r="D16" s="41">
        <v>6</v>
      </c>
      <c r="E16" s="56">
        <f t="shared" si="0"/>
        <v>7.609166666666667</v>
      </c>
      <c r="F16" s="57">
        <v>55.1666666666667</v>
      </c>
      <c r="G16" s="38">
        <v>9.131</v>
      </c>
      <c r="H16" s="56">
        <f t="shared" si="1"/>
        <v>45.655</v>
      </c>
      <c r="I16" s="58"/>
      <c r="J16" s="38">
        <f t="shared" si="2"/>
        <v>54.786</v>
      </c>
      <c r="K16" s="39" t="s">
        <v>226</v>
      </c>
      <c r="L16" s="39"/>
    </row>
    <row r="17" spans="1:12" ht="15.75" thickBot="1">
      <c r="A17" s="35" t="s">
        <v>228</v>
      </c>
      <c r="B17" s="40" t="s">
        <v>25</v>
      </c>
      <c r="C17" s="41" t="s">
        <v>16</v>
      </c>
      <c r="D17" s="41">
        <v>6</v>
      </c>
      <c r="E17" s="56">
        <f t="shared" si="0"/>
        <v>7.819999999999999</v>
      </c>
      <c r="F17" s="57">
        <v>56.1666666666667</v>
      </c>
      <c r="G17" s="38">
        <v>9.383999999999999</v>
      </c>
      <c r="H17" s="56">
        <f t="shared" si="1"/>
        <v>46.919999999999995</v>
      </c>
      <c r="I17" s="58"/>
      <c r="J17" s="38">
        <f t="shared" si="2"/>
        <v>56.30399999999999</v>
      </c>
      <c r="K17" s="39" t="s">
        <v>226</v>
      </c>
      <c r="L17" s="39"/>
    </row>
    <row r="18" spans="1:12" ht="15.75" thickBot="1">
      <c r="A18" s="35" t="s">
        <v>228</v>
      </c>
      <c r="B18" s="40" t="s">
        <v>26</v>
      </c>
      <c r="C18" s="41" t="s">
        <v>16</v>
      </c>
      <c r="D18" s="41">
        <v>6</v>
      </c>
      <c r="E18" s="56">
        <f t="shared" si="0"/>
        <v>5.079166666666667</v>
      </c>
      <c r="F18" s="57">
        <v>57.1666666666667</v>
      </c>
      <c r="G18" s="38">
        <v>6.095</v>
      </c>
      <c r="H18" s="56">
        <f t="shared" si="1"/>
        <v>30.475</v>
      </c>
      <c r="I18" s="58"/>
      <c r="J18" s="38">
        <f t="shared" si="2"/>
        <v>36.57</v>
      </c>
      <c r="K18" s="39" t="s">
        <v>226</v>
      </c>
      <c r="L18" s="39"/>
    </row>
    <row r="19" spans="1:12" ht="15.75" thickBot="1">
      <c r="A19" s="35" t="s">
        <v>228</v>
      </c>
      <c r="B19" s="40" t="s">
        <v>27</v>
      </c>
      <c r="C19" s="41" t="s">
        <v>16</v>
      </c>
      <c r="D19" s="41">
        <v>10</v>
      </c>
      <c r="E19" s="56">
        <f t="shared" si="0"/>
        <v>4.14</v>
      </c>
      <c r="F19" s="57">
        <v>58.1666666666667</v>
      </c>
      <c r="G19" s="38">
        <v>4.968</v>
      </c>
      <c r="H19" s="56">
        <f t="shared" si="1"/>
        <v>41.4</v>
      </c>
      <c r="I19" s="58"/>
      <c r="J19" s="38">
        <f t="shared" si="2"/>
        <v>49.68</v>
      </c>
      <c r="K19" s="39" t="s">
        <v>226</v>
      </c>
      <c r="L19" s="39"/>
    </row>
    <row r="20" spans="1:12" ht="15.75" thickBot="1">
      <c r="A20" s="35" t="s">
        <v>228</v>
      </c>
      <c r="B20" s="40" t="s">
        <v>28</v>
      </c>
      <c r="C20" s="41" t="s">
        <v>16</v>
      </c>
      <c r="D20" s="41">
        <v>10</v>
      </c>
      <c r="E20" s="56">
        <f t="shared" si="0"/>
        <v>3.9483333333333333</v>
      </c>
      <c r="F20" s="57">
        <v>59.1666666666667</v>
      </c>
      <c r="G20" s="38">
        <v>4.7379999999999995</v>
      </c>
      <c r="H20" s="56">
        <f t="shared" si="1"/>
        <v>39.483333333333334</v>
      </c>
      <c r="I20" s="58"/>
      <c r="J20" s="38">
        <f t="shared" si="2"/>
        <v>47.379999999999995</v>
      </c>
      <c r="K20" s="39" t="s">
        <v>226</v>
      </c>
      <c r="L20" s="39"/>
    </row>
    <row r="21" spans="1:12" ht="15.75" thickBot="1">
      <c r="A21" s="35" t="s">
        <v>228</v>
      </c>
      <c r="B21" s="40" t="s">
        <v>29</v>
      </c>
      <c r="C21" s="41" t="s">
        <v>16</v>
      </c>
      <c r="D21" s="41">
        <v>10</v>
      </c>
      <c r="E21" s="56">
        <f t="shared" si="0"/>
        <v>2.3766666666666665</v>
      </c>
      <c r="F21" s="57">
        <v>60.1666666666667</v>
      </c>
      <c r="G21" s="38">
        <v>2.852</v>
      </c>
      <c r="H21" s="56">
        <f t="shared" si="1"/>
        <v>23.766666666666666</v>
      </c>
      <c r="I21" s="58"/>
      <c r="J21" s="38">
        <f t="shared" si="2"/>
        <v>28.52</v>
      </c>
      <c r="K21" s="39" t="s">
        <v>226</v>
      </c>
      <c r="L21" s="39"/>
    </row>
    <row r="22" spans="1:12" ht="15.75" thickBot="1">
      <c r="A22" s="35" t="s">
        <v>228</v>
      </c>
      <c r="B22" s="40" t="s">
        <v>30</v>
      </c>
      <c r="C22" s="41" t="s">
        <v>16</v>
      </c>
      <c r="D22" s="41">
        <v>20</v>
      </c>
      <c r="E22" s="56">
        <f t="shared" si="0"/>
        <v>2.61625</v>
      </c>
      <c r="F22" s="57">
        <v>61.1666666666667</v>
      </c>
      <c r="G22" s="38">
        <v>3.1395</v>
      </c>
      <c r="H22" s="56">
        <f t="shared" si="1"/>
        <v>52.325</v>
      </c>
      <c r="I22" s="58"/>
      <c r="J22" s="38">
        <f t="shared" si="2"/>
        <v>62.79</v>
      </c>
      <c r="K22" s="39" t="s">
        <v>226</v>
      </c>
      <c r="L22" s="39"/>
    </row>
    <row r="23" spans="1:12" ht="15.75" thickBot="1">
      <c r="A23" s="35" t="s">
        <v>228</v>
      </c>
      <c r="B23" s="42" t="s">
        <v>31</v>
      </c>
      <c r="C23" s="41" t="s">
        <v>16</v>
      </c>
      <c r="D23" s="43">
        <v>20</v>
      </c>
      <c r="E23" s="56">
        <f t="shared" si="0"/>
        <v>1.2170833333333333</v>
      </c>
      <c r="F23" s="57">
        <v>62.1666666666667</v>
      </c>
      <c r="G23" s="38">
        <v>1.4605</v>
      </c>
      <c r="H23" s="56">
        <f t="shared" si="1"/>
        <v>24.341666666666665</v>
      </c>
      <c r="I23" s="58"/>
      <c r="J23" s="38">
        <f t="shared" si="2"/>
        <v>29.209999999999997</v>
      </c>
      <c r="K23" s="39" t="s">
        <v>226</v>
      </c>
      <c r="L23" s="39"/>
    </row>
    <row r="24" spans="1:12" ht="15.75" thickBot="1">
      <c r="A24" s="35" t="s">
        <v>228</v>
      </c>
      <c r="B24" s="42" t="s">
        <v>32</v>
      </c>
      <c r="C24" s="43" t="s">
        <v>16</v>
      </c>
      <c r="D24" s="43">
        <v>20</v>
      </c>
      <c r="E24" s="56">
        <f t="shared" si="0"/>
        <v>6.027916666666666</v>
      </c>
      <c r="F24" s="57">
        <v>63.1666666666667</v>
      </c>
      <c r="G24" s="38">
        <v>7.233499999999999</v>
      </c>
      <c r="H24" s="56">
        <f aca="true" t="shared" si="3" ref="H24:H46">E24*D24</f>
        <v>120.55833333333332</v>
      </c>
      <c r="I24" s="58"/>
      <c r="J24" s="38">
        <f t="shared" si="2"/>
        <v>144.67</v>
      </c>
      <c r="K24" s="39" t="s">
        <v>226</v>
      </c>
      <c r="L24" s="39"/>
    </row>
    <row r="25" spans="1:12" ht="15.75" thickBot="1">
      <c r="A25" s="35" t="s">
        <v>228</v>
      </c>
      <c r="B25" s="42" t="s">
        <v>33</v>
      </c>
      <c r="C25" s="43" t="s">
        <v>16</v>
      </c>
      <c r="D25" s="43">
        <v>20</v>
      </c>
      <c r="E25" s="56">
        <f t="shared" si="0"/>
        <v>5.6829166666666655</v>
      </c>
      <c r="F25" s="57">
        <v>64.1666666666667</v>
      </c>
      <c r="G25" s="38">
        <v>6.819499999999999</v>
      </c>
      <c r="H25" s="56">
        <f t="shared" si="3"/>
        <v>113.6583333333333</v>
      </c>
      <c r="I25" s="58"/>
      <c r="J25" s="38">
        <f t="shared" si="2"/>
        <v>136.39</v>
      </c>
      <c r="K25" s="39" t="s">
        <v>226</v>
      </c>
      <c r="L25" s="39"/>
    </row>
    <row r="26" spans="1:12" ht="15.75" thickBot="1">
      <c r="A26" s="35" t="s">
        <v>228</v>
      </c>
      <c r="B26" s="42" t="s">
        <v>34</v>
      </c>
      <c r="C26" s="43" t="s">
        <v>16</v>
      </c>
      <c r="D26" s="43">
        <v>20</v>
      </c>
      <c r="E26" s="56">
        <f t="shared" si="0"/>
        <v>2.9804166666666667</v>
      </c>
      <c r="F26" s="57">
        <v>65.1666666666667</v>
      </c>
      <c r="G26" s="38">
        <v>3.5765</v>
      </c>
      <c r="H26" s="56">
        <f t="shared" si="3"/>
        <v>59.608333333333334</v>
      </c>
      <c r="I26" s="58"/>
      <c r="J26" s="38">
        <f t="shared" si="2"/>
        <v>71.53</v>
      </c>
      <c r="K26" s="39" t="s">
        <v>226</v>
      </c>
      <c r="L26" s="39"/>
    </row>
    <row r="27" spans="1:12" ht="15.75" thickBot="1">
      <c r="A27" s="35" t="s">
        <v>228</v>
      </c>
      <c r="B27" s="42" t="s">
        <v>35</v>
      </c>
      <c r="C27" s="43" t="s">
        <v>16</v>
      </c>
      <c r="D27" s="43">
        <v>20</v>
      </c>
      <c r="E27" s="56">
        <f t="shared" si="0"/>
        <v>3.143333333333333</v>
      </c>
      <c r="F27" s="57">
        <v>66.1666666666667</v>
      </c>
      <c r="G27" s="38">
        <v>3.7719999999999994</v>
      </c>
      <c r="H27" s="56">
        <f t="shared" si="3"/>
        <v>62.86666666666666</v>
      </c>
      <c r="I27" s="58"/>
      <c r="J27" s="38">
        <f t="shared" si="2"/>
        <v>75.43999999999998</v>
      </c>
      <c r="K27" s="39" t="s">
        <v>226</v>
      </c>
      <c r="L27" s="39"/>
    </row>
    <row r="28" spans="1:12" ht="15.75" thickBot="1">
      <c r="A28" s="35" t="s">
        <v>228</v>
      </c>
      <c r="B28" s="42" t="s">
        <v>36</v>
      </c>
      <c r="C28" s="43" t="s">
        <v>16</v>
      </c>
      <c r="D28" s="43">
        <v>50</v>
      </c>
      <c r="E28" s="56">
        <f t="shared" si="0"/>
        <v>1.4949999999999999</v>
      </c>
      <c r="F28" s="57">
        <v>67.1666666666667</v>
      </c>
      <c r="G28" s="38">
        <v>1.7939999999999998</v>
      </c>
      <c r="H28" s="56">
        <f t="shared" si="3"/>
        <v>74.75</v>
      </c>
      <c r="I28" s="58"/>
      <c r="J28" s="38">
        <f t="shared" si="2"/>
        <v>89.69999999999999</v>
      </c>
      <c r="K28" s="39" t="s">
        <v>226</v>
      </c>
      <c r="L28" s="39"/>
    </row>
    <row r="29" spans="1:12" ht="15.75" thickBot="1">
      <c r="A29" s="35" t="s">
        <v>228</v>
      </c>
      <c r="B29" s="42" t="s">
        <v>37</v>
      </c>
      <c r="C29" s="43" t="s">
        <v>16</v>
      </c>
      <c r="D29" s="43">
        <v>50</v>
      </c>
      <c r="E29" s="56">
        <f t="shared" si="0"/>
        <v>1.4470833333333333</v>
      </c>
      <c r="F29" s="57">
        <v>68.1666666666667</v>
      </c>
      <c r="G29" s="38">
        <v>1.7365</v>
      </c>
      <c r="H29" s="56">
        <f t="shared" si="3"/>
        <v>72.35416666666666</v>
      </c>
      <c r="I29" s="58"/>
      <c r="J29" s="38">
        <f t="shared" si="2"/>
        <v>86.825</v>
      </c>
      <c r="K29" s="39" t="s">
        <v>226</v>
      </c>
      <c r="L29" s="39"/>
    </row>
    <row r="30" spans="1:12" ht="15.75" thickBot="1">
      <c r="A30" s="35" t="s">
        <v>228</v>
      </c>
      <c r="B30" s="42" t="s">
        <v>38</v>
      </c>
      <c r="C30" s="43" t="s">
        <v>16</v>
      </c>
      <c r="D30" s="43">
        <v>100</v>
      </c>
      <c r="E30" s="56">
        <f t="shared" si="0"/>
        <v>0.8816666666666667</v>
      </c>
      <c r="F30" s="57">
        <v>69.1666666666667</v>
      </c>
      <c r="G30" s="38">
        <v>1.058</v>
      </c>
      <c r="H30" s="56">
        <f t="shared" si="3"/>
        <v>88.16666666666667</v>
      </c>
      <c r="I30" s="58"/>
      <c r="J30" s="38">
        <f t="shared" si="2"/>
        <v>105.80000000000001</v>
      </c>
      <c r="K30" s="39" t="s">
        <v>226</v>
      </c>
      <c r="L30" s="39"/>
    </row>
    <row r="31" spans="1:12" ht="18" customHeight="1" thickBot="1">
      <c r="A31" s="35" t="s">
        <v>228</v>
      </c>
      <c r="B31" s="44" t="s">
        <v>39</v>
      </c>
      <c r="C31" s="43" t="s">
        <v>16</v>
      </c>
      <c r="D31" s="43">
        <v>100</v>
      </c>
      <c r="E31" s="56">
        <f t="shared" si="0"/>
        <v>0.9583333333333333</v>
      </c>
      <c r="F31" s="57">
        <v>70.1666666666667</v>
      </c>
      <c r="G31" s="38">
        <v>1.15</v>
      </c>
      <c r="H31" s="56">
        <f t="shared" si="3"/>
        <v>95.83333333333333</v>
      </c>
      <c r="I31" s="58"/>
      <c r="J31" s="38">
        <f t="shared" si="2"/>
        <v>114.99999999999999</v>
      </c>
      <c r="K31" s="39" t="s">
        <v>226</v>
      </c>
      <c r="L31" s="39"/>
    </row>
    <row r="32" spans="1:12" ht="15.75" customHeight="1" thickBot="1">
      <c r="A32" s="35" t="s">
        <v>228</v>
      </c>
      <c r="B32" s="44" t="s">
        <v>40</v>
      </c>
      <c r="C32" s="43" t="s">
        <v>16</v>
      </c>
      <c r="D32" s="43">
        <v>20</v>
      </c>
      <c r="E32" s="56">
        <f t="shared" si="0"/>
        <v>9.2575</v>
      </c>
      <c r="F32" s="57">
        <v>71.1666666666667</v>
      </c>
      <c r="G32" s="38">
        <v>11.109</v>
      </c>
      <c r="H32" s="56">
        <f t="shared" si="3"/>
        <v>185.15</v>
      </c>
      <c r="I32" s="58"/>
      <c r="J32" s="38">
        <f t="shared" si="2"/>
        <v>222.18</v>
      </c>
      <c r="K32" s="39" t="s">
        <v>226</v>
      </c>
      <c r="L32" s="39"/>
    </row>
    <row r="33" spans="1:12" ht="15.75" thickBot="1">
      <c r="A33" s="35" t="s">
        <v>228</v>
      </c>
      <c r="B33" s="42" t="s">
        <v>41</v>
      </c>
      <c r="C33" s="43" t="s">
        <v>16</v>
      </c>
      <c r="D33" s="43">
        <v>10</v>
      </c>
      <c r="E33" s="56">
        <f t="shared" si="0"/>
        <v>9.583333333333334</v>
      </c>
      <c r="F33" s="57">
        <v>72.1666666666667</v>
      </c>
      <c r="G33" s="38">
        <v>11.5</v>
      </c>
      <c r="H33" s="56">
        <f t="shared" si="3"/>
        <v>95.83333333333334</v>
      </c>
      <c r="I33" s="58"/>
      <c r="J33" s="38">
        <f t="shared" si="2"/>
        <v>115</v>
      </c>
      <c r="K33" s="39" t="s">
        <v>226</v>
      </c>
      <c r="L33" s="39"/>
    </row>
    <row r="34" spans="1:12" ht="15.75" thickBot="1">
      <c r="A34" s="35" t="s">
        <v>228</v>
      </c>
      <c r="B34" s="42" t="s">
        <v>42</v>
      </c>
      <c r="C34" s="43" t="s">
        <v>16</v>
      </c>
      <c r="D34" s="43">
        <v>10</v>
      </c>
      <c r="E34" s="56">
        <f t="shared" si="0"/>
        <v>8.625</v>
      </c>
      <c r="F34" s="57">
        <v>73.1666666666667</v>
      </c>
      <c r="G34" s="38">
        <v>10.35</v>
      </c>
      <c r="H34" s="56">
        <f t="shared" si="3"/>
        <v>86.25</v>
      </c>
      <c r="I34" s="58"/>
      <c r="J34" s="38">
        <f t="shared" si="2"/>
        <v>103.5</v>
      </c>
      <c r="K34" s="39" t="s">
        <v>226</v>
      </c>
      <c r="L34" s="39"/>
    </row>
    <row r="35" spans="1:12" ht="15.75" thickBot="1">
      <c r="A35" s="35" t="s">
        <v>228</v>
      </c>
      <c r="B35" s="42" t="s">
        <v>43</v>
      </c>
      <c r="C35" s="43" t="s">
        <v>16</v>
      </c>
      <c r="D35" s="43">
        <v>10</v>
      </c>
      <c r="E35" s="56">
        <f t="shared" si="0"/>
        <v>18.208333333333332</v>
      </c>
      <c r="F35" s="57">
        <v>74.1666666666667</v>
      </c>
      <c r="G35" s="38">
        <v>21.849999999999998</v>
      </c>
      <c r="H35" s="56">
        <f t="shared" si="3"/>
        <v>182.08333333333331</v>
      </c>
      <c r="I35" s="58"/>
      <c r="J35" s="38">
        <f t="shared" si="2"/>
        <v>218.49999999999997</v>
      </c>
      <c r="K35" s="39" t="s">
        <v>226</v>
      </c>
      <c r="L35" s="39"/>
    </row>
    <row r="36" spans="1:12" ht="15.75" thickBot="1">
      <c r="A36" s="35" t="s">
        <v>228</v>
      </c>
      <c r="B36" s="42" t="s">
        <v>44</v>
      </c>
      <c r="C36" s="41" t="s">
        <v>16</v>
      </c>
      <c r="D36" s="43">
        <v>10</v>
      </c>
      <c r="E36" s="56">
        <f t="shared" si="0"/>
        <v>16.291666666666664</v>
      </c>
      <c r="F36" s="57">
        <v>75.1666666666667</v>
      </c>
      <c r="G36" s="38">
        <v>19.549999999999997</v>
      </c>
      <c r="H36" s="56">
        <f t="shared" si="3"/>
        <v>162.91666666666663</v>
      </c>
      <c r="I36" s="58"/>
      <c r="J36" s="38">
        <f t="shared" si="2"/>
        <v>195.49999999999997</v>
      </c>
      <c r="K36" s="39" t="s">
        <v>226</v>
      </c>
      <c r="L36" s="39"/>
    </row>
    <row r="37" spans="1:12" ht="15.75" thickBot="1">
      <c r="A37" s="35" t="s">
        <v>228</v>
      </c>
      <c r="B37" s="42" t="s">
        <v>45</v>
      </c>
      <c r="C37" s="41" t="s">
        <v>16</v>
      </c>
      <c r="D37" s="43">
        <v>10</v>
      </c>
      <c r="E37" s="56">
        <f t="shared" si="0"/>
        <v>13.416666666666666</v>
      </c>
      <c r="F37" s="57">
        <v>76.1666666666667</v>
      </c>
      <c r="G37" s="38">
        <v>16.099999999999998</v>
      </c>
      <c r="H37" s="56">
        <f t="shared" si="3"/>
        <v>134.16666666666666</v>
      </c>
      <c r="I37" s="58"/>
      <c r="J37" s="38">
        <f t="shared" si="2"/>
        <v>160.99999999999997</v>
      </c>
      <c r="K37" s="39" t="s">
        <v>226</v>
      </c>
      <c r="L37" s="39"/>
    </row>
    <row r="38" spans="1:12" ht="15.75" thickBot="1">
      <c r="A38" s="35" t="s">
        <v>228</v>
      </c>
      <c r="B38" s="42" t="s">
        <v>46</v>
      </c>
      <c r="C38" s="41" t="s">
        <v>16</v>
      </c>
      <c r="D38" s="43">
        <v>10</v>
      </c>
      <c r="E38" s="56">
        <f t="shared" si="0"/>
        <v>12.458333333333334</v>
      </c>
      <c r="F38" s="57">
        <v>77.1666666666667</v>
      </c>
      <c r="G38" s="38">
        <v>14.95</v>
      </c>
      <c r="H38" s="56">
        <f t="shared" si="3"/>
        <v>124.58333333333334</v>
      </c>
      <c r="I38" s="58"/>
      <c r="J38" s="38">
        <f t="shared" si="2"/>
        <v>149.5</v>
      </c>
      <c r="K38" s="39" t="s">
        <v>226</v>
      </c>
      <c r="L38" s="39"/>
    </row>
    <row r="39" spans="1:12" ht="15.75" thickBot="1">
      <c r="A39" s="35" t="s">
        <v>228</v>
      </c>
      <c r="B39" s="42" t="s">
        <v>47</v>
      </c>
      <c r="C39" s="43" t="s">
        <v>16</v>
      </c>
      <c r="D39" s="43">
        <v>20</v>
      </c>
      <c r="E39" s="56">
        <f t="shared" si="0"/>
        <v>10.062499999999998</v>
      </c>
      <c r="F39" s="57">
        <v>78.1666666666667</v>
      </c>
      <c r="G39" s="38">
        <v>12.075</v>
      </c>
      <c r="H39" s="56">
        <f t="shared" si="3"/>
        <v>201.24999999999997</v>
      </c>
      <c r="I39" s="58"/>
      <c r="J39" s="38">
        <f t="shared" si="2"/>
        <v>241.5</v>
      </c>
      <c r="K39" s="39" t="s">
        <v>226</v>
      </c>
      <c r="L39" s="39"/>
    </row>
    <row r="40" spans="1:12" ht="15.75" thickBot="1">
      <c r="A40" s="35" t="s">
        <v>228</v>
      </c>
      <c r="B40" s="42" t="s">
        <v>48</v>
      </c>
      <c r="C40" s="43" t="s">
        <v>16</v>
      </c>
      <c r="D40" s="43">
        <v>20</v>
      </c>
      <c r="E40" s="56">
        <f t="shared" si="0"/>
        <v>9.583333333333334</v>
      </c>
      <c r="F40" s="57">
        <v>79.1666666666667</v>
      </c>
      <c r="G40" s="38">
        <v>11.5</v>
      </c>
      <c r="H40" s="56">
        <f t="shared" si="3"/>
        <v>191.66666666666669</v>
      </c>
      <c r="I40" s="58"/>
      <c r="J40" s="38">
        <f t="shared" si="2"/>
        <v>230</v>
      </c>
      <c r="K40" s="39" t="s">
        <v>226</v>
      </c>
      <c r="L40" s="39"/>
    </row>
    <row r="41" spans="1:12" ht="15.75" thickBot="1">
      <c r="A41" s="35" t="s">
        <v>228</v>
      </c>
      <c r="B41" s="42" t="s">
        <v>49</v>
      </c>
      <c r="C41" s="43" t="s">
        <v>16</v>
      </c>
      <c r="D41" s="43">
        <v>6</v>
      </c>
      <c r="E41" s="56">
        <f t="shared" si="0"/>
        <v>63.24999999999999</v>
      </c>
      <c r="F41" s="57">
        <v>80.1666666666667</v>
      </c>
      <c r="G41" s="38">
        <v>75.89999999999999</v>
      </c>
      <c r="H41" s="56">
        <f t="shared" si="3"/>
        <v>379.49999999999994</v>
      </c>
      <c r="I41" s="58"/>
      <c r="J41" s="38">
        <f t="shared" si="2"/>
        <v>455.4</v>
      </c>
      <c r="K41" s="39" t="s">
        <v>226</v>
      </c>
      <c r="L41" s="39"/>
    </row>
    <row r="42" spans="1:12" ht="15.75" thickBot="1">
      <c r="A42" s="35" t="s">
        <v>228</v>
      </c>
      <c r="B42" s="42" t="s">
        <v>50</v>
      </c>
      <c r="C42" s="43" t="s">
        <v>16</v>
      </c>
      <c r="D42" s="43">
        <v>6</v>
      </c>
      <c r="E42" s="56">
        <f t="shared" si="0"/>
        <v>52.70833333333333</v>
      </c>
      <c r="F42" s="57">
        <v>81.1666666666667</v>
      </c>
      <c r="G42" s="38">
        <v>63.24999999999999</v>
      </c>
      <c r="H42" s="56">
        <f t="shared" si="3"/>
        <v>316.25</v>
      </c>
      <c r="I42" s="58"/>
      <c r="J42" s="38">
        <f t="shared" si="2"/>
        <v>379.49999999999994</v>
      </c>
      <c r="K42" s="39" t="s">
        <v>226</v>
      </c>
      <c r="L42" s="39"/>
    </row>
    <row r="43" spans="1:12" ht="15.75" thickBot="1">
      <c r="A43" s="35" t="s">
        <v>228</v>
      </c>
      <c r="B43" s="42" t="s">
        <v>51</v>
      </c>
      <c r="C43" s="43" t="s">
        <v>16</v>
      </c>
      <c r="D43" s="43">
        <v>10</v>
      </c>
      <c r="E43" s="56">
        <f t="shared" si="0"/>
        <v>37.37499999999999</v>
      </c>
      <c r="F43" s="57">
        <v>82.1666666666667</v>
      </c>
      <c r="G43" s="38">
        <v>44.849999999999994</v>
      </c>
      <c r="H43" s="56">
        <f t="shared" si="3"/>
        <v>373.74999999999994</v>
      </c>
      <c r="I43" s="58"/>
      <c r="J43" s="38">
        <f t="shared" si="2"/>
        <v>448.49999999999994</v>
      </c>
      <c r="K43" s="39" t="s">
        <v>226</v>
      </c>
      <c r="L43" s="39"/>
    </row>
    <row r="44" spans="1:12" ht="15.75" thickBot="1">
      <c r="A44" s="35" t="s">
        <v>228</v>
      </c>
      <c r="B44" s="42" t="s">
        <v>52</v>
      </c>
      <c r="C44" s="43" t="s">
        <v>16</v>
      </c>
      <c r="D44" s="43">
        <v>10</v>
      </c>
      <c r="E44" s="56">
        <f t="shared" si="0"/>
        <v>34.5</v>
      </c>
      <c r="F44" s="57">
        <v>83.1666666666667</v>
      </c>
      <c r="G44" s="38">
        <v>41.4</v>
      </c>
      <c r="H44" s="56">
        <f t="shared" si="3"/>
        <v>345</v>
      </c>
      <c r="I44" s="58"/>
      <c r="J44" s="38">
        <f t="shared" si="2"/>
        <v>414</v>
      </c>
      <c r="K44" s="39" t="s">
        <v>226</v>
      </c>
      <c r="L44" s="39"/>
    </row>
    <row r="45" spans="1:12" ht="15.75" thickBot="1">
      <c r="A45" s="35" t="s">
        <v>228</v>
      </c>
      <c r="B45" s="42" t="s">
        <v>53</v>
      </c>
      <c r="C45" s="43" t="s">
        <v>16</v>
      </c>
      <c r="D45" s="43">
        <v>10</v>
      </c>
      <c r="E45" s="56">
        <f t="shared" si="0"/>
        <v>28.98958333333333</v>
      </c>
      <c r="F45" s="57">
        <v>84.1666666666667</v>
      </c>
      <c r="G45" s="38">
        <v>34.787499999999994</v>
      </c>
      <c r="H45" s="56">
        <f t="shared" si="3"/>
        <v>289.89583333333326</v>
      </c>
      <c r="I45" s="58"/>
      <c r="J45" s="38">
        <f t="shared" si="2"/>
        <v>347.87499999999994</v>
      </c>
      <c r="K45" s="39" t="s">
        <v>226</v>
      </c>
      <c r="L45" s="39"/>
    </row>
    <row r="46" spans="1:12" ht="15.75" thickBot="1">
      <c r="A46" s="35" t="s">
        <v>228</v>
      </c>
      <c r="B46" s="42" t="s">
        <v>54</v>
      </c>
      <c r="C46" s="43" t="s">
        <v>16</v>
      </c>
      <c r="D46" s="43">
        <v>10</v>
      </c>
      <c r="E46" s="56">
        <f t="shared" si="0"/>
        <v>28.673333333333332</v>
      </c>
      <c r="F46" s="57">
        <v>85.1666666666667</v>
      </c>
      <c r="G46" s="38">
        <v>34.408</v>
      </c>
      <c r="H46" s="56">
        <f t="shared" si="3"/>
        <v>286.73333333333335</v>
      </c>
      <c r="I46" s="58"/>
      <c r="J46" s="38">
        <f t="shared" si="2"/>
        <v>344.08000000000004</v>
      </c>
      <c r="K46" s="39" t="s">
        <v>226</v>
      </c>
      <c r="L46" s="39"/>
    </row>
    <row r="47" spans="1:12" ht="15.75" thickBot="1">
      <c r="A47" s="35" t="s">
        <v>228</v>
      </c>
      <c r="B47" s="42" t="s">
        <v>55</v>
      </c>
      <c r="C47" s="43" t="s">
        <v>16</v>
      </c>
      <c r="D47" s="43">
        <v>20</v>
      </c>
      <c r="E47" s="56">
        <f t="shared" si="0"/>
        <v>17.63333333333333</v>
      </c>
      <c r="F47" s="57">
        <v>86.1666666666667</v>
      </c>
      <c r="G47" s="38">
        <v>21.159999999999997</v>
      </c>
      <c r="H47" s="56">
        <f>E47*D47</f>
        <v>352.6666666666666</v>
      </c>
      <c r="I47" s="58"/>
      <c r="J47" s="38">
        <f t="shared" si="2"/>
        <v>423.19999999999993</v>
      </c>
      <c r="K47" s="39" t="s">
        <v>226</v>
      </c>
      <c r="L47" s="39"/>
    </row>
    <row r="48" spans="1:12" ht="15.75" thickBot="1">
      <c r="A48" s="35" t="s">
        <v>228</v>
      </c>
      <c r="B48" s="42" t="s">
        <v>56</v>
      </c>
      <c r="C48" s="43" t="s">
        <v>16</v>
      </c>
      <c r="D48" s="43">
        <v>20</v>
      </c>
      <c r="E48" s="56">
        <f t="shared" si="0"/>
        <v>17.393749999999997</v>
      </c>
      <c r="F48" s="57">
        <v>87.1666666666667</v>
      </c>
      <c r="G48" s="38">
        <v>20.872499999999995</v>
      </c>
      <c r="H48" s="56">
        <f aca="true" t="shared" si="4" ref="H48:H63">E48*D48</f>
        <v>347.87499999999994</v>
      </c>
      <c r="I48" s="58"/>
      <c r="J48" s="38">
        <f t="shared" si="2"/>
        <v>417.44999999999993</v>
      </c>
      <c r="K48" s="39" t="s">
        <v>226</v>
      </c>
      <c r="L48" s="39"/>
    </row>
    <row r="49" spans="1:12" ht="15.75" thickBot="1">
      <c r="A49" s="35" t="s">
        <v>228</v>
      </c>
      <c r="B49" s="42" t="s">
        <v>57</v>
      </c>
      <c r="C49" s="43" t="s">
        <v>16</v>
      </c>
      <c r="D49" s="43">
        <v>10</v>
      </c>
      <c r="E49" s="56">
        <f t="shared" si="0"/>
        <v>3.660833333333333</v>
      </c>
      <c r="F49" s="57">
        <v>88.1666666666667</v>
      </c>
      <c r="G49" s="38">
        <v>4.393</v>
      </c>
      <c r="H49" s="56">
        <f t="shared" si="4"/>
        <v>36.608333333333334</v>
      </c>
      <c r="I49" s="58"/>
      <c r="J49" s="38">
        <f t="shared" si="2"/>
        <v>43.93</v>
      </c>
      <c r="K49" s="39" t="s">
        <v>226</v>
      </c>
      <c r="L49" s="39"/>
    </row>
    <row r="50" spans="1:12" ht="15.75" thickBot="1">
      <c r="A50" s="35" t="s">
        <v>228</v>
      </c>
      <c r="B50" s="42" t="s">
        <v>58</v>
      </c>
      <c r="C50" s="43" t="s">
        <v>16</v>
      </c>
      <c r="D50" s="43">
        <v>10</v>
      </c>
      <c r="E50" s="56">
        <f t="shared" si="0"/>
        <v>1.9166666666666665</v>
      </c>
      <c r="F50" s="57">
        <v>89.1666666666667</v>
      </c>
      <c r="G50" s="38">
        <v>2.3</v>
      </c>
      <c r="H50" s="56">
        <f t="shared" si="4"/>
        <v>19.166666666666664</v>
      </c>
      <c r="I50" s="58"/>
      <c r="J50" s="38">
        <f t="shared" si="2"/>
        <v>23</v>
      </c>
      <c r="K50" s="39" t="s">
        <v>226</v>
      </c>
      <c r="L50" s="39"/>
    </row>
    <row r="51" spans="1:12" ht="15.75" customHeight="1" thickBot="1">
      <c r="A51" s="35" t="s">
        <v>228</v>
      </c>
      <c r="B51" s="42" t="s">
        <v>59</v>
      </c>
      <c r="C51" s="43" t="s">
        <v>16</v>
      </c>
      <c r="D51" s="43">
        <v>20</v>
      </c>
      <c r="E51" s="56">
        <f t="shared" si="0"/>
        <v>1.0829166666666665</v>
      </c>
      <c r="F51" s="57">
        <v>90.1666666666667</v>
      </c>
      <c r="G51" s="45">
        <v>1.2994999999999999</v>
      </c>
      <c r="H51" s="56">
        <f t="shared" si="4"/>
        <v>21.65833333333333</v>
      </c>
      <c r="I51" s="58"/>
      <c r="J51" s="38">
        <f t="shared" si="2"/>
        <v>25.99</v>
      </c>
      <c r="K51" s="39" t="s">
        <v>226</v>
      </c>
      <c r="L51" s="39"/>
    </row>
    <row r="52" spans="1:12" ht="15.75" customHeight="1" thickBot="1">
      <c r="A52" s="35" t="s">
        <v>228</v>
      </c>
      <c r="B52" s="42" t="s">
        <v>60</v>
      </c>
      <c r="C52" s="41" t="s">
        <v>16</v>
      </c>
      <c r="D52" s="43">
        <v>20</v>
      </c>
      <c r="E52" s="56">
        <f t="shared" si="0"/>
        <v>0.71875</v>
      </c>
      <c r="F52" s="57">
        <v>91.1666666666667</v>
      </c>
      <c r="G52" s="45">
        <v>0.8624999999999999</v>
      </c>
      <c r="H52" s="56">
        <f t="shared" si="4"/>
        <v>14.375</v>
      </c>
      <c r="I52" s="58"/>
      <c r="J52" s="38">
        <f t="shared" si="2"/>
        <v>17.25</v>
      </c>
      <c r="K52" s="39" t="s">
        <v>226</v>
      </c>
      <c r="L52" s="39"/>
    </row>
    <row r="53" spans="1:12" ht="15.75" thickBot="1">
      <c r="A53" s="35" t="s">
        <v>228</v>
      </c>
      <c r="B53" s="42" t="s">
        <v>61</v>
      </c>
      <c r="C53" s="41" t="s">
        <v>16</v>
      </c>
      <c r="D53" s="43">
        <v>10</v>
      </c>
      <c r="E53" s="56">
        <f t="shared" si="0"/>
        <v>3.411666666666666</v>
      </c>
      <c r="F53" s="57">
        <v>92.1666666666667</v>
      </c>
      <c r="G53" s="45">
        <v>4.093999999999999</v>
      </c>
      <c r="H53" s="56">
        <f t="shared" si="4"/>
        <v>34.11666666666666</v>
      </c>
      <c r="I53" s="58"/>
      <c r="J53" s="38">
        <f t="shared" si="2"/>
        <v>40.94</v>
      </c>
      <c r="K53" s="39" t="s">
        <v>226</v>
      </c>
      <c r="L53" s="39"/>
    </row>
    <row r="54" spans="1:12" ht="15.75" thickBot="1">
      <c r="A54" s="35" t="s">
        <v>228</v>
      </c>
      <c r="B54" s="42" t="s">
        <v>62</v>
      </c>
      <c r="C54" s="41" t="s">
        <v>16</v>
      </c>
      <c r="D54" s="43">
        <v>10</v>
      </c>
      <c r="E54" s="56">
        <f t="shared" si="0"/>
        <v>1.86875</v>
      </c>
      <c r="F54" s="57">
        <v>93.1666666666667</v>
      </c>
      <c r="G54" s="45">
        <v>2.2424999999999997</v>
      </c>
      <c r="H54" s="56">
        <f t="shared" si="4"/>
        <v>18.6875</v>
      </c>
      <c r="I54" s="58"/>
      <c r="J54" s="38">
        <f t="shared" si="2"/>
        <v>22.424999999999997</v>
      </c>
      <c r="K54" s="39" t="s">
        <v>226</v>
      </c>
      <c r="L54" s="39"/>
    </row>
    <row r="55" spans="1:12" ht="15.75" thickBot="1">
      <c r="A55" s="35" t="s">
        <v>228</v>
      </c>
      <c r="B55" s="42" t="s">
        <v>63</v>
      </c>
      <c r="C55" s="43" t="s">
        <v>16</v>
      </c>
      <c r="D55" s="43">
        <v>10</v>
      </c>
      <c r="E55" s="56">
        <f t="shared" si="0"/>
        <v>1.29375</v>
      </c>
      <c r="F55" s="57">
        <v>94.1666666666667</v>
      </c>
      <c r="G55" s="45">
        <v>1.5525</v>
      </c>
      <c r="H55" s="56">
        <f t="shared" si="4"/>
        <v>12.9375</v>
      </c>
      <c r="I55" s="58"/>
      <c r="J55" s="38">
        <f t="shared" si="2"/>
        <v>15.525</v>
      </c>
      <c r="K55" s="39" t="s">
        <v>226</v>
      </c>
      <c r="L55" s="39"/>
    </row>
    <row r="56" spans="1:12" ht="15.75" thickBot="1">
      <c r="A56" s="35" t="s">
        <v>228</v>
      </c>
      <c r="B56" s="42" t="s">
        <v>64</v>
      </c>
      <c r="C56" s="43" t="s">
        <v>16</v>
      </c>
      <c r="D56" s="43">
        <v>10</v>
      </c>
      <c r="E56" s="56">
        <f t="shared" si="0"/>
        <v>2.8175</v>
      </c>
      <c r="F56" s="57">
        <v>95.1666666666667</v>
      </c>
      <c r="G56" s="38">
        <v>3.381</v>
      </c>
      <c r="H56" s="56">
        <f t="shared" si="4"/>
        <v>28.174999999999997</v>
      </c>
      <c r="I56" s="58"/>
      <c r="J56" s="38">
        <f t="shared" si="2"/>
        <v>33.809999999999995</v>
      </c>
      <c r="K56" s="39" t="s">
        <v>226</v>
      </c>
      <c r="L56" s="39"/>
    </row>
    <row r="57" spans="1:12" ht="15.75" thickBot="1">
      <c r="A57" s="35" t="s">
        <v>228</v>
      </c>
      <c r="B57" s="42" t="s">
        <v>65</v>
      </c>
      <c r="C57" s="43" t="s">
        <v>16</v>
      </c>
      <c r="D57" s="43">
        <v>50</v>
      </c>
      <c r="E57" s="56">
        <f t="shared" si="0"/>
        <v>0.7858333333333333</v>
      </c>
      <c r="F57" s="57">
        <v>96.1666666666667</v>
      </c>
      <c r="G57" s="38">
        <v>0.9429999999999998</v>
      </c>
      <c r="H57" s="56">
        <f t="shared" si="4"/>
        <v>39.291666666666664</v>
      </c>
      <c r="I57" s="58"/>
      <c r="J57" s="38">
        <f t="shared" si="2"/>
        <v>47.14999999999999</v>
      </c>
      <c r="K57" s="39" t="s">
        <v>226</v>
      </c>
      <c r="L57" s="39"/>
    </row>
    <row r="58" spans="1:12" ht="15.75" thickBot="1">
      <c r="A58" s="35" t="s">
        <v>228</v>
      </c>
      <c r="B58" s="42" t="s">
        <v>66</v>
      </c>
      <c r="C58" s="43" t="s">
        <v>16</v>
      </c>
      <c r="D58" s="43">
        <v>50</v>
      </c>
      <c r="E58" s="56">
        <f t="shared" si="0"/>
        <v>0.69</v>
      </c>
      <c r="F58" s="57">
        <v>97.1666666666667</v>
      </c>
      <c r="G58" s="38">
        <v>0.828</v>
      </c>
      <c r="H58" s="56">
        <f t="shared" si="4"/>
        <v>34.5</v>
      </c>
      <c r="I58" s="58"/>
      <c r="J58" s="38">
        <f t="shared" si="2"/>
        <v>41.4</v>
      </c>
      <c r="K58" s="39" t="s">
        <v>226</v>
      </c>
      <c r="L58" s="39"/>
    </row>
    <row r="59" spans="1:12" ht="15.75" thickBot="1">
      <c r="A59" s="35" t="s">
        <v>228</v>
      </c>
      <c r="B59" s="42" t="s">
        <v>67</v>
      </c>
      <c r="C59" s="43" t="s">
        <v>16</v>
      </c>
      <c r="D59" s="43">
        <v>50</v>
      </c>
      <c r="E59" s="56">
        <f t="shared" si="0"/>
        <v>0.8624999999999999</v>
      </c>
      <c r="F59" s="57">
        <v>98.1666666666667</v>
      </c>
      <c r="G59" s="38">
        <v>1.035</v>
      </c>
      <c r="H59" s="56">
        <f t="shared" si="4"/>
        <v>43.125</v>
      </c>
      <c r="I59" s="58"/>
      <c r="J59" s="38">
        <f t="shared" si="2"/>
        <v>51.74999999999999</v>
      </c>
      <c r="K59" s="39" t="s">
        <v>226</v>
      </c>
      <c r="L59" s="39"/>
    </row>
    <row r="60" spans="1:12" ht="15.75" thickBot="1">
      <c r="A60" s="35" t="s">
        <v>228</v>
      </c>
      <c r="B60" s="42" t="s">
        <v>68</v>
      </c>
      <c r="C60" s="43" t="s">
        <v>16</v>
      </c>
      <c r="D60" s="43">
        <v>50</v>
      </c>
      <c r="E60" s="56">
        <f t="shared" si="0"/>
        <v>1.1595833333333334</v>
      </c>
      <c r="F60" s="57">
        <v>99.1666666666667</v>
      </c>
      <c r="G60" s="38">
        <v>1.3915</v>
      </c>
      <c r="H60" s="56">
        <f t="shared" si="4"/>
        <v>57.97916666666667</v>
      </c>
      <c r="I60" s="58"/>
      <c r="J60" s="38">
        <f t="shared" si="2"/>
        <v>69.575</v>
      </c>
      <c r="K60" s="39" t="s">
        <v>226</v>
      </c>
      <c r="L60" s="39"/>
    </row>
    <row r="61" spans="1:12" ht="15.75" thickBot="1">
      <c r="A61" s="35" t="s">
        <v>228</v>
      </c>
      <c r="B61" s="42" t="s">
        <v>69</v>
      </c>
      <c r="C61" s="43" t="s">
        <v>16</v>
      </c>
      <c r="D61" s="43">
        <v>50</v>
      </c>
      <c r="E61" s="56">
        <f t="shared" si="0"/>
        <v>1.6579166666666665</v>
      </c>
      <c r="F61" s="57">
        <v>100.166666666667</v>
      </c>
      <c r="G61" s="38">
        <v>1.9894999999999998</v>
      </c>
      <c r="H61" s="56">
        <f t="shared" si="4"/>
        <v>82.89583333333333</v>
      </c>
      <c r="I61" s="58"/>
      <c r="J61" s="38">
        <f t="shared" si="2"/>
        <v>99.475</v>
      </c>
      <c r="K61" s="39" t="s">
        <v>226</v>
      </c>
      <c r="L61" s="39"/>
    </row>
    <row r="62" spans="1:12" ht="15.75" thickBot="1">
      <c r="A62" s="35" t="s">
        <v>228</v>
      </c>
      <c r="B62" s="42" t="s">
        <v>70</v>
      </c>
      <c r="C62" s="43" t="s">
        <v>16</v>
      </c>
      <c r="D62" s="43">
        <v>10</v>
      </c>
      <c r="E62" s="56">
        <f t="shared" si="0"/>
        <v>1.6674999999999998</v>
      </c>
      <c r="F62" s="57">
        <v>101.166666666667</v>
      </c>
      <c r="G62" s="38">
        <v>2.001</v>
      </c>
      <c r="H62" s="56">
        <f t="shared" si="4"/>
        <v>16.674999999999997</v>
      </c>
      <c r="I62" s="58"/>
      <c r="J62" s="38">
        <f t="shared" si="2"/>
        <v>20.009999999999998</v>
      </c>
      <c r="K62" s="39" t="s">
        <v>226</v>
      </c>
      <c r="L62" s="39"/>
    </row>
    <row r="63" spans="1:12" ht="15.75" thickBot="1">
      <c r="A63" s="35" t="s">
        <v>228</v>
      </c>
      <c r="B63" s="42" t="s">
        <v>71</v>
      </c>
      <c r="C63" s="43" t="s">
        <v>16</v>
      </c>
      <c r="D63" s="43">
        <v>100</v>
      </c>
      <c r="E63" s="56">
        <f t="shared" si="0"/>
        <v>145.83333333333334</v>
      </c>
      <c r="F63" s="57">
        <v>102.166666666667</v>
      </c>
      <c r="G63" s="38">
        <v>175</v>
      </c>
      <c r="H63" s="56">
        <f t="shared" si="4"/>
        <v>14583.333333333334</v>
      </c>
      <c r="I63" s="58"/>
      <c r="J63" s="38">
        <f t="shared" si="2"/>
        <v>17500</v>
      </c>
      <c r="K63" s="39" t="s">
        <v>226</v>
      </c>
      <c r="L63" s="39"/>
    </row>
    <row r="64" spans="1:12" ht="15.75" thickBot="1">
      <c r="A64" s="35" t="s">
        <v>228</v>
      </c>
      <c r="B64" s="42" t="s">
        <v>72</v>
      </c>
      <c r="C64" s="43" t="s">
        <v>16</v>
      </c>
      <c r="D64" s="43">
        <v>50</v>
      </c>
      <c r="E64" s="56">
        <f t="shared" si="0"/>
        <v>132.5</v>
      </c>
      <c r="F64" s="57">
        <v>103.166666666667</v>
      </c>
      <c r="G64" s="45">
        <v>159</v>
      </c>
      <c r="H64" s="56">
        <f aca="true" t="shared" si="5" ref="H64:H72">E64*D64</f>
        <v>6625</v>
      </c>
      <c r="I64" s="58"/>
      <c r="J64" s="38">
        <f t="shared" si="2"/>
        <v>7950</v>
      </c>
      <c r="K64" s="39" t="s">
        <v>226</v>
      </c>
      <c r="L64" s="39"/>
    </row>
    <row r="65" spans="1:12" ht="15.75" thickBot="1">
      <c r="A65" s="35" t="s">
        <v>228</v>
      </c>
      <c r="B65" s="42" t="s">
        <v>73</v>
      </c>
      <c r="C65" s="43" t="s">
        <v>16</v>
      </c>
      <c r="D65" s="43">
        <v>50</v>
      </c>
      <c r="E65" s="56">
        <f t="shared" si="0"/>
        <v>132.5</v>
      </c>
      <c r="F65" s="57">
        <v>104.166666666667</v>
      </c>
      <c r="G65" s="45">
        <v>159</v>
      </c>
      <c r="H65" s="56">
        <f t="shared" si="5"/>
        <v>6625</v>
      </c>
      <c r="I65" s="58"/>
      <c r="J65" s="38">
        <f t="shared" si="2"/>
        <v>7950</v>
      </c>
      <c r="K65" s="39" t="s">
        <v>226</v>
      </c>
      <c r="L65" s="39"/>
    </row>
    <row r="66" spans="1:12" ht="15.75" thickBot="1">
      <c r="A66" s="35" t="s">
        <v>228</v>
      </c>
      <c r="B66" s="42" t="s">
        <v>74</v>
      </c>
      <c r="C66" s="43" t="s">
        <v>16</v>
      </c>
      <c r="D66" s="43">
        <v>15</v>
      </c>
      <c r="E66" s="56">
        <f t="shared" si="0"/>
        <v>29.708333333333332</v>
      </c>
      <c r="F66" s="57">
        <v>105.166666666667</v>
      </c>
      <c r="G66" s="45">
        <v>35.65</v>
      </c>
      <c r="H66" s="56">
        <f t="shared" si="5"/>
        <v>445.625</v>
      </c>
      <c r="I66" s="58"/>
      <c r="J66" s="38">
        <f t="shared" si="2"/>
        <v>534.75</v>
      </c>
      <c r="K66" s="39" t="s">
        <v>226</v>
      </c>
      <c r="L66" s="39"/>
    </row>
    <row r="67" spans="1:12" ht="15.75" thickBot="1">
      <c r="A67" s="35" t="s">
        <v>228</v>
      </c>
      <c r="B67" s="42" t="s">
        <v>75</v>
      </c>
      <c r="C67" s="43" t="s">
        <v>16</v>
      </c>
      <c r="D67" s="43">
        <v>5</v>
      </c>
      <c r="E67" s="56">
        <f t="shared" si="0"/>
        <v>825</v>
      </c>
      <c r="F67" s="57">
        <v>106.166666666667</v>
      </c>
      <c r="G67" s="45">
        <v>990</v>
      </c>
      <c r="H67" s="56">
        <f t="shared" si="5"/>
        <v>4125</v>
      </c>
      <c r="I67" s="58"/>
      <c r="J67" s="38">
        <f t="shared" si="2"/>
        <v>4950</v>
      </c>
      <c r="K67" s="39" t="s">
        <v>226</v>
      </c>
      <c r="L67" s="39"/>
    </row>
    <row r="68" spans="1:12" ht="15.75" thickBot="1">
      <c r="A68" s="35" t="s">
        <v>228</v>
      </c>
      <c r="B68" s="42" t="s">
        <v>76</v>
      </c>
      <c r="C68" s="41" t="s">
        <v>16</v>
      </c>
      <c r="D68" s="43">
        <v>5</v>
      </c>
      <c r="E68" s="56">
        <f t="shared" si="0"/>
        <v>416.66666666666663</v>
      </c>
      <c r="F68" s="57">
        <v>107.166666666667</v>
      </c>
      <c r="G68" s="45">
        <v>500</v>
      </c>
      <c r="H68" s="56">
        <f t="shared" si="5"/>
        <v>2083.333333333333</v>
      </c>
      <c r="I68" s="58"/>
      <c r="J68" s="38">
        <f t="shared" si="2"/>
        <v>2500</v>
      </c>
      <c r="K68" s="39" t="s">
        <v>226</v>
      </c>
      <c r="L68" s="39"/>
    </row>
    <row r="69" spans="1:12" ht="30.75" thickBot="1">
      <c r="A69" s="35" t="s">
        <v>228</v>
      </c>
      <c r="B69" s="42" t="s">
        <v>77</v>
      </c>
      <c r="C69" s="41" t="s">
        <v>16</v>
      </c>
      <c r="D69" s="43">
        <v>5</v>
      </c>
      <c r="E69" s="56">
        <f t="shared" si="0"/>
        <v>454.2499999999999</v>
      </c>
      <c r="F69" s="57">
        <v>108.166666666667</v>
      </c>
      <c r="G69" s="38">
        <v>545.0999999999999</v>
      </c>
      <c r="H69" s="56">
        <f t="shared" si="5"/>
        <v>2271.2499999999995</v>
      </c>
      <c r="I69" s="58"/>
      <c r="J69" s="38">
        <f t="shared" si="2"/>
        <v>2725.4999999999995</v>
      </c>
      <c r="K69" s="39" t="s">
        <v>226</v>
      </c>
      <c r="L69" s="39"/>
    </row>
    <row r="70" spans="1:12" ht="15.75" thickBot="1">
      <c r="A70" s="35" t="s">
        <v>228</v>
      </c>
      <c r="B70" s="42" t="s">
        <v>78</v>
      </c>
      <c r="C70" s="41" t="s">
        <v>16</v>
      </c>
      <c r="D70" s="43">
        <v>50</v>
      </c>
      <c r="E70" s="56">
        <f t="shared" si="0"/>
        <v>29.166666666666664</v>
      </c>
      <c r="F70" s="57">
        <v>109.166666666667</v>
      </c>
      <c r="G70" s="38">
        <v>35</v>
      </c>
      <c r="H70" s="56">
        <f t="shared" si="5"/>
        <v>1458.3333333333333</v>
      </c>
      <c r="I70" s="58"/>
      <c r="J70" s="38">
        <f t="shared" si="2"/>
        <v>1750</v>
      </c>
      <c r="K70" s="39" t="s">
        <v>226</v>
      </c>
      <c r="L70" s="39"/>
    </row>
    <row r="71" spans="1:12" ht="15.75" thickBot="1">
      <c r="A71" s="35" t="s">
        <v>228</v>
      </c>
      <c r="B71" s="42" t="s">
        <v>79</v>
      </c>
      <c r="C71" s="43" t="s">
        <v>16</v>
      </c>
      <c r="D71" s="43">
        <v>20</v>
      </c>
      <c r="E71" s="56">
        <f t="shared" si="0"/>
        <v>662.5</v>
      </c>
      <c r="F71" s="57">
        <v>110.166666666667</v>
      </c>
      <c r="G71" s="38">
        <v>795</v>
      </c>
      <c r="H71" s="56">
        <f t="shared" si="5"/>
        <v>13250</v>
      </c>
      <c r="I71" s="58"/>
      <c r="J71" s="38">
        <f t="shared" si="2"/>
        <v>15900</v>
      </c>
      <c r="K71" s="39" t="s">
        <v>226</v>
      </c>
      <c r="L71" s="39"/>
    </row>
    <row r="72" spans="1:12" ht="15.75" thickBot="1">
      <c r="A72" s="35" t="s">
        <v>228</v>
      </c>
      <c r="B72" s="42" t="s">
        <v>80</v>
      </c>
      <c r="C72" s="43" t="s">
        <v>16</v>
      </c>
      <c r="D72" s="43">
        <v>50</v>
      </c>
      <c r="E72" s="56">
        <f t="shared" si="0"/>
        <v>495.83333333333337</v>
      </c>
      <c r="F72" s="57">
        <v>111.166666666667</v>
      </c>
      <c r="G72" s="38">
        <v>595</v>
      </c>
      <c r="H72" s="56">
        <f t="shared" si="5"/>
        <v>24791.666666666668</v>
      </c>
      <c r="I72" s="58"/>
      <c r="J72" s="38">
        <f t="shared" si="2"/>
        <v>29750</v>
      </c>
      <c r="K72" s="39" t="s">
        <v>226</v>
      </c>
      <c r="L72" s="39"/>
    </row>
    <row r="73" spans="1:12" ht="30.75" thickBot="1">
      <c r="A73" s="35" t="s">
        <v>228</v>
      </c>
      <c r="B73" s="42" t="s">
        <v>217</v>
      </c>
      <c r="C73" s="43" t="s">
        <v>16</v>
      </c>
      <c r="D73" s="43">
        <v>50</v>
      </c>
      <c r="E73" s="56">
        <f t="shared" si="0"/>
        <v>255.83333333333331</v>
      </c>
      <c r="F73" s="57">
        <v>112.166666666667</v>
      </c>
      <c r="G73" s="38">
        <v>307</v>
      </c>
      <c r="H73" s="56">
        <f aca="true" t="shared" si="6" ref="H73:H136">E73*D73</f>
        <v>12791.666666666666</v>
      </c>
      <c r="I73" s="58"/>
      <c r="J73" s="38">
        <f t="shared" si="2"/>
        <v>15350</v>
      </c>
      <c r="K73" s="39" t="s">
        <v>226</v>
      </c>
      <c r="L73" s="39"/>
    </row>
    <row r="74" spans="1:12" ht="15.75" thickBot="1">
      <c r="A74" s="35" t="s">
        <v>228</v>
      </c>
      <c r="B74" s="42" t="s">
        <v>81</v>
      </c>
      <c r="C74" s="43" t="s">
        <v>16</v>
      </c>
      <c r="D74" s="43">
        <v>300</v>
      </c>
      <c r="E74" s="56">
        <f t="shared" si="0"/>
        <v>32.5</v>
      </c>
      <c r="F74" s="57">
        <v>113.166666666667</v>
      </c>
      <c r="G74" s="38">
        <v>39</v>
      </c>
      <c r="H74" s="56">
        <f t="shared" si="6"/>
        <v>9750</v>
      </c>
      <c r="I74" s="58"/>
      <c r="J74" s="38">
        <f t="shared" si="2"/>
        <v>11700</v>
      </c>
      <c r="K74" s="39" t="s">
        <v>226</v>
      </c>
      <c r="L74" s="39"/>
    </row>
    <row r="75" spans="1:12" ht="15.75" thickBot="1">
      <c r="A75" s="35" t="s">
        <v>228</v>
      </c>
      <c r="B75" s="42" t="s">
        <v>82</v>
      </c>
      <c r="C75" s="43" t="s">
        <v>16</v>
      </c>
      <c r="D75" s="43">
        <v>30</v>
      </c>
      <c r="E75" s="56">
        <f aca="true" t="shared" si="7" ref="E75:E138">G75/6*5</f>
        <v>34.5</v>
      </c>
      <c r="F75" s="57">
        <v>114.166666666667</v>
      </c>
      <c r="G75" s="38">
        <v>41.4</v>
      </c>
      <c r="H75" s="56">
        <f t="shared" si="6"/>
        <v>1035</v>
      </c>
      <c r="I75" s="58"/>
      <c r="J75" s="38">
        <f aca="true" t="shared" si="8" ref="J75:J138">G75*D75</f>
        <v>1242</v>
      </c>
      <c r="K75" s="39" t="s">
        <v>226</v>
      </c>
      <c r="L75" s="39"/>
    </row>
    <row r="76" spans="1:12" ht="15.75" thickBot="1">
      <c r="A76" s="35" t="s">
        <v>228</v>
      </c>
      <c r="B76" s="42" t="s">
        <v>83</v>
      </c>
      <c r="C76" s="43" t="s">
        <v>16</v>
      </c>
      <c r="D76" s="43">
        <v>30</v>
      </c>
      <c r="E76" s="56">
        <f t="shared" si="7"/>
        <v>17.25</v>
      </c>
      <c r="F76" s="57">
        <v>115.166666666667</v>
      </c>
      <c r="G76" s="38">
        <v>20.7</v>
      </c>
      <c r="H76" s="56">
        <f t="shared" si="6"/>
        <v>517.5</v>
      </c>
      <c r="I76" s="58"/>
      <c r="J76" s="38">
        <f t="shared" si="8"/>
        <v>621</v>
      </c>
      <c r="K76" s="39" t="s">
        <v>226</v>
      </c>
      <c r="L76" s="39"/>
    </row>
    <row r="77" spans="1:12" ht="15.75" thickBot="1">
      <c r="A77" s="35" t="s">
        <v>228</v>
      </c>
      <c r="B77" s="42" t="s">
        <v>84</v>
      </c>
      <c r="C77" s="43" t="s">
        <v>16</v>
      </c>
      <c r="D77" s="43">
        <v>100</v>
      </c>
      <c r="E77" s="56">
        <f t="shared" si="7"/>
        <v>19.166666666666668</v>
      </c>
      <c r="F77" s="57">
        <v>116.166666666667</v>
      </c>
      <c r="G77" s="45">
        <v>23</v>
      </c>
      <c r="H77" s="56">
        <f t="shared" si="6"/>
        <v>1916.6666666666667</v>
      </c>
      <c r="I77" s="58"/>
      <c r="J77" s="38">
        <f t="shared" si="8"/>
        <v>2300</v>
      </c>
      <c r="K77" s="39" t="s">
        <v>226</v>
      </c>
      <c r="L77" s="39"/>
    </row>
    <row r="78" spans="1:12" ht="15.75" thickBot="1">
      <c r="A78" s="35" t="s">
        <v>228</v>
      </c>
      <c r="B78" s="42" t="s">
        <v>85</v>
      </c>
      <c r="C78" s="43" t="s">
        <v>16</v>
      </c>
      <c r="D78" s="43">
        <v>200</v>
      </c>
      <c r="E78" s="56">
        <f t="shared" si="7"/>
        <v>32.58333333333333</v>
      </c>
      <c r="F78" s="57">
        <v>117.166666666667</v>
      </c>
      <c r="G78" s="45">
        <v>39.099999999999994</v>
      </c>
      <c r="H78" s="56">
        <f t="shared" si="6"/>
        <v>6516.666666666666</v>
      </c>
      <c r="I78" s="58"/>
      <c r="J78" s="38">
        <f t="shared" si="8"/>
        <v>7819.999999999999</v>
      </c>
      <c r="K78" s="39" t="s">
        <v>226</v>
      </c>
      <c r="L78" s="39"/>
    </row>
    <row r="79" spans="1:12" ht="15.75" thickBot="1">
      <c r="A79" s="35" t="s">
        <v>228</v>
      </c>
      <c r="B79" s="42" t="s">
        <v>86</v>
      </c>
      <c r="C79" s="43" t="s">
        <v>16</v>
      </c>
      <c r="D79" s="43">
        <v>40</v>
      </c>
      <c r="E79" s="56">
        <f t="shared" si="7"/>
        <v>36.416666666666664</v>
      </c>
      <c r="F79" s="57">
        <v>118.166666666667</v>
      </c>
      <c r="G79" s="45">
        <v>43.699999999999996</v>
      </c>
      <c r="H79" s="56">
        <f t="shared" si="6"/>
        <v>1456.6666666666665</v>
      </c>
      <c r="I79" s="58"/>
      <c r="J79" s="38">
        <f t="shared" si="8"/>
        <v>1747.9999999999998</v>
      </c>
      <c r="K79" s="39" t="s">
        <v>226</v>
      </c>
      <c r="L79" s="39"/>
    </row>
    <row r="80" spans="1:12" ht="15.75" thickBot="1">
      <c r="A80" s="35" t="s">
        <v>228</v>
      </c>
      <c r="B80" s="42" t="s">
        <v>87</v>
      </c>
      <c r="C80" s="43" t="s">
        <v>16</v>
      </c>
      <c r="D80" s="43">
        <v>6</v>
      </c>
      <c r="E80" s="56">
        <f t="shared" si="7"/>
        <v>1125</v>
      </c>
      <c r="F80" s="57">
        <v>119.166666666667</v>
      </c>
      <c r="G80" s="45">
        <v>1350</v>
      </c>
      <c r="H80" s="56">
        <f t="shared" si="6"/>
        <v>6750</v>
      </c>
      <c r="I80" s="58"/>
      <c r="J80" s="38">
        <f t="shared" si="8"/>
        <v>8100</v>
      </c>
      <c r="K80" s="39" t="s">
        <v>226</v>
      </c>
      <c r="L80" s="39"/>
    </row>
    <row r="81" spans="1:12" ht="15.75" thickBot="1">
      <c r="A81" s="35" t="s">
        <v>228</v>
      </c>
      <c r="B81" s="42" t="s">
        <v>88</v>
      </c>
      <c r="C81" s="43" t="s">
        <v>16</v>
      </c>
      <c r="D81" s="43">
        <v>60</v>
      </c>
      <c r="E81" s="56">
        <f t="shared" si="7"/>
        <v>16.666666666666668</v>
      </c>
      <c r="F81" s="57">
        <v>120.166666666667</v>
      </c>
      <c r="G81" s="45">
        <v>20</v>
      </c>
      <c r="H81" s="56">
        <f t="shared" si="6"/>
        <v>1000.0000000000001</v>
      </c>
      <c r="I81" s="58"/>
      <c r="J81" s="38">
        <f t="shared" si="8"/>
        <v>1200</v>
      </c>
      <c r="K81" s="39" t="s">
        <v>226</v>
      </c>
      <c r="L81" s="39"/>
    </row>
    <row r="82" spans="1:12" ht="15.75" thickBot="1">
      <c r="A82" s="35" t="s">
        <v>228</v>
      </c>
      <c r="B82" s="42" t="s">
        <v>89</v>
      </c>
      <c r="C82" s="41" t="s">
        <v>16</v>
      </c>
      <c r="D82" s="43">
        <v>40</v>
      </c>
      <c r="E82" s="56">
        <f t="shared" si="7"/>
        <v>29.166666666666664</v>
      </c>
      <c r="F82" s="57">
        <v>121.166666666667</v>
      </c>
      <c r="G82" s="38">
        <v>35</v>
      </c>
      <c r="H82" s="56">
        <f t="shared" si="6"/>
        <v>1166.6666666666665</v>
      </c>
      <c r="I82" s="58"/>
      <c r="J82" s="38">
        <f t="shared" si="8"/>
        <v>1400</v>
      </c>
      <c r="K82" s="39" t="s">
        <v>226</v>
      </c>
      <c r="L82" s="39"/>
    </row>
    <row r="83" spans="1:12" ht="15.75" thickBot="1">
      <c r="A83" s="35" t="s">
        <v>228</v>
      </c>
      <c r="B83" s="42" t="s">
        <v>90</v>
      </c>
      <c r="C83" s="41" t="s">
        <v>16</v>
      </c>
      <c r="D83" s="43">
        <v>20</v>
      </c>
      <c r="E83" s="56">
        <f t="shared" si="7"/>
        <v>37.5</v>
      </c>
      <c r="F83" s="57">
        <v>122.166666666667</v>
      </c>
      <c r="G83" s="38">
        <v>45</v>
      </c>
      <c r="H83" s="56">
        <f t="shared" si="6"/>
        <v>750</v>
      </c>
      <c r="I83" s="58"/>
      <c r="J83" s="38">
        <f t="shared" si="8"/>
        <v>900</v>
      </c>
      <c r="K83" s="39" t="s">
        <v>226</v>
      </c>
      <c r="L83" s="39"/>
    </row>
    <row r="84" spans="1:12" ht="15.75" thickBot="1">
      <c r="A84" s="35" t="s">
        <v>228</v>
      </c>
      <c r="B84" s="42" t="s">
        <v>91</v>
      </c>
      <c r="C84" s="43" t="s">
        <v>16</v>
      </c>
      <c r="D84" s="43">
        <v>10</v>
      </c>
      <c r="E84" s="56">
        <f t="shared" si="7"/>
        <v>54.16666666666667</v>
      </c>
      <c r="F84" s="57">
        <v>123.166666666667</v>
      </c>
      <c r="G84" s="38">
        <v>65</v>
      </c>
      <c r="H84" s="56">
        <f t="shared" si="6"/>
        <v>541.6666666666667</v>
      </c>
      <c r="I84" s="58"/>
      <c r="J84" s="38">
        <f t="shared" si="8"/>
        <v>650</v>
      </c>
      <c r="K84" s="39" t="s">
        <v>226</v>
      </c>
      <c r="L84" s="39"/>
    </row>
    <row r="85" spans="1:12" ht="15.75" thickBot="1">
      <c r="A85" s="35" t="s">
        <v>228</v>
      </c>
      <c r="B85" s="42" t="s">
        <v>92</v>
      </c>
      <c r="C85" s="43" t="s">
        <v>16</v>
      </c>
      <c r="D85" s="43">
        <v>5</v>
      </c>
      <c r="E85" s="56">
        <f t="shared" si="7"/>
        <v>167.70833333333331</v>
      </c>
      <c r="F85" s="57">
        <v>124.166666666667</v>
      </c>
      <c r="G85" s="38">
        <v>201.24999999999997</v>
      </c>
      <c r="H85" s="56">
        <f t="shared" si="6"/>
        <v>838.5416666666665</v>
      </c>
      <c r="I85" s="58"/>
      <c r="J85" s="38">
        <f t="shared" si="8"/>
        <v>1006.2499999999999</v>
      </c>
      <c r="K85" s="39" t="s">
        <v>226</v>
      </c>
      <c r="L85" s="39"/>
    </row>
    <row r="86" spans="1:12" ht="15.75" thickBot="1">
      <c r="A86" s="35" t="s">
        <v>228</v>
      </c>
      <c r="B86" s="42" t="s">
        <v>93</v>
      </c>
      <c r="C86" s="43" t="s">
        <v>16</v>
      </c>
      <c r="D86" s="43">
        <v>10</v>
      </c>
      <c r="E86" s="56">
        <f t="shared" si="7"/>
        <v>83.375</v>
      </c>
      <c r="F86" s="57">
        <v>125.166666666667</v>
      </c>
      <c r="G86" s="38">
        <v>100.05</v>
      </c>
      <c r="H86" s="56">
        <f t="shared" si="6"/>
        <v>833.75</v>
      </c>
      <c r="I86" s="58"/>
      <c r="J86" s="38">
        <f t="shared" si="8"/>
        <v>1000.5</v>
      </c>
      <c r="K86" s="39" t="s">
        <v>226</v>
      </c>
      <c r="L86" s="39"/>
    </row>
    <row r="87" spans="1:12" ht="15.75" thickBot="1">
      <c r="A87" s="35" t="s">
        <v>228</v>
      </c>
      <c r="B87" s="42" t="s">
        <v>94</v>
      </c>
      <c r="C87" s="43" t="s">
        <v>16</v>
      </c>
      <c r="D87" s="43">
        <v>50</v>
      </c>
      <c r="E87" s="56">
        <f t="shared" si="7"/>
        <v>27.791666666666664</v>
      </c>
      <c r="F87" s="57">
        <v>126.166666666667</v>
      </c>
      <c r="G87" s="38">
        <v>33.349999999999994</v>
      </c>
      <c r="H87" s="56">
        <f t="shared" si="6"/>
        <v>1389.5833333333333</v>
      </c>
      <c r="I87" s="58"/>
      <c r="J87" s="38">
        <f t="shared" si="8"/>
        <v>1667.4999999999998</v>
      </c>
      <c r="K87" s="39" t="s">
        <v>226</v>
      </c>
      <c r="L87" s="39"/>
    </row>
    <row r="88" spans="1:12" ht="15.75" thickBot="1">
      <c r="A88" s="35" t="s">
        <v>228</v>
      </c>
      <c r="B88" s="42" t="s">
        <v>95</v>
      </c>
      <c r="C88" s="43" t="s">
        <v>16</v>
      </c>
      <c r="D88" s="43">
        <v>20</v>
      </c>
      <c r="E88" s="56">
        <f t="shared" si="7"/>
        <v>37.37499999999999</v>
      </c>
      <c r="F88" s="57">
        <v>127.166666666667</v>
      </c>
      <c r="G88" s="38">
        <v>44.849999999999994</v>
      </c>
      <c r="H88" s="56">
        <f t="shared" si="6"/>
        <v>747.4999999999999</v>
      </c>
      <c r="I88" s="58"/>
      <c r="J88" s="38">
        <f t="shared" si="8"/>
        <v>896.9999999999999</v>
      </c>
      <c r="K88" s="39" t="s">
        <v>226</v>
      </c>
      <c r="L88" s="39"/>
    </row>
    <row r="89" spans="1:12" ht="15.75" thickBot="1">
      <c r="A89" s="35" t="s">
        <v>228</v>
      </c>
      <c r="B89" s="42" t="s">
        <v>96</v>
      </c>
      <c r="C89" s="43" t="s">
        <v>16</v>
      </c>
      <c r="D89" s="43">
        <v>30</v>
      </c>
      <c r="E89" s="56">
        <f t="shared" si="7"/>
        <v>11.5</v>
      </c>
      <c r="F89" s="57">
        <v>128.166666666667</v>
      </c>
      <c r="G89" s="38">
        <v>13.799999999999999</v>
      </c>
      <c r="H89" s="56">
        <f t="shared" si="6"/>
        <v>345</v>
      </c>
      <c r="I89" s="58"/>
      <c r="J89" s="38">
        <f t="shared" si="8"/>
        <v>413.99999999999994</v>
      </c>
      <c r="K89" s="39" t="s">
        <v>226</v>
      </c>
      <c r="L89" s="39"/>
    </row>
    <row r="90" spans="1:12" ht="15.75" thickBot="1">
      <c r="A90" s="35" t="s">
        <v>228</v>
      </c>
      <c r="B90" s="42" t="s">
        <v>97</v>
      </c>
      <c r="C90" s="43" t="s">
        <v>16</v>
      </c>
      <c r="D90" s="43">
        <v>30</v>
      </c>
      <c r="E90" s="56">
        <f t="shared" si="7"/>
        <v>6.708333333333333</v>
      </c>
      <c r="F90" s="57">
        <v>129.166666666667</v>
      </c>
      <c r="G90" s="45">
        <v>8.049999999999999</v>
      </c>
      <c r="H90" s="56">
        <f t="shared" si="6"/>
        <v>201.25</v>
      </c>
      <c r="I90" s="58"/>
      <c r="J90" s="38">
        <f t="shared" si="8"/>
        <v>241.49999999999997</v>
      </c>
      <c r="K90" s="39" t="s">
        <v>226</v>
      </c>
      <c r="L90" s="39"/>
    </row>
    <row r="91" spans="1:12" ht="15.75" thickBot="1">
      <c r="A91" s="35" t="s">
        <v>228</v>
      </c>
      <c r="B91" s="42" t="s">
        <v>98</v>
      </c>
      <c r="C91" s="43" t="s">
        <v>16</v>
      </c>
      <c r="D91" s="43">
        <v>30</v>
      </c>
      <c r="E91" s="56">
        <f t="shared" si="7"/>
        <v>105.41666666666666</v>
      </c>
      <c r="F91" s="57">
        <v>130.166666666667</v>
      </c>
      <c r="G91" s="45">
        <v>126.49999999999999</v>
      </c>
      <c r="H91" s="56">
        <f t="shared" si="6"/>
        <v>3162.4999999999995</v>
      </c>
      <c r="I91" s="58"/>
      <c r="J91" s="38">
        <f t="shared" si="8"/>
        <v>3794.9999999999995</v>
      </c>
      <c r="K91" s="39" t="s">
        <v>226</v>
      </c>
      <c r="L91" s="39"/>
    </row>
    <row r="92" spans="1:12" ht="15.75" thickBot="1">
      <c r="A92" s="35" t="s">
        <v>228</v>
      </c>
      <c r="B92" s="42" t="s">
        <v>99</v>
      </c>
      <c r="C92" s="43" t="s">
        <v>16</v>
      </c>
      <c r="D92" s="43">
        <v>10</v>
      </c>
      <c r="E92" s="56">
        <f t="shared" si="7"/>
        <v>13.416666666666666</v>
      </c>
      <c r="F92" s="57">
        <v>131.166666666667</v>
      </c>
      <c r="G92" s="45">
        <v>16.099999999999998</v>
      </c>
      <c r="H92" s="56">
        <f t="shared" si="6"/>
        <v>134.16666666666666</v>
      </c>
      <c r="I92" s="58"/>
      <c r="J92" s="38">
        <f t="shared" si="8"/>
        <v>160.99999999999997</v>
      </c>
      <c r="K92" s="39" t="s">
        <v>226</v>
      </c>
      <c r="L92" s="39"/>
    </row>
    <row r="93" spans="1:12" ht="15.75" thickBot="1">
      <c r="A93" s="35" t="s">
        <v>228</v>
      </c>
      <c r="B93" s="42" t="s">
        <v>100</v>
      </c>
      <c r="C93" s="43" t="s">
        <v>16</v>
      </c>
      <c r="D93" s="43">
        <v>2</v>
      </c>
      <c r="E93" s="56">
        <f t="shared" si="7"/>
        <v>460</v>
      </c>
      <c r="F93" s="57">
        <v>132.166666666667</v>
      </c>
      <c r="G93" s="45">
        <v>552</v>
      </c>
      <c r="H93" s="56">
        <f t="shared" si="6"/>
        <v>920</v>
      </c>
      <c r="I93" s="58"/>
      <c r="J93" s="38">
        <f t="shared" si="8"/>
        <v>1104</v>
      </c>
      <c r="K93" s="39" t="s">
        <v>226</v>
      </c>
      <c r="L93" s="39"/>
    </row>
    <row r="94" spans="1:12" ht="15.75" thickBot="1">
      <c r="A94" s="35" t="s">
        <v>228</v>
      </c>
      <c r="B94" s="42" t="s">
        <v>101</v>
      </c>
      <c r="C94" s="43" t="s">
        <v>16</v>
      </c>
      <c r="D94" s="43">
        <v>40</v>
      </c>
      <c r="E94" s="56">
        <f t="shared" si="7"/>
        <v>16.770833333333332</v>
      </c>
      <c r="F94" s="57">
        <v>133.166666666667</v>
      </c>
      <c r="G94" s="45">
        <v>20.125</v>
      </c>
      <c r="H94" s="56">
        <f t="shared" si="6"/>
        <v>670.8333333333333</v>
      </c>
      <c r="I94" s="58"/>
      <c r="J94" s="38">
        <f t="shared" si="8"/>
        <v>805</v>
      </c>
      <c r="K94" s="39" t="s">
        <v>226</v>
      </c>
      <c r="L94" s="39"/>
    </row>
    <row r="95" spans="1:12" ht="30.75" thickBot="1">
      <c r="A95" s="35" t="s">
        <v>228</v>
      </c>
      <c r="B95" s="42" t="s">
        <v>102</v>
      </c>
      <c r="C95" s="43" t="s">
        <v>16</v>
      </c>
      <c r="D95" s="43">
        <v>60</v>
      </c>
      <c r="E95" s="56">
        <f t="shared" si="7"/>
        <v>16.666666666666668</v>
      </c>
      <c r="F95" s="57">
        <v>134.166666666667</v>
      </c>
      <c r="G95" s="38">
        <v>20</v>
      </c>
      <c r="H95" s="56">
        <f t="shared" si="6"/>
        <v>1000.0000000000001</v>
      </c>
      <c r="I95" s="58"/>
      <c r="J95" s="38">
        <f t="shared" si="8"/>
        <v>1200</v>
      </c>
      <c r="K95" s="39" t="s">
        <v>226</v>
      </c>
      <c r="L95" s="39"/>
    </row>
    <row r="96" spans="1:12" ht="15.75" thickBot="1">
      <c r="A96" s="35" t="s">
        <v>228</v>
      </c>
      <c r="B96" s="42" t="s">
        <v>103</v>
      </c>
      <c r="C96" s="43" t="s">
        <v>16</v>
      </c>
      <c r="D96" s="43">
        <v>10</v>
      </c>
      <c r="E96" s="56">
        <f t="shared" si="7"/>
        <v>16.358749999999997</v>
      </c>
      <c r="F96" s="57">
        <v>135.166666666667</v>
      </c>
      <c r="G96" s="38">
        <v>19.630499999999998</v>
      </c>
      <c r="H96" s="56">
        <f t="shared" si="6"/>
        <v>163.58749999999998</v>
      </c>
      <c r="I96" s="58"/>
      <c r="J96" s="38">
        <f t="shared" si="8"/>
        <v>196.30499999999998</v>
      </c>
      <c r="K96" s="39" t="s">
        <v>226</v>
      </c>
      <c r="L96" s="39"/>
    </row>
    <row r="97" spans="1:12" ht="15.75" thickBot="1">
      <c r="A97" s="35" t="s">
        <v>228</v>
      </c>
      <c r="B97" s="42" t="s">
        <v>104</v>
      </c>
      <c r="C97" s="43" t="s">
        <v>16</v>
      </c>
      <c r="D97" s="43">
        <v>10</v>
      </c>
      <c r="E97" s="56">
        <f t="shared" si="7"/>
        <v>4.465833333333333</v>
      </c>
      <c r="F97" s="57">
        <v>136.166666666667</v>
      </c>
      <c r="G97" s="38">
        <v>5.359</v>
      </c>
      <c r="H97" s="56">
        <f t="shared" si="6"/>
        <v>44.65833333333333</v>
      </c>
      <c r="I97" s="58"/>
      <c r="J97" s="38">
        <f t="shared" si="8"/>
        <v>53.59</v>
      </c>
      <c r="K97" s="39" t="s">
        <v>226</v>
      </c>
      <c r="L97" s="39"/>
    </row>
    <row r="98" spans="1:12" ht="15.75" thickBot="1">
      <c r="A98" s="35" t="s">
        <v>228</v>
      </c>
      <c r="B98" s="42" t="s">
        <v>105</v>
      </c>
      <c r="C98" s="43" t="s">
        <v>16</v>
      </c>
      <c r="D98" s="43">
        <v>200</v>
      </c>
      <c r="E98" s="56">
        <f t="shared" si="7"/>
        <v>0.6708333333333333</v>
      </c>
      <c r="F98" s="57">
        <v>137.166666666667</v>
      </c>
      <c r="G98" s="38">
        <v>0.8049999999999999</v>
      </c>
      <c r="H98" s="56">
        <f t="shared" si="6"/>
        <v>134.16666666666666</v>
      </c>
      <c r="I98" s="58"/>
      <c r="J98" s="38">
        <f t="shared" si="8"/>
        <v>161</v>
      </c>
      <c r="K98" s="39" t="s">
        <v>226</v>
      </c>
      <c r="L98" s="39"/>
    </row>
    <row r="99" spans="1:12" ht="15.75" thickBot="1">
      <c r="A99" s="35" t="s">
        <v>228</v>
      </c>
      <c r="B99" s="42" t="s">
        <v>106</v>
      </c>
      <c r="C99" s="43" t="s">
        <v>16</v>
      </c>
      <c r="D99" s="43">
        <v>20</v>
      </c>
      <c r="E99" s="56">
        <f t="shared" si="7"/>
        <v>22.041666666666664</v>
      </c>
      <c r="F99" s="57">
        <v>138.166666666667</v>
      </c>
      <c r="G99" s="38">
        <v>26.45</v>
      </c>
      <c r="H99" s="56">
        <f t="shared" si="6"/>
        <v>440.83333333333326</v>
      </c>
      <c r="I99" s="58"/>
      <c r="J99" s="38">
        <f t="shared" si="8"/>
        <v>529</v>
      </c>
      <c r="K99" s="39" t="s">
        <v>226</v>
      </c>
      <c r="L99" s="39"/>
    </row>
    <row r="100" spans="1:12" ht="15.75" thickBot="1">
      <c r="A100" s="35" t="s">
        <v>228</v>
      </c>
      <c r="B100" s="42" t="s">
        <v>107</v>
      </c>
      <c r="C100" s="43" t="s">
        <v>16</v>
      </c>
      <c r="D100" s="43">
        <v>20</v>
      </c>
      <c r="E100" s="56">
        <f t="shared" si="7"/>
        <v>33.541666666666664</v>
      </c>
      <c r="F100" s="57">
        <v>139.166666666667</v>
      </c>
      <c r="G100" s="38">
        <v>40.25</v>
      </c>
      <c r="H100" s="56">
        <f t="shared" si="6"/>
        <v>670.8333333333333</v>
      </c>
      <c r="I100" s="58"/>
      <c r="J100" s="38">
        <f t="shared" si="8"/>
        <v>805</v>
      </c>
      <c r="K100" s="39" t="s">
        <v>226</v>
      </c>
      <c r="L100" s="39"/>
    </row>
    <row r="101" spans="1:12" ht="15.75" thickBot="1">
      <c r="A101" s="35" t="s">
        <v>228</v>
      </c>
      <c r="B101" s="42" t="s">
        <v>108</v>
      </c>
      <c r="C101" s="43" t="s">
        <v>16</v>
      </c>
      <c r="D101" s="43">
        <v>20</v>
      </c>
      <c r="E101" s="56">
        <f t="shared" si="7"/>
        <v>50.791666666666664</v>
      </c>
      <c r="F101" s="57">
        <v>140.166666666667</v>
      </c>
      <c r="G101" s="38">
        <v>60.949999999999996</v>
      </c>
      <c r="H101" s="56">
        <f t="shared" si="6"/>
        <v>1015.8333333333333</v>
      </c>
      <c r="I101" s="58"/>
      <c r="J101" s="38">
        <f t="shared" si="8"/>
        <v>1219</v>
      </c>
      <c r="K101" s="39" t="s">
        <v>226</v>
      </c>
      <c r="L101" s="39"/>
    </row>
    <row r="102" spans="1:12" ht="15.75" thickBot="1">
      <c r="A102" s="35" t="s">
        <v>228</v>
      </c>
      <c r="B102" s="42" t="s">
        <v>109</v>
      </c>
      <c r="C102" s="43" t="s">
        <v>16</v>
      </c>
      <c r="D102" s="43">
        <v>70</v>
      </c>
      <c r="E102" s="56">
        <f t="shared" si="7"/>
        <v>10.254166666666665</v>
      </c>
      <c r="F102" s="57">
        <v>141.166666666667</v>
      </c>
      <c r="G102" s="38">
        <v>12.304999999999998</v>
      </c>
      <c r="H102" s="56">
        <f t="shared" si="6"/>
        <v>717.7916666666665</v>
      </c>
      <c r="I102" s="58"/>
      <c r="J102" s="38">
        <f t="shared" si="8"/>
        <v>861.3499999999999</v>
      </c>
      <c r="K102" s="39" t="s">
        <v>226</v>
      </c>
      <c r="L102" s="39"/>
    </row>
    <row r="103" spans="1:12" ht="15.75" thickBot="1">
      <c r="A103" s="35" t="s">
        <v>228</v>
      </c>
      <c r="B103" s="46" t="s">
        <v>110</v>
      </c>
      <c r="C103" s="43" t="s">
        <v>16</v>
      </c>
      <c r="D103" s="47">
        <v>20</v>
      </c>
      <c r="E103" s="56">
        <f t="shared" si="7"/>
        <v>18.208333333333332</v>
      </c>
      <c r="F103" s="57">
        <v>142.166666666667</v>
      </c>
      <c r="G103" s="45">
        <v>21.849999999999998</v>
      </c>
      <c r="H103" s="56">
        <f t="shared" si="6"/>
        <v>364.16666666666663</v>
      </c>
      <c r="I103" s="58"/>
      <c r="J103" s="38">
        <f t="shared" si="8"/>
        <v>436.99999999999994</v>
      </c>
      <c r="K103" s="39" t="s">
        <v>226</v>
      </c>
      <c r="L103" s="39"/>
    </row>
    <row r="104" spans="1:12" ht="15.75" thickBot="1">
      <c r="A104" s="35" t="s">
        <v>228</v>
      </c>
      <c r="B104" s="42" t="s">
        <v>111</v>
      </c>
      <c r="C104" s="43" t="s">
        <v>16</v>
      </c>
      <c r="D104" s="43">
        <v>70</v>
      </c>
      <c r="E104" s="56">
        <f t="shared" si="7"/>
        <v>5.385833333333333</v>
      </c>
      <c r="F104" s="57">
        <v>143.166666666667</v>
      </c>
      <c r="G104" s="45">
        <v>6.462999999999999</v>
      </c>
      <c r="H104" s="56">
        <f t="shared" si="6"/>
        <v>377.0083333333333</v>
      </c>
      <c r="I104" s="58"/>
      <c r="J104" s="38">
        <f t="shared" si="8"/>
        <v>452.40999999999997</v>
      </c>
      <c r="K104" s="39" t="s">
        <v>226</v>
      </c>
      <c r="L104" s="39"/>
    </row>
    <row r="105" spans="1:12" ht="15.75" thickBot="1">
      <c r="A105" s="35" t="s">
        <v>228</v>
      </c>
      <c r="B105" s="42" t="s">
        <v>112</v>
      </c>
      <c r="C105" s="43" t="s">
        <v>16</v>
      </c>
      <c r="D105" s="43">
        <v>10</v>
      </c>
      <c r="E105" s="56">
        <f t="shared" si="7"/>
        <v>15.812499999999998</v>
      </c>
      <c r="F105" s="57">
        <v>144.166666666667</v>
      </c>
      <c r="G105" s="45">
        <v>18.974999999999998</v>
      </c>
      <c r="H105" s="56">
        <f t="shared" si="6"/>
        <v>158.12499999999997</v>
      </c>
      <c r="I105" s="58"/>
      <c r="J105" s="38">
        <f t="shared" si="8"/>
        <v>189.74999999999997</v>
      </c>
      <c r="K105" s="39" t="s">
        <v>226</v>
      </c>
      <c r="L105" s="39"/>
    </row>
    <row r="106" spans="1:12" ht="15.75" thickBot="1">
      <c r="A106" s="35" t="s">
        <v>228</v>
      </c>
      <c r="B106" s="42" t="s">
        <v>113</v>
      </c>
      <c r="C106" s="43" t="s">
        <v>16</v>
      </c>
      <c r="D106" s="43">
        <v>10</v>
      </c>
      <c r="E106" s="56">
        <f t="shared" si="7"/>
        <v>7.283333333333331</v>
      </c>
      <c r="F106" s="57">
        <v>145.166666666667</v>
      </c>
      <c r="G106" s="45">
        <v>8.739999999999998</v>
      </c>
      <c r="H106" s="56">
        <f t="shared" si="6"/>
        <v>72.83333333333331</v>
      </c>
      <c r="I106" s="58"/>
      <c r="J106" s="38">
        <f t="shared" si="8"/>
        <v>87.39999999999998</v>
      </c>
      <c r="K106" s="39" t="s">
        <v>226</v>
      </c>
      <c r="L106" s="39"/>
    </row>
    <row r="107" spans="1:12" ht="15.75" thickBot="1">
      <c r="A107" s="35" t="s">
        <v>228</v>
      </c>
      <c r="B107" s="42" t="s">
        <v>114</v>
      </c>
      <c r="C107" s="43" t="s">
        <v>16</v>
      </c>
      <c r="D107" s="43">
        <v>40</v>
      </c>
      <c r="E107" s="56">
        <f t="shared" si="7"/>
        <v>14.835</v>
      </c>
      <c r="F107" s="57">
        <v>146.166666666667</v>
      </c>
      <c r="G107" s="45">
        <v>17.802</v>
      </c>
      <c r="H107" s="56">
        <f t="shared" si="6"/>
        <v>593.4000000000001</v>
      </c>
      <c r="I107" s="58"/>
      <c r="J107" s="38">
        <f t="shared" si="8"/>
        <v>712.0799999999999</v>
      </c>
      <c r="K107" s="39" t="s">
        <v>226</v>
      </c>
      <c r="L107" s="39"/>
    </row>
    <row r="108" spans="1:12" ht="15.75" thickBot="1">
      <c r="A108" s="35" t="s">
        <v>228</v>
      </c>
      <c r="B108" s="42" t="s">
        <v>115</v>
      </c>
      <c r="C108" s="43" t="s">
        <v>16</v>
      </c>
      <c r="D108" s="43">
        <v>20</v>
      </c>
      <c r="E108" s="56">
        <f t="shared" si="7"/>
        <v>8.759166666666665</v>
      </c>
      <c r="F108" s="57">
        <v>147.166666666667</v>
      </c>
      <c r="G108" s="38">
        <v>10.511</v>
      </c>
      <c r="H108" s="56">
        <f t="shared" si="6"/>
        <v>175.1833333333333</v>
      </c>
      <c r="I108" s="58"/>
      <c r="J108" s="38">
        <f t="shared" si="8"/>
        <v>210.21999999999997</v>
      </c>
      <c r="K108" s="39" t="s">
        <v>226</v>
      </c>
      <c r="L108" s="39"/>
    </row>
    <row r="109" spans="1:12" ht="15.75" thickBot="1">
      <c r="A109" s="35" t="s">
        <v>228</v>
      </c>
      <c r="B109" s="42" t="s">
        <v>116</v>
      </c>
      <c r="C109" s="43" t="s">
        <v>16</v>
      </c>
      <c r="D109" s="43">
        <v>10</v>
      </c>
      <c r="E109" s="56">
        <f t="shared" si="7"/>
        <v>18.14125</v>
      </c>
      <c r="F109" s="57">
        <v>148.166666666667</v>
      </c>
      <c r="G109" s="38">
        <v>21.769499999999997</v>
      </c>
      <c r="H109" s="56">
        <f t="shared" si="6"/>
        <v>181.4125</v>
      </c>
      <c r="I109" s="58"/>
      <c r="J109" s="38">
        <f t="shared" si="8"/>
        <v>217.69499999999996</v>
      </c>
      <c r="K109" s="39" t="s">
        <v>226</v>
      </c>
      <c r="L109" s="39"/>
    </row>
    <row r="110" spans="1:12" ht="15.75" thickBot="1">
      <c r="A110" s="35" t="s">
        <v>228</v>
      </c>
      <c r="B110" s="42" t="s">
        <v>117</v>
      </c>
      <c r="C110" s="43" t="s">
        <v>16</v>
      </c>
      <c r="D110" s="43">
        <v>10</v>
      </c>
      <c r="E110" s="56">
        <f t="shared" si="7"/>
        <v>9.334166666666665</v>
      </c>
      <c r="F110" s="57">
        <v>149.166666666667</v>
      </c>
      <c r="G110" s="38">
        <v>11.200999999999999</v>
      </c>
      <c r="H110" s="56">
        <f t="shared" si="6"/>
        <v>93.34166666666664</v>
      </c>
      <c r="I110" s="58"/>
      <c r="J110" s="38">
        <f t="shared" si="8"/>
        <v>112.00999999999999</v>
      </c>
      <c r="K110" s="39" t="s">
        <v>226</v>
      </c>
      <c r="L110" s="39"/>
    </row>
    <row r="111" spans="1:12" ht="15.75" thickBot="1">
      <c r="A111" s="35" t="s">
        <v>228</v>
      </c>
      <c r="B111" s="42" t="s">
        <v>118</v>
      </c>
      <c r="C111" s="43" t="s">
        <v>16</v>
      </c>
      <c r="D111" s="43">
        <v>30</v>
      </c>
      <c r="E111" s="56">
        <f t="shared" si="7"/>
        <v>62.5</v>
      </c>
      <c r="F111" s="57">
        <v>150.166666666667</v>
      </c>
      <c r="G111" s="38">
        <v>75</v>
      </c>
      <c r="H111" s="56">
        <f t="shared" si="6"/>
        <v>1875</v>
      </c>
      <c r="I111" s="58"/>
      <c r="J111" s="38">
        <f t="shared" si="8"/>
        <v>2250</v>
      </c>
      <c r="K111" s="39" t="s">
        <v>226</v>
      </c>
      <c r="L111" s="39"/>
    </row>
    <row r="112" spans="1:12" ht="15.75" thickBot="1">
      <c r="A112" s="35" t="s">
        <v>228</v>
      </c>
      <c r="B112" s="42" t="s">
        <v>119</v>
      </c>
      <c r="C112" s="43" t="s">
        <v>16</v>
      </c>
      <c r="D112" s="43">
        <v>30</v>
      </c>
      <c r="E112" s="56">
        <f t="shared" si="7"/>
        <v>38.333333333333336</v>
      </c>
      <c r="F112" s="57">
        <v>151.166666666667</v>
      </c>
      <c r="G112" s="38">
        <v>46</v>
      </c>
      <c r="H112" s="56">
        <f t="shared" si="6"/>
        <v>1150</v>
      </c>
      <c r="I112" s="58"/>
      <c r="J112" s="38">
        <f t="shared" si="8"/>
        <v>1380</v>
      </c>
      <c r="K112" s="39" t="s">
        <v>226</v>
      </c>
      <c r="L112" s="39"/>
    </row>
    <row r="113" spans="1:12" ht="15.75" thickBot="1">
      <c r="A113" s="35" t="s">
        <v>228</v>
      </c>
      <c r="B113" s="42" t="s">
        <v>120</v>
      </c>
      <c r="C113" s="43" t="s">
        <v>16</v>
      </c>
      <c r="D113" s="43">
        <v>30</v>
      </c>
      <c r="E113" s="56">
        <f t="shared" si="7"/>
        <v>25</v>
      </c>
      <c r="F113" s="57">
        <v>152.166666666667</v>
      </c>
      <c r="G113" s="38">
        <v>30</v>
      </c>
      <c r="H113" s="56">
        <f t="shared" si="6"/>
        <v>750</v>
      </c>
      <c r="I113" s="58"/>
      <c r="J113" s="38">
        <f t="shared" si="8"/>
        <v>900</v>
      </c>
      <c r="K113" s="39" t="s">
        <v>226</v>
      </c>
      <c r="L113" s="39"/>
    </row>
    <row r="114" spans="1:12" ht="15.75" thickBot="1">
      <c r="A114" s="35" t="s">
        <v>228</v>
      </c>
      <c r="B114" s="48" t="s">
        <v>121</v>
      </c>
      <c r="C114" s="43" t="s">
        <v>16</v>
      </c>
      <c r="D114" s="41">
        <v>40</v>
      </c>
      <c r="E114" s="56">
        <f t="shared" si="7"/>
        <v>8.625</v>
      </c>
      <c r="F114" s="57">
        <v>153.166666666667</v>
      </c>
      <c r="G114" s="38">
        <v>10.35</v>
      </c>
      <c r="H114" s="56">
        <f t="shared" si="6"/>
        <v>345</v>
      </c>
      <c r="I114" s="58"/>
      <c r="J114" s="38">
        <f t="shared" si="8"/>
        <v>414</v>
      </c>
      <c r="K114" s="39" t="s">
        <v>226</v>
      </c>
      <c r="L114" s="39"/>
    </row>
    <row r="115" spans="1:12" ht="15.75" thickBot="1">
      <c r="A115" s="35" t="s">
        <v>228</v>
      </c>
      <c r="B115" s="40" t="s">
        <v>122</v>
      </c>
      <c r="C115" s="41" t="s">
        <v>16</v>
      </c>
      <c r="D115" s="41">
        <v>20</v>
      </c>
      <c r="E115" s="56">
        <f t="shared" si="7"/>
        <v>95.83333333333334</v>
      </c>
      <c r="F115" s="57">
        <v>154.166666666667</v>
      </c>
      <c r="G115" s="38">
        <v>115</v>
      </c>
      <c r="H115" s="56">
        <f t="shared" si="6"/>
        <v>1916.666666666667</v>
      </c>
      <c r="I115" s="58"/>
      <c r="J115" s="38">
        <f t="shared" si="8"/>
        <v>2300</v>
      </c>
      <c r="K115" s="39" t="s">
        <v>226</v>
      </c>
      <c r="L115" s="39"/>
    </row>
    <row r="116" spans="1:12" ht="15.75" thickBot="1">
      <c r="A116" s="35" t="s">
        <v>228</v>
      </c>
      <c r="B116" s="40" t="s">
        <v>123</v>
      </c>
      <c r="C116" s="41" t="s">
        <v>16</v>
      </c>
      <c r="D116" s="41">
        <v>4</v>
      </c>
      <c r="E116" s="56">
        <f t="shared" si="7"/>
        <v>2645.833333333333</v>
      </c>
      <c r="F116" s="57">
        <v>155.166666666667</v>
      </c>
      <c r="G116" s="45">
        <v>3175</v>
      </c>
      <c r="H116" s="56">
        <f t="shared" si="6"/>
        <v>10583.333333333332</v>
      </c>
      <c r="I116" s="58"/>
      <c r="J116" s="38">
        <f t="shared" si="8"/>
        <v>12700</v>
      </c>
      <c r="K116" s="39" t="s">
        <v>226</v>
      </c>
      <c r="L116" s="39"/>
    </row>
    <row r="117" spans="1:12" ht="15.75" thickBot="1">
      <c r="A117" s="35" t="s">
        <v>228</v>
      </c>
      <c r="B117" s="42" t="s">
        <v>124</v>
      </c>
      <c r="C117" s="43" t="s">
        <v>215</v>
      </c>
      <c r="D117" s="43">
        <v>100</v>
      </c>
      <c r="E117" s="56">
        <f t="shared" si="7"/>
        <v>7.333333333333334</v>
      </c>
      <c r="F117" s="57">
        <v>156.166666666667</v>
      </c>
      <c r="G117" s="45">
        <v>8.8</v>
      </c>
      <c r="H117" s="56">
        <f t="shared" si="6"/>
        <v>733.3333333333334</v>
      </c>
      <c r="I117" s="58"/>
      <c r="J117" s="38">
        <f t="shared" si="8"/>
        <v>880.0000000000001</v>
      </c>
      <c r="K117" s="39" t="s">
        <v>226</v>
      </c>
      <c r="L117" s="39"/>
    </row>
    <row r="118" spans="1:12" ht="15.75" thickBot="1">
      <c r="A118" s="35" t="s">
        <v>228</v>
      </c>
      <c r="B118" s="42" t="s">
        <v>125</v>
      </c>
      <c r="C118" s="43" t="s">
        <v>16</v>
      </c>
      <c r="D118" s="43">
        <v>30</v>
      </c>
      <c r="E118" s="56">
        <f t="shared" si="7"/>
        <v>8.682500000000001</v>
      </c>
      <c r="F118" s="57">
        <v>157.166666666667</v>
      </c>
      <c r="G118" s="45">
        <v>10.419</v>
      </c>
      <c r="H118" s="56">
        <f t="shared" si="6"/>
        <v>260.475</v>
      </c>
      <c r="I118" s="58"/>
      <c r="J118" s="38">
        <f t="shared" si="8"/>
        <v>312.57</v>
      </c>
      <c r="K118" s="39" t="s">
        <v>226</v>
      </c>
      <c r="L118" s="39"/>
    </row>
    <row r="119" spans="1:12" ht="15.75" thickBot="1">
      <c r="A119" s="35" t="s">
        <v>228</v>
      </c>
      <c r="B119" s="42" t="s">
        <v>126</v>
      </c>
      <c r="C119" s="43" t="s">
        <v>16</v>
      </c>
      <c r="D119" s="43">
        <v>30</v>
      </c>
      <c r="E119" s="56">
        <f t="shared" si="7"/>
        <v>6.324999999999999</v>
      </c>
      <c r="F119" s="57">
        <v>158.166666666667</v>
      </c>
      <c r="G119" s="45">
        <v>7.589999999999999</v>
      </c>
      <c r="H119" s="56">
        <f t="shared" si="6"/>
        <v>189.74999999999997</v>
      </c>
      <c r="I119" s="58"/>
      <c r="J119" s="38">
        <f t="shared" si="8"/>
        <v>227.69999999999996</v>
      </c>
      <c r="K119" s="39" t="s">
        <v>226</v>
      </c>
      <c r="L119" s="39"/>
    </row>
    <row r="120" spans="1:12" ht="15.75" thickBot="1">
      <c r="A120" s="35" t="s">
        <v>228</v>
      </c>
      <c r="B120" s="42" t="s">
        <v>127</v>
      </c>
      <c r="C120" s="43" t="s">
        <v>16</v>
      </c>
      <c r="D120" s="43">
        <v>10</v>
      </c>
      <c r="E120" s="56">
        <f t="shared" si="7"/>
        <v>6.785</v>
      </c>
      <c r="F120" s="57">
        <v>159.166666666667</v>
      </c>
      <c r="G120" s="45">
        <v>8.142</v>
      </c>
      <c r="H120" s="56">
        <f t="shared" si="6"/>
        <v>67.85</v>
      </c>
      <c r="I120" s="58"/>
      <c r="J120" s="38">
        <f t="shared" si="8"/>
        <v>81.41999999999999</v>
      </c>
      <c r="K120" s="39" t="s">
        <v>226</v>
      </c>
      <c r="L120" s="39"/>
    </row>
    <row r="121" spans="1:12" ht="15.75" thickBot="1">
      <c r="A121" s="35" t="s">
        <v>228</v>
      </c>
      <c r="B121" s="42" t="s">
        <v>128</v>
      </c>
      <c r="C121" s="43" t="s">
        <v>16</v>
      </c>
      <c r="D121" s="43">
        <v>6</v>
      </c>
      <c r="E121" s="56">
        <f t="shared" si="7"/>
        <v>20</v>
      </c>
      <c r="F121" s="57">
        <v>160.166666666667</v>
      </c>
      <c r="G121" s="38">
        <v>24</v>
      </c>
      <c r="H121" s="56">
        <f t="shared" si="6"/>
        <v>120</v>
      </c>
      <c r="I121" s="58"/>
      <c r="J121" s="38">
        <f t="shared" si="8"/>
        <v>144</v>
      </c>
      <c r="K121" s="39" t="s">
        <v>226</v>
      </c>
      <c r="L121" s="39"/>
    </row>
    <row r="122" spans="1:12" ht="15.75" thickBot="1">
      <c r="A122" s="35" t="s">
        <v>228</v>
      </c>
      <c r="B122" s="42" t="s">
        <v>129</v>
      </c>
      <c r="C122" s="43" t="s">
        <v>16</v>
      </c>
      <c r="D122" s="43">
        <v>6</v>
      </c>
      <c r="E122" s="56">
        <f t="shared" si="7"/>
        <v>11.500000000000002</v>
      </c>
      <c r="F122" s="57">
        <v>161.166666666667</v>
      </c>
      <c r="G122" s="38">
        <v>13.8</v>
      </c>
      <c r="H122" s="56">
        <f t="shared" si="6"/>
        <v>69.00000000000001</v>
      </c>
      <c r="I122" s="58"/>
      <c r="J122" s="38">
        <f t="shared" si="8"/>
        <v>82.80000000000001</v>
      </c>
      <c r="K122" s="39" t="s">
        <v>226</v>
      </c>
      <c r="L122" s="39"/>
    </row>
    <row r="123" spans="1:12" ht="15.75" thickBot="1">
      <c r="A123" s="35" t="s">
        <v>228</v>
      </c>
      <c r="B123" s="42" t="s">
        <v>130</v>
      </c>
      <c r="C123" s="43" t="s">
        <v>16</v>
      </c>
      <c r="D123" s="43">
        <v>10</v>
      </c>
      <c r="E123" s="56">
        <f t="shared" si="7"/>
        <v>8.208333333333332</v>
      </c>
      <c r="F123" s="57">
        <v>162.166666666667</v>
      </c>
      <c r="G123" s="38">
        <v>9.85</v>
      </c>
      <c r="H123" s="56">
        <f t="shared" si="6"/>
        <v>82.08333333333331</v>
      </c>
      <c r="I123" s="58"/>
      <c r="J123" s="38">
        <f t="shared" si="8"/>
        <v>98.5</v>
      </c>
      <c r="K123" s="39" t="s">
        <v>226</v>
      </c>
      <c r="L123" s="39"/>
    </row>
    <row r="124" spans="1:12" ht="15.75" thickBot="1">
      <c r="A124" s="35" t="s">
        <v>228</v>
      </c>
      <c r="B124" s="42" t="s">
        <v>131</v>
      </c>
      <c r="C124" s="43" t="s">
        <v>16</v>
      </c>
      <c r="D124" s="43">
        <v>10</v>
      </c>
      <c r="E124" s="56">
        <f t="shared" si="7"/>
        <v>6.458333333333334</v>
      </c>
      <c r="F124" s="57">
        <v>163.166666666667</v>
      </c>
      <c r="G124" s="38">
        <v>7.75</v>
      </c>
      <c r="H124" s="56">
        <f t="shared" si="6"/>
        <v>64.58333333333334</v>
      </c>
      <c r="I124" s="58"/>
      <c r="J124" s="38">
        <f t="shared" si="8"/>
        <v>77.5</v>
      </c>
      <c r="K124" s="39" t="s">
        <v>226</v>
      </c>
      <c r="L124" s="39"/>
    </row>
    <row r="125" spans="1:12" ht="15.75" thickBot="1">
      <c r="A125" s="35" t="s">
        <v>228</v>
      </c>
      <c r="B125" s="42" t="s">
        <v>132</v>
      </c>
      <c r="C125" s="43" t="s">
        <v>16</v>
      </c>
      <c r="D125" s="43">
        <v>20</v>
      </c>
      <c r="E125" s="56">
        <f t="shared" si="7"/>
        <v>5.333333333333333</v>
      </c>
      <c r="F125" s="57">
        <v>164.166666666667</v>
      </c>
      <c r="G125" s="38">
        <v>6.4</v>
      </c>
      <c r="H125" s="56">
        <f t="shared" si="6"/>
        <v>106.66666666666666</v>
      </c>
      <c r="I125" s="58"/>
      <c r="J125" s="38">
        <f t="shared" si="8"/>
        <v>128</v>
      </c>
      <c r="K125" s="39" t="s">
        <v>226</v>
      </c>
      <c r="L125" s="39"/>
    </row>
    <row r="126" spans="1:12" ht="15.75" thickBot="1">
      <c r="A126" s="35" t="s">
        <v>228</v>
      </c>
      <c r="B126" s="42" t="s">
        <v>133</v>
      </c>
      <c r="C126" s="43" t="s">
        <v>16</v>
      </c>
      <c r="D126" s="43">
        <v>10</v>
      </c>
      <c r="E126" s="56">
        <f t="shared" si="7"/>
        <v>92</v>
      </c>
      <c r="F126" s="57">
        <v>165.166666666667</v>
      </c>
      <c r="G126" s="38">
        <v>110.39999999999999</v>
      </c>
      <c r="H126" s="56">
        <f t="shared" si="6"/>
        <v>920</v>
      </c>
      <c r="I126" s="58"/>
      <c r="J126" s="38">
        <f t="shared" si="8"/>
        <v>1104</v>
      </c>
      <c r="K126" s="39" t="s">
        <v>226</v>
      </c>
      <c r="L126" s="39"/>
    </row>
    <row r="127" spans="1:12" ht="15.75" thickBot="1">
      <c r="A127" s="35" t="s">
        <v>228</v>
      </c>
      <c r="B127" s="42" t="s">
        <v>134</v>
      </c>
      <c r="C127" s="43" t="s">
        <v>16</v>
      </c>
      <c r="D127" s="43">
        <v>5</v>
      </c>
      <c r="E127" s="56">
        <f t="shared" si="7"/>
        <v>30.833333333333336</v>
      </c>
      <c r="F127" s="57">
        <v>166.166666666667</v>
      </c>
      <c r="G127" s="38">
        <v>37</v>
      </c>
      <c r="H127" s="56">
        <f t="shared" si="6"/>
        <v>154.16666666666669</v>
      </c>
      <c r="I127" s="58"/>
      <c r="J127" s="38">
        <f t="shared" si="8"/>
        <v>185</v>
      </c>
      <c r="K127" s="39" t="s">
        <v>226</v>
      </c>
      <c r="L127" s="39"/>
    </row>
    <row r="128" spans="1:12" ht="15.75" thickBot="1">
      <c r="A128" s="35" t="s">
        <v>228</v>
      </c>
      <c r="B128" s="42" t="s">
        <v>135</v>
      </c>
      <c r="C128" s="43" t="s">
        <v>16</v>
      </c>
      <c r="D128" s="43">
        <v>5</v>
      </c>
      <c r="E128" s="56">
        <f t="shared" si="7"/>
        <v>34.166666666666664</v>
      </c>
      <c r="F128" s="57">
        <v>167.166666666667</v>
      </c>
      <c r="G128" s="38">
        <v>41</v>
      </c>
      <c r="H128" s="56">
        <f t="shared" si="6"/>
        <v>170.83333333333331</v>
      </c>
      <c r="I128" s="58"/>
      <c r="J128" s="38">
        <f t="shared" si="8"/>
        <v>205</v>
      </c>
      <c r="K128" s="39" t="s">
        <v>226</v>
      </c>
      <c r="L128" s="39"/>
    </row>
    <row r="129" spans="1:12" ht="15.75" thickBot="1">
      <c r="A129" s="35" t="s">
        <v>228</v>
      </c>
      <c r="B129" s="42" t="s">
        <v>136</v>
      </c>
      <c r="C129" s="43" t="s">
        <v>16</v>
      </c>
      <c r="D129" s="43">
        <v>30</v>
      </c>
      <c r="E129" s="56">
        <f t="shared" si="7"/>
        <v>30.551666666666666</v>
      </c>
      <c r="F129" s="57">
        <v>168.166666666667</v>
      </c>
      <c r="G129" s="45">
        <v>36.662</v>
      </c>
      <c r="H129" s="56">
        <f t="shared" si="6"/>
        <v>916.55</v>
      </c>
      <c r="I129" s="58"/>
      <c r="J129" s="38">
        <f t="shared" si="8"/>
        <v>1099.86</v>
      </c>
      <c r="K129" s="39" t="s">
        <v>226</v>
      </c>
      <c r="L129" s="39"/>
    </row>
    <row r="130" spans="1:12" ht="15.75" thickBot="1">
      <c r="A130" s="35" t="s">
        <v>228</v>
      </c>
      <c r="B130" s="42" t="s">
        <v>137</v>
      </c>
      <c r="C130" s="43" t="s">
        <v>16</v>
      </c>
      <c r="D130" s="43">
        <v>10</v>
      </c>
      <c r="E130" s="56">
        <f t="shared" si="7"/>
        <v>53.33333333333333</v>
      </c>
      <c r="F130" s="57">
        <v>169.166666666667</v>
      </c>
      <c r="G130" s="45">
        <v>64</v>
      </c>
      <c r="H130" s="56">
        <f t="shared" si="6"/>
        <v>533.3333333333333</v>
      </c>
      <c r="I130" s="58"/>
      <c r="J130" s="38">
        <f t="shared" si="8"/>
        <v>640</v>
      </c>
      <c r="K130" s="39" t="s">
        <v>226</v>
      </c>
      <c r="L130" s="39"/>
    </row>
    <row r="131" spans="1:12" ht="15.75" thickBot="1">
      <c r="A131" s="35" t="s">
        <v>228</v>
      </c>
      <c r="B131" s="42" t="s">
        <v>138</v>
      </c>
      <c r="C131" s="43" t="s">
        <v>16</v>
      </c>
      <c r="D131" s="43">
        <v>10</v>
      </c>
      <c r="E131" s="56">
        <f t="shared" si="7"/>
        <v>25.875</v>
      </c>
      <c r="F131" s="57">
        <v>170.166666666667</v>
      </c>
      <c r="G131" s="45">
        <v>31.049999999999997</v>
      </c>
      <c r="H131" s="56">
        <f t="shared" si="6"/>
        <v>258.75</v>
      </c>
      <c r="I131" s="58"/>
      <c r="J131" s="38">
        <f t="shared" si="8"/>
        <v>310.5</v>
      </c>
      <c r="K131" s="39" t="s">
        <v>226</v>
      </c>
      <c r="L131" s="39"/>
    </row>
    <row r="132" spans="1:12" ht="15.75" thickBot="1">
      <c r="A132" s="35" t="s">
        <v>228</v>
      </c>
      <c r="B132" s="42" t="s">
        <v>139</v>
      </c>
      <c r="C132" s="43" t="s">
        <v>16</v>
      </c>
      <c r="D132" s="43">
        <v>10</v>
      </c>
      <c r="E132" s="56">
        <f t="shared" si="7"/>
        <v>28.75</v>
      </c>
      <c r="F132" s="57">
        <v>171.166666666667</v>
      </c>
      <c r="G132" s="45">
        <v>34.5</v>
      </c>
      <c r="H132" s="56">
        <f t="shared" si="6"/>
        <v>287.5</v>
      </c>
      <c r="I132" s="58"/>
      <c r="J132" s="38">
        <f t="shared" si="8"/>
        <v>345</v>
      </c>
      <c r="K132" s="39" t="s">
        <v>226</v>
      </c>
      <c r="L132" s="39"/>
    </row>
    <row r="133" spans="1:12" ht="15.75" thickBot="1">
      <c r="A133" s="35" t="s">
        <v>228</v>
      </c>
      <c r="B133" s="42" t="s">
        <v>140</v>
      </c>
      <c r="C133" s="43" t="s">
        <v>16</v>
      </c>
      <c r="D133" s="43">
        <v>20</v>
      </c>
      <c r="E133" s="56">
        <f t="shared" si="7"/>
        <v>16.666666666666668</v>
      </c>
      <c r="F133" s="57">
        <v>172.166666666667</v>
      </c>
      <c r="G133" s="45">
        <v>20</v>
      </c>
      <c r="H133" s="56">
        <f t="shared" si="6"/>
        <v>333.33333333333337</v>
      </c>
      <c r="I133" s="58"/>
      <c r="J133" s="38">
        <f t="shared" si="8"/>
        <v>400</v>
      </c>
      <c r="K133" s="39" t="s">
        <v>226</v>
      </c>
      <c r="L133" s="39"/>
    </row>
    <row r="134" spans="1:12" ht="15.75" thickBot="1">
      <c r="A134" s="35" t="s">
        <v>228</v>
      </c>
      <c r="B134" s="42" t="s">
        <v>141</v>
      </c>
      <c r="C134" s="43" t="s">
        <v>16</v>
      </c>
      <c r="D134" s="43">
        <v>20</v>
      </c>
      <c r="E134" s="56">
        <f t="shared" si="7"/>
        <v>5.333333333333333</v>
      </c>
      <c r="F134" s="57">
        <v>173.166666666667</v>
      </c>
      <c r="G134" s="38">
        <v>6.4</v>
      </c>
      <c r="H134" s="56">
        <f t="shared" si="6"/>
        <v>106.66666666666666</v>
      </c>
      <c r="I134" s="58"/>
      <c r="J134" s="38">
        <f t="shared" si="8"/>
        <v>128</v>
      </c>
      <c r="K134" s="39" t="s">
        <v>226</v>
      </c>
      <c r="L134" s="39"/>
    </row>
    <row r="135" spans="1:12" ht="15.75" thickBot="1">
      <c r="A135" s="35" t="s">
        <v>228</v>
      </c>
      <c r="B135" s="42" t="s">
        <v>142</v>
      </c>
      <c r="C135" s="43" t="s">
        <v>16</v>
      </c>
      <c r="D135" s="43">
        <v>10</v>
      </c>
      <c r="E135" s="56">
        <f t="shared" si="7"/>
        <v>15.333333333333332</v>
      </c>
      <c r="F135" s="57">
        <v>174.166666666667</v>
      </c>
      <c r="G135" s="38">
        <v>18.4</v>
      </c>
      <c r="H135" s="56">
        <f t="shared" si="6"/>
        <v>153.33333333333331</v>
      </c>
      <c r="I135" s="58"/>
      <c r="J135" s="38">
        <f t="shared" si="8"/>
        <v>184</v>
      </c>
      <c r="K135" s="39" t="s">
        <v>226</v>
      </c>
      <c r="L135" s="39"/>
    </row>
    <row r="136" spans="1:12" ht="15.75" thickBot="1">
      <c r="A136" s="35" t="s">
        <v>228</v>
      </c>
      <c r="B136" s="42" t="s">
        <v>143</v>
      </c>
      <c r="C136" s="43" t="s">
        <v>16</v>
      </c>
      <c r="D136" s="43">
        <v>20</v>
      </c>
      <c r="E136" s="56">
        <f t="shared" si="7"/>
        <v>7.666666666666666</v>
      </c>
      <c r="F136" s="57">
        <v>175.166666666667</v>
      </c>
      <c r="G136" s="38">
        <v>9.2</v>
      </c>
      <c r="H136" s="56">
        <f t="shared" si="6"/>
        <v>153.33333333333331</v>
      </c>
      <c r="I136" s="58"/>
      <c r="J136" s="38">
        <f t="shared" si="8"/>
        <v>184</v>
      </c>
      <c r="K136" s="39" t="s">
        <v>226</v>
      </c>
      <c r="L136" s="39"/>
    </row>
    <row r="137" spans="1:12" ht="15.75" thickBot="1">
      <c r="A137" s="35" t="s">
        <v>228</v>
      </c>
      <c r="B137" s="42" t="s">
        <v>144</v>
      </c>
      <c r="C137" s="43" t="s">
        <v>16</v>
      </c>
      <c r="D137" s="43">
        <v>10</v>
      </c>
      <c r="E137" s="56">
        <f t="shared" si="7"/>
        <v>56.66666666666667</v>
      </c>
      <c r="F137" s="57">
        <v>176.166666666667</v>
      </c>
      <c r="G137" s="38">
        <v>68</v>
      </c>
      <c r="H137" s="56">
        <f aca="true" t="shared" si="9" ref="H137:H202">E137*D137</f>
        <v>566.6666666666667</v>
      </c>
      <c r="I137" s="58"/>
      <c r="J137" s="38">
        <f t="shared" si="8"/>
        <v>680</v>
      </c>
      <c r="K137" s="39" t="s">
        <v>226</v>
      </c>
      <c r="L137" s="39"/>
    </row>
    <row r="138" spans="1:12" ht="15.75" thickBot="1">
      <c r="A138" s="35" t="s">
        <v>228</v>
      </c>
      <c r="B138" s="42" t="s">
        <v>145</v>
      </c>
      <c r="C138" s="43" t="s">
        <v>16</v>
      </c>
      <c r="D138" s="43">
        <v>20</v>
      </c>
      <c r="E138" s="56">
        <f t="shared" si="7"/>
        <v>40.83333333333333</v>
      </c>
      <c r="F138" s="57">
        <v>177.166666666667</v>
      </c>
      <c r="G138" s="38">
        <v>49</v>
      </c>
      <c r="H138" s="56">
        <f t="shared" si="9"/>
        <v>816.6666666666665</v>
      </c>
      <c r="I138" s="58"/>
      <c r="J138" s="38">
        <f t="shared" si="8"/>
        <v>980</v>
      </c>
      <c r="K138" s="39" t="s">
        <v>226</v>
      </c>
      <c r="L138" s="39"/>
    </row>
    <row r="139" spans="1:12" ht="15.75" thickBot="1">
      <c r="A139" s="35" t="s">
        <v>228</v>
      </c>
      <c r="B139" s="42" t="s">
        <v>146</v>
      </c>
      <c r="C139" s="43" t="s">
        <v>16</v>
      </c>
      <c r="D139" s="43">
        <v>10</v>
      </c>
      <c r="E139" s="56">
        <f aca="true" t="shared" si="10" ref="E139:E169">G139/6*5</f>
        <v>24.916666666666668</v>
      </c>
      <c r="F139" s="57">
        <v>178.166666666667</v>
      </c>
      <c r="G139" s="38">
        <v>29.9</v>
      </c>
      <c r="H139" s="56">
        <f t="shared" si="9"/>
        <v>249.16666666666669</v>
      </c>
      <c r="I139" s="58"/>
      <c r="J139" s="38">
        <f aca="true" t="shared" si="11" ref="J139:J204">G139*D139</f>
        <v>299</v>
      </c>
      <c r="K139" s="39" t="s">
        <v>226</v>
      </c>
      <c r="L139" s="39"/>
    </row>
    <row r="140" spans="1:12" ht="15.75" thickBot="1">
      <c r="A140" s="35" t="s">
        <v>228</v>
      </c>
      <c r="B140" s="42" t="s">
        <v>147</v>
      </c>
      <c r="C140" s="43" t="s">
        <v>16</v>
      </c>
      <c r="D140" s="43">
        <v>6</v>
      </c>
      <c r="E140" s="56">
        <f t="shared" si="10"/>
        <v>1708.3333333333335</v>
      </c>
      <c r="F140" s="57">
        <v>179.166666666667</v>
      </c>
      <c r="G140" s="38">
        <v>2050</v>
      </c>
      <c r="H140" s="56">
        <f t="shared" si="9"/>
        <v>10250</v>
      </c>
      <c r="I140" s="58"/>
      <c r="J140" s="38">
        <f t="shared" si="11"/>
        <v>12300</v>
      </c>
      <c r="K140" s="39" t="s">
        <v>226</v>
      </c>
      <c r="L140" s="39"/>
    </row>
    <row r="141" spans="1:12" ht="15.75" thickBot="1">
      <c r="A141" s="35" t="s">
        <v>228</v>
      </c>
      <c r="B141" s="42" t="s">
        <v>148</v>
      </c>
      <c r="C141" s="43" t="s">
        <v>16</v>
      </c>
      <c r="D141" s="43">
        <v>5</v>
      </c>
      <c r="E141" s="56">
        <f t="shared" si="10"/>
        <v>1458.3333333333335</v>
      </c>
      <c r="F141" s="57">
        <v>180.166666666667</v>
      </c>
      <c r="G141" s="38">
        <v>1750</v>
      </c>
      <c r="H141" s="56">
        <f t="shared" si="9"/>
        <v>7291.666666666668</v>
      </c>
      <c r="I141" s="58"/>
      <c r="J141" s="38">
        <f t="shared" si="11"/>
        <v>8750</v>
      </c>
      <c r="K141" s="39" t="s">
        <v>226</v>
      </c>
      <c r="L141" s="39"/>
    </row>
    <row r="142" spans="1:12" ht="15.75" thickBot="1">
      <c r="A142" s="35" t="s">
        <v>228</v>
      </c>
      <c r="B142" s="42" t="s">
        <v>149</v>
      </c>
      <c r="C142" s="43" t="s">
        <v>16</v>
      </c>
      <c r="D142" s="43">
        <v>4</v>
      </c>
      <c r="E142" s="56">
        <f t="shared" si="10"/>
        <v>958.3333333333333</v>
      </c>
      <c r="F142" s="57">
        <v>181.166666666667</v>
      </c>
      <c r="G142" s="45">
        <v>1150</v>
      </c>
      <c r="H142" s="56">
        <f t="shared" si="9"/>
        <v>3833.333333333333</v>
      </c>
      <c r="I142" s="58"/>
      <c r="J142" s="38">
        <f t="shared" si="11"/>
        <v>4600</v>
      </c>
      <c r="K142" s="39" t="s">
        <v>226</v>
      </c>
      <c r="L142" s="39"/>
    </row>
    <row r="143" spans="1:12" ht="15.75" thickBot="1">
      <c r="A143" s="35" t="s">
        <v>228</v>
      </c>
      <c r="B143" s="42" t="s">
        <v>150</v>
      </c>
      <c r="C143" s="43" t="s">
        <v>16</v>
      </c>
      <c r="D143" s="43">
        <v>80</v>
      </c>
      <c r="E143" s="56">
        <f t="shared" si="10"/>
        <v>3.057083333333333</v>
      </c>
      <c r="F143" s="57">
        <v>182.166666666667</v>
      </c>
      <c r="G143" s="45">
        <v>3.6685</v>
      </c>
      <c r="H143" s="56">
        <f t="shared" si="9"/>
        <v>244.56666666666663</v>
      </c>
      <c r="I143" s="58"/>
      <c r="J143" s="38">
        <f t="shared" si="11"/>
        <v>293.48</v>
      </c>
      <c r="K143" s="39" t="s">
        <v>226</v>
      </c>
      <c r="L143" s="39"/>
    </row>
    <row r="144" spans="1:12" ht="15.75" thickBot="1">
      <c r="A144" s="35" t="s">
        <v>228</v>
      </c>
      <c r="B144" s="42" t="s">
        <v>151</v>
      </c>
      <c r="C144" s="43" t="s">
        <v>16</v>
      </c>
      <c r="D144" s="43">
        <v>20</v>
      </c>
      <c r="E144" s="56">
        <f t="shared" si="10"/>
        <v>37.5</v>
      </c>
      <c r="F144" s="57">
        <v>183.166666666667</v>
      </c>
      <c r="G144" s="45">
        <v>45</v>
      </c>
      <c r="H144" s="56">
        <f t="shared" si="9"/>
        <v>750</v>
      </c>
      <c r="I144" s="58"/>
      <c r="J144" s="38">
        <f t="shared" si="11"/>
        <v>900</v>
      </c>
      <c r="K144" s="39" t="s">
        <v>226</v>
      </c>
      <c r="L144" s="39"/>
    </row>
    <row r="145" spans="1:12" ht="15.75" thickBot="1">
      <c r="A145" s="35" t="s">
        <v>228</v>
      </c>
      <c r="B145" s="42" t="s">
        <v>152</v>
      </c>
      <c r="C145" s="43" t="s">
        <v>16</v>
      </c>
      <c r="D145" s="43">
        <v>12</v>
      </c>
      <c r="E145" s="56">
        <f t="shared" si="10"/>
        <v>151.66666666666666</v>
      </c>
      <c r="F145" s="57">
        <v>184.166666666667</v>
      </c>
      <c r="G145" s="45">
        <v>182</v>
      </c>
      <c r="H145" s="56">
        <f t="shared" si="9"/>
        <v>1820</v>
      </c>
      <c r="I145" s="58"/>
      <c r="J145" s="38">
        <f t="shared" si="11"/>
        <v>2184</v>
      </c>
      <c r="K145" s="39" t="s">
        <v>226</v>
      </c>
      <c r="L145" s="39"/>
    </row>
    <row r="146" spans="1:12" ht="15.75" thickBot="1">
      <c r="A146" s="35" t="s">
        <v>228</v>
      </c>
      <c r="B146" s="42" t="s">
        <v>153</v>
      </c>
      <c r="C146" s="43" t="s">
        <v>16</v>
      </c>
      <c r="D146" s="43">
        <v>10</v>
      </c>
      <c r="E146" s="56">
        <f t="shared" si="10"/>
        <v>139.16666666666666</v>
      </c>
      <c r="F146" s="57">
        <v>185.166666666667</v>
      </c>
      <c r="G146" s="45">
        <v>167</v>
      </c>
      <c r="H146" s="56">
        <f t="shared" si="9"/>
        <v>1391.6666666666665</v>
      </c>
      <c r="I146" s="58"/>
      <c r="J146" s="38">
        <f t="shared" si="11"/>
        <v>1670</v>
      </c>
      <c r="K146" s="39" t="s">
        <v>226</v>
      </c>
      <c r="L146" s="39"/>
    </row>
    <row r="147" spans="1:12" ht="15.75" thickBot="1">
      <c r="A147" s="35" t="s">
        <v>228</v>
      </c>
      <c r="B147" s="42" t="s">
        <v>154</v>
      </c>
      <c r="C147" s="43" t="s">
        <v>16</v>
      </c>
      <c r="D147" s="43">
        <v>8</v>
      </c>
      <c r="E147" s="56">
        <f t="shared" si="10"/>
        <v>105.83333333333334</v>
      </c>
      <c r="F147" s="57">
        <v>186.166666666667</v>
      </c>
      <c r="G147" s="38">
        <v>127</v>
      </c>
      <c r="H147" s="56">
        <f t="shared" si="9"/>
        <v>846.6666666666667</v>
      </c>
      <c r="I147" s="58"/>
      <c r="J147" s="38">
        <f t="shared" si="11"/>
        <v>1016</v>
      </c>
      <c r="K147" s="39" t="s">
        <v>226</v>
      </c>
      <c r="L147" s="39"/>
    </row>
    <row r="148" spans="1:12" ht="15.75" thickBot="1">
      <c r="A148" s="35" t="s">
        <v>228</v>
      </c>
      <c r="B148" s="42" t="s">
        <v>155</v>
      </c>
      <c r="C148" s="43" t="s">
        <v>215</v>
      </c>
      <c r="D148" s="43">
        <v>100</v>
      </c>
      <c r="E148" s="56">
        <f t="shared" si="10"/>
        <v>9.583333333333334</v>
      </c>
      <c r="F148" s="57">
        <v>187.166666666667</v>
      </c>
      <c r="G148" s="38">
        <v>11.5</v>
      </c>
      <c r="H148" s="56">
        <f t="shared" si="9"/>
        <v>958.3333333333334</v>
      </c>
      <c r="I148" s="58"/>
      <c r="J148" s="38">
        <f t="shared" si="11"/>
        <v>1150</v>
      </c>
      <c r="K148" s="39" t="s">
        <v>226</v>
      </c>
      <c r="L148" s="39"/>
    </row>
    <row r="149" spans="1:12" ht="15.75" thickBot="1">
      <c r="A149" s="35" t="s">
        <v>228</v>
      </c>
      <c r="B149" s="42" t="s">
        <v>156</v>
      </c>
      <c r="C149" s="43" t="s">
        <v>16</v>
      </c>
      <c r="D149" s="43">
        <v>10</v>
      </c>
      <c r="E149" s="56">
        <f t="shared" si="10"/>
        <v>2271.6666666666665</v>
      </c>
      <c r="F149" s="57">
        <v>188.166666666667</v>
      </c>
      <c r="G149" s="38">
        <v>2726</v>
      </c>
      <c r="H149" s="56">
        <f t="shared" si="9"/>
        <v>22716.666666666664</v>
      </c>
      <c r="I149" s="58"/>
      <c r="J149" s="38">
        <f t="shared" si="11"/>
        <v>27260</v>
      </c>
      <c r="K149" s="39" t="s">
        <v>226</v>
      </c>
      <c r="L149" s="39"/>
    </row>
    <row r="150" spans="1:12" ht="15.75" thickBot="1">
      <c r="A150" s="35" t="s">
        <v>228</v>
      </c>
      <c r="B150" s="42" t="s">
        <v>157</v>
      </c>
      <c r="C150" s="43" t="s">
        <v>16</v>
      </c>
      <c r="D150" s="49">
        <v>30</v>
      </c>
      <c r="E150" s="56">
        <f t="shared" si="10"/>
        <v>44.08333333333333</v>
      </c>
      <c r="F150" s="57">
        <v>189.166666666667</v>
      </c>
      <c r="G150" s="38">
        <v>52.9</v>
      </c>
      <c r="H150" s="56">
        <f t="shared" si="9"/>
        <v>1322.4999999999998</v>
      </c>
      <c r="I150" s="58"/>
      <c r="J150" s="38">
        <f t="shared" si="11"/>
        <v>1587</v>
      </c>
      <c r="K150" s="39" t="s">
        <v>226</v>
      </c>
      <c r="L150" s="39"/>
    </row>
    <row r="151" spans="1:12" ht="15.75" thickBot="1">
      <c r="A151" s="35" t="s">
        <v>228</v>
      </c>
      <c r="B151" s="50" t="s">
        <v>158</v>
      </c>
      <c r="C151" s="43" t="s">
        <v>16</v>
      </c>
      <c r="D151" s="43">
        <v>6</v>
      </c>
      <c r="E151" s="56">
        <f t="shared" si="10"/>
        <v>19.166666666666668</v>
      </c>
      <c r="F151" s="57">
        <v>190.166666666667</v>
      </c>
      <c r="G151" s="38">
        <v>23</v>
      </c>
      <c r="H151" s="56">
        <f t="shared" si="9"/>
        <v>115</v>
      </c>
      <c r="I151" s="58"/>
      <c r="J151" s="38">
        <f t="shared" si="11"/>
        <v>138</v>
      </c>
      <c r="K151" s="39" t="s">
        <v>226</v>
      </c>
      <c r="L151" s="39"/>
    </row>
    <row r="152" spans="1:12" ht="15.75" thickBot="1">
      <c r="A152" s="35" t="s">
        <v>228</v>
      </c>
      <c r="B152" s="50" t="s">
        <v>159</v>
      </c>
      <c r="C152" s="43" t="s">
        <v>16</v>
      </c>
      <c r="D152" s="43">
        <v>6</v>
      </c>
      <c r="E152" s="56">
        <f t="shared" si="10"/>
        <v>40.83333333333333</v>
      </c>
      <c r="F152" s="57">
        <v>191.166666666667</v>
      </c>
      <c r="G152" s="38">
        <v>49</v>
      </c>
      <c r="H152" s="56">
        <f t="shared" si="9"/>
        <v>244.99999999999997</v>
      </c>
      <c r="I152" s="58"/>
      <c r="J152" s="38">
        <f t="shared" si="11"/>
        <v>294</v>
      </c>
      <c r="K152" s="39" t="s">
        <v>226</v>
      </c>
      <c r="L152" s="39"/>
    </row>
    <row r="153" spans="1:12" ht="15.75" thickBot="1">
      <c r="A153" s="35" t="s">
        <v>228</v>
      </c>
      <c r="B153" s="50" t="s">
        <v>160</v>
      </c>
      <c r="C153" s="43" t="s">
        <v>16</v>
      </c>
      <c r="D153" s="43">
        <v>6</v>
      </c>
      <c r="E153" s="56">
        <f t="shared" si="10"/>
        <v>55.83333333333333</v>
      </c>
      <c r="F153" s="57">
        <v>192.166666666667</v>
      </c>
      <c r="G153" s="38">
        <v>67</v>
      </c>
      <c r="H153" s="56">
        <f t="shared" si="9"/>
        <v>335</v>
      </c>
      <c r="I153" s="58"/>
      <c r="J153" s="38">
        <f t="shared" si="11"/>
        <v>402</v>
      </c>
      <c r="K153" s="39" t="s">
        <v>226</v>
      </c>
      <c r="L153" s="39"/>
    </row>
    <row r="154" spans="1:12" ht="15.75" thickBot="1">
      <c r="A154" s="35" t="s">
        <v>228</v>
      </c>
      <c r="B154" s="50" t="s">
        <v>161</v>
      </c>
      <c r="C154" s="43" t="s">
        <v>16</v>
      </c>
      <c r="D154" s="43">
        <v>6</v>
      </c>
      <c r="E154" s="56">
        <f t="shared" si="10"/>
        <v>82.5</v>
      </c>
      <c r="F154" s="57">
        <v>193.166666666667</v>
      </c>
      <c r="G154" s="38">
        <v>99</v>
      </c>
      <c r="H154" s="56">
        <f t="shared" si="9"/>
        <v>495</v>
      </c>
      <c r="I154" s="58"/>
      <c r="J154" s="38">
        <f t="shared" si="11"/>
        <v>594</v>
      </c>
      <c r="K154" s="39" t="s">
        <v>226</v>
      </c>
      <c r="L154" s="39"/>
    </row>
    <row r="155" spans="1:12" ht="15.75" thickBot="1">
      <c r="A155" s="35" t="s">
        <v>228</v>
      </c>
      <c r="B155" s="50" t="s">
        <v>162</v>
      </c>
      <c r="C155" s="43" t="s">
        <v>16</v>
      </c>
      <c r="D155" s="43">
        <v>1</v>
      </c>
      <c r="E155" s="56">
        <f t="shared" si="10"/>
        <v>28750</v>
      </c>
      <c r="F155" s="57">
        <v>194.166666666667</v>
      </c>
      <c r="G155" s="45">
        <v>34500</v>
      </c>
      <c r="H155" s="56">
        <f t="shared" si="9"/>
        <v>28750</v>
      </c>
      <c r="I155" s="58"/>
      <c r="J155" s="38">
        <f t="shared" si="11"/>
        <v>34500</v>
      </c>
      <c r="K155" s="39" t="s">
        <v>226</v>
      </c>
      <c r="L155" s="39"/>
    </row>
    <row r="156" spans="1:12" ht="15.75" thickBot="1">
      <c r="A156" s="35" t="s">
        <v>228</v>
      </c>
      <c r="B156" s="50" t="s">
        <v>163</v>
      </c>
      <c r="C156" s="43" t="s">
        <v>16</v>
      </c>
      <c r="D156" s="43">
        <v>60</v>
      </c>
      <c r="E156" s="56">
        <f t="shared" si="10"/>
        <v>6.708333333333333</v>
      </c>
      <c r="F156" s="57">
        <v>195.166666666667</v>
      </c>
      <c r="G156" s="45">
        <v>8.049999999999999</v>
      </c>
      <c r="H156" s="56">
        <f t="shared" si="9"/>
        <v>402.5</v>
      </c>
      <c r="I156" s="58"/>
      <c r="J156" s="38">
        <f t="shared" si="11"/>
        <v>482.99999999999994</v>
      </c>
      <c r="K156" s="39" t="s">
        <v>226</v>
      </c>
      <c r="L156" s="39"/>
    </row>
    <row r="157" spans="1:12" ht="15.75" thickBot="1">
      <c r="A157" s="35" t="s">
        <v>228</v>
      </c>
      <c r="B157" s="50" t="s">
        <v>164</v>
      </c>
      <c r="C157" s="43" t="s">
        <v>16</v>
      </c>
      <c r="D157" s="43">
        <v>20</v>
      </c>
      <c r="E157" s="56">
        <f t="shared" si="10"/>
        <v>37.37499999999999</v>
      </c>
      <c r="F157" s="57">
        <v>196.166666666667</v>
      </c>
      <c r="G157" s="45">
        <v>44.849999999999994</v>
      </c>
      <c r="H157" s="56">
        <f t="shared" si="9"/>
        <v>747.4999999999999</v>
      </c>
      <c r="I157" s="58"/>
      <c r="J157" s="38">
        <f t="shared" si="11"/>
        <v>896.9999999999999</v>
      </c>
      <c r="K157" s="39" t="s">
        <v>226</v>
      </c>
      <c r="L157" s="39"/>
    </row>
    <row r="158" spans="1:12" ht="15.75" thickBot="1">
      <c r="A158" s="35" t="s">
        <v>228</v>
      </c>
      <c r="B158" s="50" t="s">
        <v>165</v>
      </c>
      <c r="C158" s="43" t="s">
        <v>16</v>
      </c>
      <c r="D158" s="43">
        <v>20</v>
      </c>
      <c r="E158" s="56">
        <f t="shared" si="10"/>
        <v>48.875</v>
      </c>
      <c r="F158" s="57">
        <v>197.166666666667</v>
      </c>
      <c r="G158" s="45">
        <v>58.65</v>
      </c>
      <c r="H158" s="56">
        <f t="shared" si="9"/>
        <v>977.5</v>
      </c>
      <c r="I158" s="58"/>
      <c r="J158" s="38">
        <f t="shared" si="11"/>
        <v>1173</v>
      </c>
      <c r="K158" s="39" t="s">
        <v>226</v>
      </c>
      <c r="L158" s="39"/>
    </row>
    <row r="159" spans="1:12" ht="15.75" thickBot="1">
      <c r="A159" s="35" t="s">
        <v>228</v>
      </c>
      <c r="B159" s="42" t="s">
        <v>166</v>
      </c>
      <c r="C159" s="43" t="s">
        <v>16</v>
      </c>
      <c r="D159" s="51">
        <v>10</v>
      </c>
      <c r="E159" s="56">
        <f t="shared" si="10"/>
        <v>29.166666666666664</v>
      </c>
      <c r="F159" s="57">
        <v>198.166666666667</v>
      </c>
      <c r="G159" s="45">
        <v>35</v>
      </c>
      <c r="H159" s="56">
        <f t="shared" si="9"/>
        <v>291.66666666666663</v>
      </c>
      <c r="I159" s="58"/>
      <c r="J159" s="38">
        <f t="shared" si="11"/>
        <v>350</v>
      </c>
      <c r="K159" s="39" t="s">
        <v>226</v>
      </c>
      <c r="L159" s="39"/>
    </row>
    <row r="160" spans="1:12" ht="15.75" thickBot="1">
      <c r="A160" s="35" t="s">
        <v>228</v>
      </c>
      <c r="B160" s="42" t="s">
        <v>167</v>
      </c>
      <c r="C160" s="43" t="s">
        <v>16</v>
      </c>
      <c r="D160" s="52">
        <v>10</v>
      </c>
      <c r="E160" s="56">
        <f t="shared" si="10"/>
        <v>20</v>
      </c>
      <c r="F160" s="57">
        <v>199.166666666667</v>
      </c>
      <c r="G160" s="38">
        <v>24</v>
      </c>
      <c r="H160" s="56">
        <f t="shared" si="9"/>
        <v>200</v>
      </c>
      <c r="I160" s="58"/>
      <c r="J160" s="38">
        <f t="shared" si="11"/>
        <v>240</v>
      </c>
      <c r="K160" s="39" t="s">
        <v>226</v>
      </c>
      <c r="L160" s="39"/>
    </row>
    <row r="161" spans="1:12" ht="15.75" thickBot="1">
      <c r="A161" s="35" t="s">
        <v>228</v>
      </c>
      <c r="B161" s="42" t="s">
        <v>168</v>
      </c>
      <c r="C161" s="43" t="s">
        <v>16</v>
      </c>
      <c r="D161" s="51">
        <v>20</v>
      </c>
      <c r="E161" s="56">
        <f t="shared" si="10"/>
        <v>10.833333333333332</v>
      </c>
      <c r="F161" s="57">
        <v>200.166666666667</v>
      </c>
      <c r="G161" s="38">
        <v>13</v>
      </c>
      <c r="H161" s="56">
        <f t="shared" si="9"/>
        <v>216.66666666666663</v>
      </c>
      <c r="I161" s="58"/>
      <c r="J161" s="38">
        <f t="shared" si="11"/>
        <v>260</v>
      </c>
      <c r="K161" s="39" t="s">
        <v>226</v>
      </c>
      <c r="L161" s="39"/>
    </row>
    <row r="162" spans="1:12" ht="15.75" thickBot="1">
      <c r="A162" s="35" t="s">
        <v>228</v>
      </c>
      <c r="B162" s="50" t="s">
        <v>169</v>
      </c>
      <c r="C162" s="43" t="s">
        <v>16</v>
      </c>
      <c r="D162" s="51">
        <v>10</v>
      </c>
      <c r="E162" s="56">
        <f t="shared" si="10"/>
        <v>9.180833333333332</v>
      </c>
      <c r="F162" s="57">
        <v>201.166666666667</v>
      </c>
      <c r="G162" s="38">
        <v>11.017</v>
      </c>
      <c r="H162" s="56">
        <f t="shared" si="9"/>
        <v>91.80833333333332</v>
      </c>
      <c r="I162" s="58"/>
      <c r="J162" s="38">
        <f t="shared" si="11"/>
        <v>110.16999999999999</v>
      </c>
      <c r="K162" s="39" t="s">
        <v>226</v>
      </c>
      <c r="L162" s="39"/>
    </row>
    <row r="163" spans="1:12" ht="15.75" thickBot="1">
      <c r="A163" s="35" t="s">
        <v>228</v>
      </c>
      <c r="B163" s="53" t="s">
        <v>170</v>
      </c>
      <c r="C163" s="43" t="s">
        <v>16</v>
      </c>
      <c r="D163" s="51">
        <v>10</v>
      </c>
      <c r="E163" s="56">
        <f t="shared" si="10"/>
        <v>47.91666666666666</v>
      </c>
      <c r="F163" s="57">
        <v>202.166666666667</v>
      </c>
      <c r="G163" s="38">
        <v>57.49999999999999</v>
      </c>
      <c r="H163" s="56">
        <f t="shared" si="9"/>
        <v>479.1666666666666</v>
      </c>
      <c r="I163" s="58"/>
      <c r="J163" s="38">
        <f t="shared" si="11"/>
        <v>574.9999999999999</v>
      </c>
      <c r="K163" s="39" t="s">
        <v>226</v>
      </c>
      <c r="L163" s="39"/>
    </row>
    <row r="164" spans="1:12" ht="15.75" thickBot="1">
      <c r="A164" s="35" t="s">
        <v>228</v>
      </c>
      <c r="B164" s="50" t="s">
        <v>171</v>
      </c>
      <c r="C164" s="43" t="s">
        <v>16</v>
      </c>
      <c r="D164" s="51">
        <v>10</v>
      </c>
      <c r="E164" s="56">
        <f t="shared" si="10"/>
        <v>17.211666666666666</v>
      </c>
      <c r="F164" s="57">
        <v>203.166666666667</v>
      </c>
      <c r="G164" s="38">
        <v>20.654</v>
      </c>
      <c r="H164" s="56">
        <f t="shared" si="9"/>
        <v>172.11666666666667</v>
      </c>
      <c r="I164" s="58"/>
      <c r="J164" s="38">
        <f t="shared" si="11"/>
        <v>206.54</v>
      </c>
      <c r="K164" s="39" t="s">
        <v>226</v>
      </c>
      <c r="L164" s="39"/>
    </row>
    <row r="165" spans="1:12" ht="15.75" thickBot="1">
      <c r="A165" s="35" t="s">
        <v>228</v>
      </c>
      <c r="B165" s="53" t="s">
        <v>172</v>
      </c>
      <c r="C165" s="43" t="s">
        <v>16</v>
      </c>
      <c r="D165" s="51">
        <v>20</v>
      </c>
      <c r="E165" s="56">
        <f t="shared" si="10"/>
        <v>112.5</v>
      </c>
      <c r="F165" s="57">
        <v>204.166666666667</v>
      </c>
      <c r="G165" s="38">
        <v>135</v>
      </c>
      <c r="H165" s="56">
        <f t="shared" si="9"/>
        <v>2250</v>
      </c>
      <c r="I165" s="58"/>
      <c r="J165" s="38">
        <f t="shared" si="11"/>
        <v>2700</v>
      </c>
      <c r="K165" s="39" t="s">
        <v>226</v>
      </c>
      <c r="L165" s="39"/>
    </row>
    <row r="166" spans="1:12" ht="15.75" thickBot="1">
      <c r="A166" s="35" t="s">
        <v>228</v>
      </c>
      <c r="B166" s="50" t="s">
        <v>173</v>
      </c>
      <c r="C166" s="43" t="s">
        <v>16</v>
      </c>
      <c r="D166" s="51">
        <v>10</v>
      </c>
      <c r="E166" s="56">
        <f t="shared" si="10"/>
        <v>45.83333333333333</v>
      </c>
      <c r="F166" s="57">
        <v>205.166666666667</v>
      </c>
      <c r="G166" s="38">
        <v>55</v>
      </c>
      <c r="H166" s="56">
        <f t="shared" si="9"/>
        <v>458.33333333333326</v>
      </c>
      <c r="I166" s="58"/>
      <c r="J166" s="38">
        <f t="shared" si="11"/>
        <v>550</v>
      </c>
      <c r="K166" s="39" t="s">
        <v>226</v>
      </c>
      <c r="L166" s="39"/>
    </row>
    <row r="167" spans="1:12" ht="15.75" thickBot="1">
      <c r="A167" s="35" t="s">
        <v>228</v>
      </c>
      <c r="B167" s="50" t="s">
        <v>174</v>
      </c>
      <c r="C167" s="43" t="s">
        <v>16</v>
      </c>
      <c r="D167" s="51">
        <v>10</v>
      </c>
      <c r="E167" s="56">
        <f t="shared" si="10"/>
        <v>70.83333333333333</v>
      </c>
      <c r="F167" s="57">
        <v>206.166666666667</v>
      </c>
      <c r="G167" s="38">
        <v>85</v>
      </c>
      <c r="H167" s="56">
        <f t="shared" si="9"/>
        <v>708.3333333333333</v>
      </c>
      <c r="I167" s="58"/>
      <c r="J167" s="38">
        <f t="shared" si="11"/>
        <v>850</v>
      </c>
      <c r="K167" s="39" t="s">
        <v>226</v>
      </c>
      <c r="L167" s="39"/>
    </row>
    <row r="168" spans="1:12" ht="15.75" thickBot="1">
      <c r="A168" s="35" t="s">
        <v>228</v>
      </c>
      <c r="B168" s="53" t="s">
        <v>175</v>
      </c>
      <c r="C168" s="43" t="s">
        <v>16</v>
      </c>
      <c r="D168" s="51">
        <v>10</v>
      </c>
      <c r="E168" s="56">
        <f t="shared" si="10"/>
        <v>43.33333333333333</v>
      </c>
      <c r="F168" s="57">
        <v>207.166666666667</v>
      </c>
      <c r="G168" s="45">
        <v>52</v>
      </c>
      <c r="H168" s="56">
        <f t="shared" si="9"/>
        <v>433.33333333333326</v>
      </c>
      <c r="I168" s="58"/>
      <c r="J168" s="38">
        <f t="shared" si="11"/>
        <v>520</v>
      </c>
      <c r="K168" s="39" t="s">
        <v>226</v>
      </c>
      <c r="L168" s="39"/>
    </row>
    <row r="169" spans="1:12" ht="15.75" thickBot="1">
      <c r="A169" s="35" t="s">
        <v>228</v>
      </c>
      <c r="B169" s="50" t="s">
        <v>176</v>
      </c>
      <c r="C169" s="43" t="s">
        <v>16</v>
      </c>
      <c r="D169" s="51">
        <v>6</v>
      </c>
      <c r="E169" s="56">
        <f t="shared" si="10"/>
        <v>58.33333333333333</v>
      </c>
      <c r="F169" s="57">
        <v>208.166666666667</v>
      </c>
      <c r="G169" s="45">
        <v>70</v>
      </c>
      <c r="H169" s="56">
        <f t="shared" si="9"/>
        <v>350</v>
      </c>
      <c r="I169" s="58"/>
      <c r="J169" s="38">
        <f t="shared" si="11"/>
        <v>420</v>
      </c>
      <c r="K169" s="39" t="s">
        <v>226</v>
      </c>
      <c r="L169" s="39"/>
    </row>
    <row r="170" spans="1:12" ht="16.5" thickBot="1">
      <c r="A170" s="11"/>
      <c r="B170" s="30" t="s">
        <v>222</v>
      </c>
      <c r="C170" s="16"/>
      <c r="D170" s="31">
        <f>SUM(D10:D169)</f>
        <v>4457</v>
      </c>
      <c r="E170" s="82">
        <f>SUM(E10:E169)</f>
        <v>46591.67833333335</v>
      </c>
      <c r="F170" s="83"/>
      <c r="G170" s="32">
        <f>SUM(G10:G169)</f>
        <v>55910.01400000001</v>
      </c>
      <c r="H170" s="84">
        <f>SUM(H10:H169)</f>
        <v>259712.9291666667</v>
      </c>
      <c r="I170" s="85"/>
      <c r="J170" s="33">
        <f>SUM(J10:J169)</f>
        <v>311655.515</v>
      </c>
      <c r="K170" s="7"/>
      <c r="L170" s="7"/>
    </row>
    <row r="171" spans="1:12" ht="16.5" thickBot="1">
      <c r="A171" s="11"/>
      <c r="B171" s="12"/>
      <c r="C171" s="16"/>
      <c r="D171" s="17"/>
      <c r="E171" s="76"/>
      <c r="F171" s="77"/>
      <c r="G171" s="19"/>
      <c r="H171" s="78"/>
      <c r="I171" s="79"/>
      <c r="J171" s="18"/>
      <c r="K171" s="7"/>
      <c r="L171" s="7"/>
    </row>
    <row r="172" spans="1:12" ht="19.5" thickBot="1">
      <c r="A172" s="11"/>
      <c r="B172" s="15" t="s">
        <v>219</v>
      </c>
      <c r="C172" s="16"/>
      <c r="D172" s="17"/>
      <c r="E172" s="76"/>
      <c r="F172" s="77"/>
      <c r="G172" s="19"/>
      <c r="H172" s="78"/>
      <c r="I172" s="79"/>
      <c r="J172" s="18"/>
      <c r="K172" s="7"/>
      <c r="L172" s="7"/>
    </row>
    <row r="173" spans="1:12" ht="16.5" thickBot="1">
      <c r="A173" s="35" t="s">
        <v>228</v>
      </c>
      <c r="B173" s="50" t="s">
        <v>177</v>
      </c>
      <c r="C173" s="43" t="s">
        <v>16</v>
      </c>
      <c r="D173" s="51">
        <v>30</v>
      </c>
      <c r="E173" s="80">
        <f>G173/6*5</f>
        <v>134.16666666666666</v>
      </c>
      <c r="F173" s="81">
        <v>134.16666666666666</v>
      </c>
      <c r="G173" s="45">
        <v>161</v>
      </c>
      <c r="H173" s="56">
        <f t="shared" si="9"/>
        <v>4024.9999999999995</v>
      </c>
      <c r="I173" s="58"/>
      <c r="J173" s="38">
        <f t="shared" si="11"/>
        <v>4830</v>
      </c>
      <c r="K173" s="39" t="s">
        <v>226</v>
      </c>
      <c r="L173" s="7"/>
    </row>
    <row r="174" spans="1:12" ht="16.5" thickBot="1">
      <c r="A174" s="35" t="s">
        <v>228</v>
      </c>
      <c r="B174" s="42" t="s">
        <v>178</v>
      </c>
      <c r="C174" s="43" t="s">
        <v>16</v>
      </c>
      <c r="D174" s="43">
        <v>30</v>
      </c>
      <c r="E174" s="80">
        <f aca="true" t="shared" si="12" ref="E174:E209">G174/6*5</f>
        <v>11.212499999999999</v>
      </c>
      <c r="F174" s="81">
        <v>135.166666666667</v>
      </c>
      <c r="G174" s="45">
        <v>13.454999999999998</v>
      </c>
      <c r="H174" s="56">
        <f t="shared" si="9"/>
        <v>336.37499999999994</v>
      </c>
      <c r="I174" s="58"/>
      <c r="J174" s="38">
        <f t="shared" si="11"/>
        <v>403.65</v>
      </c>
      <c r="K174" s="39" t="s">
        <v>226</v>
      </c>
      <c r="L174" s="7"/>
    </row>
    <row r="175" spans="1:12" ht="16.5" thickBot="1">
      <c r="A175" s="35" t="s">
        <v>228</v>
      </c>
      <c r="B175" s="42" t="s">
        <v>179</v>
      </c>
      <c r="C175" s="43" t="s">
        <v>16</v>
      </c>
      <c r="D175" s="43">
        <v>20</v>
      </c>
      <c r="E175" s="80">
        <f t="shared" si="12"/>
        <v>9.583333333333334</v>
      </c>
      <c r="F175" s="81">
        <v>136.166666666667</v>
      </c>
      <c r="G175" s="38">
        <v>11.5</v>
      </c>
      <c r="H175" s="56">
        <f t="shared" si="9"/>
        <v>191.66666666666669</v>
      </c>
      <c r="I175" s="58"/>
      <c r="J175" s="38">
        <f t="shared" si="11"/>
        <v>230</v>
      </c>
      <c r="K175" s="39" t="s">
        <v>226</v>
      </c>
      <c r="L175" s="7"/>
    </row>
    <row r="176" spans="1:12" ht="16.5" thickBot="1">
      <c r="A176" s="35" t="s">
        <v>228</v>
      </c>
      <c r="B176" s="42" t="s">
        <v>180</v>
      </c>
      <c r="C176" s="43" t="s">
        <v>17</v>
      </c>
      <c r="D176" s="43">
        <v>20</v>
      </c>
      <c r="E176" s="80">
        <f t="shared" si="12"/>
        <v>27.5</v>
      </c>
      <c r="F176" s="81">
        <v>137.166666666667</v>
      </c>
      <c r="G176" s="38">
        <v>33</v>
      </c>
      <c r="H176" s="56">
        <f t="shared" si="9"/>
        <v>550</v>
      </c>
      <c r="I176" s="58"/>
      <c r="J176" s="38">
        <f t="shared" si="11"/>
        <v>660</v>
      </c>
      <c r="K176" s="39" t="s">
        <v>226</v>
      </c>
      <c r="L176" s="7"/>
    </row>
    <row r="177" spans="1:12" ht="16.5" thickBot="1">
      <c r="A177" s="35" t="s">
        <v>228</v>
      </c>
      <c r="B177" s="42" t="s">
        <v>181</v>
      </c>
      <c r="C177" s="43" t="s">
        <v>17</v>
      </c>
      <c r="D177" s="43">
        <v>10</v>
      </c>
      <c r="E177" s="80">
        <f t="shared" si="12"/>
        <v>15</v>
      </c>
      <c r="F177" s="81">
        <v>138.166666666667</v>
      </c>
      <c r="G177" s="38">
        <v>18</v>
      </c>
      <c r="H177" s="56">
        <f t="shared" si="9"/>
        <v>150</v>
      </c>
      <c r="I177" s="58"/>
      <c r="J177" s="38">
        <f t="shared" si="11"/>
        <v>180</v>
      </c>
      <c r="K177" s="39" t="s">
        <v>226</v>
      </c>
      <c r="L177" s="7"/>
    </row>
    <row r="178" spans="1:12" ht="16.5" thickBot="1">
      <c r="A178" s="35" t="s">
        <v>228</v>
      </c>
      <c r="B178" s="42" t="s">
        <v>182</v>
      </c>
      <c r="C178" s="43" t="s">
        <v>16</v>
      </c>
      <c r="D178" s="43">
        <v>30</v>
      </c>
      <c r="E178" s="80">
        <f t="shared" si="12"/>
        <v>34.166666666666664</v>
      </c>
      <c r="F178" s="81">
        <v>139.166666666667</v>
      </c>
      <c r="G178" s="38">
        <v>41</v>
      </c>
      <c r="H178" s="56">
        <f t="shared" si="9"/>
        <v>1025</v>
      </c>
      <c r="I178" s="58"/>
      <c r="J178" s="38">
        <f t="shared" si="11"/>
        <v>1230</v>
      </c>
      <c r="K178" s="39" t="s">
        <v>226</v>
      </c>
      <c r="L178" s="7"/>
    </row>
    <row r="179" spans="1:12" ht="16.5" thickBot="1">
      <c r="A179" s="35" t="s">
        <v>228</v>
      </c>
      <c r="B179" s="42" t="s">
        <v>183</v>
      </c>
      <c r="C179" s="43" t="s">
        <v>16</v>
      </c>
      <c r="D179" s="43">
        <v>10</v>
      </c>
      <c r="E179" s="80">
        <f t="shared" si="12"/>
        <v>3.3541666666666665</v>
      </c>
      <c r="F179" s="81">
        <v>140.166666666667</v>
      </c>
      <c r="G179" s="38">
        <v>4.0249999999999995</v>
      </c>
      <c r="H179" s="56">
        <f t="shared" si="9"/>
        <v>33.541666666666664</v>
      </c>
      <c r="I179" s="58"/>
      <c r="J179" s="38">
        <f t="shared" si="11"/>
        <v>40.24999999999999</v>
      </c>
      <c r="K179" s="39" t="s">
        <v>226</v>
      </c>
      <c r="L179" s="7"/>
    </row>
    <row r="180" spans="1:12" ht="16.5" thickBot="1">
      <c r="A180" s="35" t="s">
        <v>228</v>
      </c>
      <c r="B180" s="42" t="s">
        <v>184</v>
      </c>
      <c r="C180" s="43" t="s">
        <v>17</v>
      </c>
      <c r="D180" s="43">
        <v>10</v>
      </c>
      <c r="E180" s="80">
        <f t="shared" si="12"/>
        <v>55</v>
      </c>
      <c r="F180" s="81">
        <v>141.166666666667</v>
      </c>
      <c r="G180" s="38">
        <v>66</v>
      </c>
      <c r="H180" s="56">
        <f t="shared" si="9"/>
        <v>550</v>
      </c>
      <c r="I180" s="58"/>
      <c r="J180" s="38">
        <f t="shared" si="11"/>
        <v>660</v>
      </c>
      <c r="K180" s="39" t="s">
        <v>226</v>
      </c>
      <c r="L180" s="7"/>
    </row>
    <row r="181" spans="1:12" ht="16.5" thickBot="1">
      <c r="A181" s="35" t="s">
        <v>228</v>
      </c>
      <c r="B181" s="42" t="s">
        <v>185</v>
      </c>
      <c r="C181" s="43" t="s">
        <v>16</v>
      </c>
      <c r="D181" s="43">
        <v>20</v>
      </c>
      <c r="E181" s="80">
        <f t="shared" si="12"/>
        <v>253.95833333333331</v>
      </c>
      <c r="F181" s="81">
        <v>142.166666666667</v>
      </c>
      <c r="G181" s="38">
        <v>304.75</v>
      </c>
      <c r="H181" s="56">
        <f t="shared" si="9"/>
        <v>5079.166666666666</v>
      </c>
      <c r="I181" s="58"/>
      <c r="J181" s="38">
        <f t="shared" si="11"/>
        <v>6095</v>
      </c>
      <c r="K181" s="39" t="s">
        <v>226</v>
      </c>
      <c r="L181" s="7"/>
    </row>
    <row r="182" spans="1:12" ht="16.5" thickBot="1">
      <c r="A182" s="35" t="s">
        <v>228</v>
      </c>
      <c r="B182" s="42" t="s">
        <v>186</v>
      </c>
      <c r="C182" s="43" t="s">
        <v>16</v>
      </c>
      <c r="D182" s="43">
        <v>20</v>
      </c>
      <c r="E182" s="80">
        <f t="shared" si="12"/>
        <v>28.75</v>
      </c>
      <c r="F182" s="81">
        <v>143.166666666667</v>
      </c>
      <c r="G182" s="38">
        <v>34.5</v>
      </c>
      <c r="H182" s="56">
        <f t="shared" si="9"/>
        <v>575</v>
      </c>
      <c r="I182" s="58"/>
      <c r="J182" s="38">
        <f t="shared" si="11"/>
        <v>690</v>
      </c>
      <c r="K182" s="39" t="s">
        <v>226</v>
      </c>
      <c r="L182" s="7"/>
    </row>
    <row r="183" spans="1:12" ht="16.5" thickBot="1">
      <c r="A183" s="35" t="s">
        <v>228</v>
      </c>
      <c r="B183" s="42" t="s">
        <v>187</v>
      </c>
      <c r="C183" s="43" t="s">
        <v>16</v>
      </c>
      <c r="D183" s="43">
        <v>50</v>
      </c>
      <c r="E183" s="80">
        <f t="shared" si="12"/>
        <v>4.552083333333333</v>
      </c>
      <c r="F183" s="81">
        <v>144.166666666667</v>
      </c>
      <c r="G183" s="45">
        <v>5.4624999999999995</v>
      </c>
      <c r="H183" s="56">
        <f t="shared" si="9"/>
        <v>227.60416666666666</v>
      </c>
      <c r="I183" s="58"/>
      <c r="J183" s="38">
        <f t="shared" si="11"/>
        <v>273.125</v>
      </c>
      <c r="K183" s="39" t="s">
        <v>226</v>
      </c>
      <c r="L183" s="7"/>
    </row>
    <row r="184" spans="1:12" ht="16.5" thickBot="1">
      <c r="A184" s="35" t="s">
        <v>228</v>
      </c>
      <c r="B184" s="50" t="s">
        <v>188</v>
      </c>
      <c r="C184" s="43" t="s">
        <v>16</v>
      </c>
      <c r="D184" s="51">
        <v>10</v>
      </c>
      <c r="E184" s="80">
        <f t="shared" si="12"/>
        <v>25</v>
      </c>
      <c r="F184" s="81">
        <v>145.166666666667</v>
      </c>
      <c r="G184" s="45">
        <v>30</v>
      </c>
      <c r="H184" s="56">
        <f t="shared" si="9"/>
        <v>250</v>
      </c>
      <c r="I184" s="58"/>
      <c r="J184" s="38">
        <f t="shared" si="11"/>
        <v>300</v>
      </c>
      <c r="K184" s="39" t="s">
        <v>226</v>
      </c>
      <c r="L184" s="7"/>
    </row>
    <row r="185" spans="1:12" ht="16.5" thickBot="1">
      <c r="A185" s="35" t="s">
        <v>228</v>
      </c>
      <c r="B185" s="50" t="s">
        <v>189</v>
      </c>
      <c r="C185" s="43" t="s">
        <v>16</v>
      </c>
      <c r="D185" s="43">
        <v>5</v>
      </c>
      <c r="E185" s="80">
        <f t="shared" si="12"/>
        <v>69.16666666666667</v>
      </c>
      <c r="F185" s="81">
        <v>146.166666666667</v>
      </c>
      <c r="G185" s="45">
        <v>83</v>
      </c>
      <c r="H185" s="56">
        <f t="shared" si="9"/>
        <v>345.83333333333337</v>
      </c>
      <c r="I185" s="58"/>
      <c r="J185" s="38">
        <f t="shared" si="11"/>
        <v>415</v>
      </c>
      <c r="K185" s="39" t="s">
        <v>226</v>
      </c>
      <c r="L185" s="7"/>
    </row>
    <row r="186" spans="1:12" ht="16.5" thickBot="1">
      <c r="A186" s="35" t="s">
        <v>228</v>
      </c>
      <c r="B186" s="50" t="s">
        <v>190</v>
      </c>
      <c r="C186" s="43" t="s">
        <v>16</v>
      </c>
      <c r="D186" s="43">
        <v>1</v>
      </c>
      <c r="E186" s="80">
        <f t="shared" si="12"/>
        <v>138</v>
      </c>
      <c r="F186" s="81">
        <v>147.166666666667</v>
      </c>
      <c r="G186" s="45">
        <v>165.6</v>
      </c>
      <c r="H186" s="56">
        <f t="shared" si="9"/>
        <v>138</v>
      </c>
      <c r="I186" s="58"/>
      <c r="J186" s="38">
        <f t="shared" si="11"/>
        <v>165.6</v>
      </c>
      <c r="K186" s="39" t="s">
        <v>226</v>
      </c>
      <c r="L186" s="7"/>
    </row>
    <row r="187" spans="1:12" ht="16.5" thickBot="1">
      <c r="A187" s="35" t="s">
        <v>228</v>
      </c>
      <c r="B187" s="50" t="s">
        <v>191</v>
      </c>
      <c r="C187" s="43" t="s">
        <v>16</v>
      </c>
      <c r="D187" s="51">
        <v>1</v>
      </c>
      <c r="E187" s="80">
        <f t="shared" si="12"/>
        <v>510.7916666666666</v>
      </c>
      <c r="F187" s="81">
        <v>148.166666666667</v>
      </c>
      <c r="G187" s="45">
        <v>612.9499999999999</v>
      </c>
      <c r="H187" s="56">
        <f t="shared" si="9"/>
        <v>510.7916666666666</v>
      </c>
      <c r="I187" s="58"/>
      <c r="J187" s="38">
        <f t="shared" si="11"/>
        <v>612.9499999999999</v>
      </c>
      <c r="K187" s="39" t="s">
        <v>226</v>
      </c>
      <c r="L187" s="7"/>
    </row>
    <row r="188" spans="1:12" ht="16.5" thickBot="1">
      <c r="A188" s="35" t="s">
        <v>228</v>
      </c>
      <c r="B188" s="42" t="s">
        <v>192</v>
      </c>
      <c r="C188" s="43" t="s">
        <v>16</v>
      </c>
      <c r="D188" s="43">
        <v>10</v>
      </c>
      <c r="E188" s="80">
        <f t="shared" si="12"/>
        <v>12.9375</v>
      </c>
      <c r="F188" s="81">
        <v>149.166666666667</v>
      </c>
      <c r="G188" s="38">
        <v>15.524999999999999</v>
      </c>
      <c r="H188" s="56">
        <f t="shared" si="9"/>
        <v>129.375</v>
      </c>
      <c r="I188" s="58"/>
      <c r="J188" s="38">
        <f t="shared" si="11"/>
        <v>155.25</v>
      </c>
      <c r="K188" s="39" t="s">
        <v>226</v>
      </c>
      <c r="L188" s="7"/>
    </row>
    <row r="189" spans="1:12" ht="30.75" thickBot="1">
      <c r="A189" s="35" t="s">
        <v>228</v>
      </c>
      <c r="B189" s="42" t="s">
        <v>193</v>
      </c>
      <c r="C189" s="43" t="s">
        <v>16</v>
      </c>
      <c r="D189" s="43">
        <v>2</v>
      </c>
      <c r="E189" s="80">
        <f t="shared" si="12"/>
        <v>121.70833333333333</v>
      </c>
      <c r="F189" s="81">
        <v>150.166666666667</v>
      </c>
      <c r="G189" s="38">
        <v>146.04999999999998</v>
      </c>
      <c r="H189" s="56">
        <f t="shared" si="9"/>
        <v>243.41666666666666</v>
      </c>
      <c r="I189" s="58"/>
      <c r="J189" s="38">
        <f t="shared" si="11"/>
        <v>292.09999999999997</v>
      </c>
      <c r="K189" s="39" t="s">
        <v>226</v>
      </c>
      <c r="L189" s="7"/>
    </row>
    <row r="190" spans="1:12" ht="30.75" thickBot="1">
      <c r="A190" s="35" t="s">
        <v>228</v>
      </c>
      <c r="B190" s="42" t="s">
        <v>194</v>
      </c>
      <c r="C190" s="43" t="s">
        <v>16</v>
      </c>
      <c r="D190" s="43">
        <v>2</v>
      </c>
      <c r="E190" s="80">
        <f t="shared" si="12"/>
        <v>169.625</v>
      </c>
      <c r="F190" s="81">
        <v>151.166666666667</v>
      </c>
      <c r="G190" s="38">
        <v>203.54999999999998</v>
      </c>
      <c r="H190" s="56">
        <f t="shared" si="9"/>
        <v>339.25</v>
      </c>
      <c r="I190" s="58"/>
      <c r="J190" s="38">
        <f t="shared" si="11"/>
        <v>407.09999999999997</v>
      </c>
      <c r="K190" s="39" t="s">
        <v>226</v>
      </c>
      <c r="L190" s="7"/>
    </row>
    <row r="191" spans="1:12" ht="16.5" thickBot="1">
      <c r="A191" s="35" t="s">
        <v>228</v>
      </c>
      <c r="B191" s="42" t="s">
        <v>195</v>
      </c>
      <c r="C191" s="43" t="s">
        <v>16</v>
      </c>
      <c r="D191" s="43">
        <v>1</v>
      </c>
      <c r="E191" s="80">
        <f t="shared" si="12"/>
        <v>2672.5</v>
      </c>
      <c r="F191" s="81">
        <v>152.166666666667</v>
      </c>
      <c r="G191" s="38">
        <v>3207</v>
      </c>
      <c r="H191" s="56">
        <f>E191*D191</f>
        <v>2672.5</v>
      </c>
      <c r="I191" s="58"/>
      <c r="J191" s="38">
        <f t="shared" si="11"/>
        <v>3207</v>
      </c>
      <c r="K191" s="39" t="s">
        <v>226</v>
      </c>
      <c r="L191" s="7"/>
    </row>
    <row r="192" spans="1:12" ht="30.75" thickBot="1">
      <c r="A192" s="35" t="s">
        <v>228</v>
      </c>
      <c r="B192" s="42" t="s">
        <v>196</v>
      </c>
      <c r="C192" s="43" t="s">
        <v>16</v>
      </c>
      <c r="D192" s="43">
        <v>1</v>
      </c>
      <c r="E192" s="80">
        <f t="shared" si="12"/>
        <v>1920.8333333333335</v>
      </c>
      <c r="F192" s="81">
        <v>153.166666666667</v>
      </c>
      <c r="G192" s="38">
        <v>2305</v>
      </c>
      <c r="H192" s="56">
        <f t="shared" si="9"/>
        <v>1920.8333333333335</v>
      </c>
      <c r="I192" s="58"/>
      <c r="J192" s="38">
        <f t="shared" si="11"/>
        <v>2305</v>
      </c>
      <c r="K192" s="39" t="s">
        <v>226</v>
      </c>
      <c r="L192" s="7"/>
    </row>
    <row r="193" spans="1:12" ht="16.5" thickBot="1">
      <c r="A193" s="35" t="s">
        <v>228</v>
      </c>
      <c r="B193" s="42" t="s">
        <v>197</v>
      </c>
      <c r="C193" s="43" t="s">
        <v>16</v>
      </c>
      <c r="D193" s="43">
        <v>6</v>
      </c>
      <c r="E193" s="80">
        <f t="shared" si="12"/>
        <v>413.0416666666667</v>
      </c>
      <c r="F193" s="81">
        <v>154.166666666667</v>
      </c>
      <c r="G193" s="38">
        <v>495.65</v>
      </c>
      <c r="H193" s="56">
        <f t="shared" si="9"/>
        <v>2478.25</v>
      </c>
      <c r="I193" s="58"/>
      <c r="J193" s="38">
        <f t="shared" si="11"/>
        <v>2973.8999999999996</v>
      </c>
      <c r="K193" s="39" t="s">
        <v>226</v>
      </c>
      <c r="L193" s="7"/>
    </row>
    <row r="194" spans="1:12" ht="30.75" thickBot="1">
      <c r="A194" s="35" t="s">
        <v>228</v>
      </c>
      <c r="B194" s="42" t="s">
        <v>198</v>
      </c>
      <c r="C194" s="43" t="s">
        <v>16</v>
      </c>
      <c r="D194" s="43">
        <v>7</v>
      </c>
      <c r="E194" s="80">
        <f t="shared" si="12"/>
        <v>143.75</v>
      </c>
      <c r="F194" s="81">
        <v>155.166666666667</v>
      </c>
      <c r="G194" s="38">
        <v>172.5</v>
      </c>
      <c r="H194" s="56">
        <f t="shared" si="9"/>
        <v>1006.25</v>
      </c>
      <c r="I194" s="58"/>
      <c r="J194" s="38">
        <f t="shared" si="11"/>
        <v>1207.5</v>
      </c>
      <c r="K194" s="39" t="s">
        <v>226</v>
      </c>
      <c r="L194" s="7"/>
    </row>
    <row r="195" spans="1:12" ht="16.5" thickBot="1">
      <c r="A195" s="35" t="s">
        <v>228</v>
      </c>
      <c r="B195" s="53" t="s">
        <v>199</v>
      </c>
      <c r="C195" s="43" t="s">
        <v>16</v>
      </c>
      <c r="D195" s="51">
        <v>2</v>
      </c>
      <c r="E195" s="80">
        <f t="shared" si="12"/>
        <v>14.375</v>
      </c>
      <c r="F195" s="81">
        <v>156.166666666667</v>
      </c>
      <c r="G195" s="38">
        <v>17.25</v>
      </c>
      <c r="H195" s="56">
        <f t="shared" si="9"/>
        <v>28.75</v>
      </c>
      <c r="I195" s="58"/>
      <c r="J195" s="38">
        <f t="shared" si="11"/>
        <v>34.5</v>
      </c>
      <c r="K195" s="39" t="s">
        <v>226</v>
      </c>
      <c r="L195" s="7"/>
    </row>
    <row r="196" spans="1:12" ht="30.75" thickBot="1">
      <c r="A196" s="35" t="s">
        <v>228</v>
      </c>
      <c r="B196" s="42" t="s">
        <v>200</v>
      </c>
      <c r="C196" s="43" t="s">
        <v>16</v>
      </c>
      <c r="D196" s="43">
        <v>7</v>
      </c>
      <c r="E196" s="80">
        <f t="shared" si="12"/>
        <v>250</v>
      </c>
      <c r="F196" s="81">
        <v>157.166666666667</v>
      </c>
      <c r="G196" s="45">
        <v>300</v>
      </c>
      <c r="H196" s="56">
        <f t="shared" si="9"/>
        <v>1750</v>
      </c>
      <c r="I196" s="58"/>
      <c r="J196" s="38">
        <f t="shared" si="11"/>
        <v>2100</v>
      </c>
      <c r="K196" s="39" t="s">
        <v>226</v>
      </c>
      <c r="L196" s="7"/>
    </row>
    <row r="197" spans="1:12" ht="30.75" thickBot="1">
      <c r="A197" s="35" t="s">
        <v>228</v>
      </c>
      <c r="B197" s="42" t="s">
        <v>201</v>
      </c>
      <c r="C197" s="43" t="s">
        <v>16</v>
      </c>
      <c r="D197" s="43">
        <v>1</v>
      </c>
      <c r="E197" s="80">
        <f t="shared" si="12"/>
        <v>13250</v>
      </c>
      <c r="F197" s="81">
        <v>158.166666666667</v>
      </c>
      <c r="G197" s="45">
        <v>15900</v>
      </c>
      <c r="H197" s="56">
        <f t="shared" si="9"/>
        <v>13250</v>
      </c>
      <c r="I197" s="58"/>
      <c r="J197" s="38">
        <f t="shared" si="11"/>
        <v>15900</v>
      </c>
      <c r="K197" s="39" t="s">
        <v>226</v>
      </c>
      <c r="L197" s="7"/>
    </row>
    <row r="198" spans="1:12" ht="16.5" thickBot="1">
      <c r="A198" s="35" t="s">
        <v>228</v>
      </c>
      <c r="B198" s="42" t="s">
        <v>202</v>
      </c>
      <c r="C198" s="43" t="s">
        <v>16</v>
      </c>
      <c r="D198" s="43">
        <v>2</v>
      </c>
      <c r="E198" s="80">
        <f t="shared" si="12"/>
        <v>79.54166666666666</v>
      </c>
      <c r="F198" s="81">
        <v>159.166666666667</v>
      </c>
      <c r="G198" s="45">
        <v>95.44999999999999</v>
      </c>
      <c r="H198" s="56">
        <f t="shared" si="9"/>
        <v>159.08333333333331</v>
      </c>
      <c r="I198" s="58"/>
      <c r="J198" s="38">
        <f t="shared" si="11"/>
        <v>190.89999999999998</v>
      </c>
      <c r="K198" s="39" t="s">
        <v>226</v>
      </c>
      <c r="L198" s="7"/>
    </row>
    <row r="199" spans="1:12" ht="16.5" thickBot="1">
      <c r="A199" s="35" t="s">
        <v>228</v>
      </c>
      <c r="B199" s="42" t="s">
        <v>203</v>
      </c>
      <c r="C199" s="43" t="s">
        <v>16</v>
      </c>
      <c r="D199" s="43">
        <v>2</v>
      </c>
      <c r="E199" s="80">
        <f t="shared" si="12"/>
        <v>105.41666666666666</v>
      </c>
      <c r="F199" s="81">
        <v>160.166666666667</v>
      </c>
      <c r="G199" s="45">
        <v>126.49999999999999</v>
      </c>
      <c r="H199" s="56">
        <f t="shared" si="9"/>
        <v>210.83333333333331</v>
      </c>
      <c r="I199" s="58"/>
      <c r="J199" s="38">
        <f t="shared" si="11"/>
        <v>252.99999999999997</v>
      </c>
      <c r="K199" s="39" t="s">
        <v>226</v>
      </c>
      <c r="L199" s="7"/>
    </row>
    <row r="200" spans="1:12" ht="16.5" thickBot="1">
      <c r="A200" s="35" t="s">
        <v>228</v>
      </c>
      <c r="B200" s="42" t="s">
        <v>204</v>
      </c>
      <c r="C200" s="43" t="s">
        <v>16</v>
      </c>
      <c r="D200" s="43">
        <v>3</v>
      </c>
      <c r="E200" s="80">
        <f t="shared" si="12"/>
        <v>37.37499999999999</v>
      </c>
      <c r="F200" s="81">
        <v>161.166666666667</v>
      </c>
      <c r="G200" s="45">
        <v>44.849999999999994</v>
      </c>
      <c r="H200" s="56">
        <f t="shared" si="9"/>
        <v>112.12499999999997</v>
      </c>
      <c r="I200" s="58"/>
      <c r="J200" s="38">
        <f t="shared" si="11"/>
        <v>134.54999999999998</v>
      </c>
      <c r="K200" s="39" t="s">
        <v>226</v>
      </c>
      <c r="L200" s="7"/>
    </row>
    <row r="201" spans="1:12" ht="30.75" thickBot="1">
      <c r="A201" s="35" t="s">
        <v>228</v>
      </c>
      <c r="B201" s="42" t="s">
        <v>205</v>
      </c>
      <c r="C201" s="43" t="s">
        <v>16</v>
      </c>
      <c r="D201" s="43">
        <v>50</v>
      </c>
      <c r="E201" s="80">
        <f t="shared" si="12"/>
        <v>12.5</v>
      </c>
      <c r="F201" s="81">
        <v>162.166666666667</v>
      </c>
      <c r="G201" s="38">
        <v>15</v>
      </c>
      <c r="H201" s="56">
        <f t="shared" si="9"/>
        <v>625</v>
      </c>
      <c r="I201" s="58"/>
      <c r="J201" s="38">
        <f t="shared" si="11"/>
        <v>750</v>
      </c>
      <c r="K201" s="39" t="s">
        <v>226</v>
      </c>
      <c r="L201" s="7"/>
    </row>
    <row r="202" spans="1:12" ht="16.5" thickBot="1">
      <c r="A202" s="35" t="s">
        <v>228</v>
      </c>
      <c r="B202" s="50" t="s">
        <v>206</v>
      </c>
      <c r="C202" s="43" t="s">
        <v>16</v>
      </c>
      <c r="D202" s="51">
        <v>2</v>
      </c>
      <c r="E202" s="80">
        <f t="shared" si="12"/>
        <v>13991.666666666668</v>
      </c>
      <c r="F202" s="81">
        <v>163.166666666667</v>
      </c>
      <c r="G202" s="38">
        <v>16790</v>
      </c>
      <c r="H202" s="56">
        <f t="shared" si="9"/>
        <v>27983.333333333336</v>
      </c>
      <c r="I202" s="58"/>
      <c r="J202" s="38">
        <f t="shared" si="11"/>
        <v>33580</v>
      </c>
      <c r="K202" s="39" t="s">
        <v>227</v>
      </c>
      <c r="L202" s="7"/>
    </row>
    <row r="203" spans="1:12" ht="16.5" thickBot="1">
      <c r="A203" s="35" t="s">
        <v>228</v>
      </c>
      <c r="B203" s="42" t="s">
        <v>207</v>
      </c>
      <c r="C203" s="43" t="s">
        <v>16</v>
      </c>
      <c r="D203" s="43">
        <v>1</v>
      </c>
      <c r="E203" s="80">
        <f t="shared" si="12"/>
        <v>287.5</v>
      </c>
      <c r="F203" s="81">
        <v>164.166666666667</v>
      </c>
      <c r="G203" s="38">
        <v>345</v>
      </c>
      <c r="H203" s="56">
        <f aca="true" t="shared" si="13" ref="H203:H209">E203*D203</f>
        <v>287.5</v>
      </c>
      <c r="I203" s="58"/>
      <c r="J203" s="38">
        <f t="shared" si="11"/>
        <v>345</v>
      </c>
      <c r="K203" s="39" t="s">
        <v>226</v>
      </c>
      <c r="L203" s="7"/>
    </row>
    <row r="204" spans="1:12" ht="16.5" thickBot="1">
      <c r="A204" s="35" t="s">
        <v>228</v>
      </c>
      <c r="B204" s="54" t="s">
        <v>208</v>
      </c>
      <c r="C204" s="43" t="s">
        <v>16</v>
      </c>
      <c r="D204" s="49">
        <v>1</v>
      </c>
      <c r="E204" s="80">
        <f t="shared" si="12"/>
        <v>389.16666666666663</v>
      </c>
      <c r="F204" s="81">
        <v>165.166666666667</v>
      </c>
      <c r="G204" s="38">
        <v>467</v>
      </c>
      <c r="H204" s="56">
        <f t="shared" si="13"/>
        <v>389.16666666666663</v>
      </c>
      <c r="I204" s="58"/>
      <c r="J204" s="38">
        <f t="shared" si="11"/>
        <v>467</v>
      </c>
      <c r="K204" s="39" t="s">
        <v>226</v>
      </c>
      <c r="L204" s="7"/>
    </row>
    <row r="205" spans="1:12" ht="16.5" thickBot="1">
      <c r="A205" s="35" t="s">
        <v>228</v>
      </c>
      <c r="B205" s="50" t="s">
        <v>230</v>
      </c>
      <c r="C205" s="43" t="s">
        <v>16</v>
      </c>
      <c r="D205" s="51">
        <v>7</v>
      </c>
      <c r="E205" s="80">
        <f t="shared" si="12"/>
        <v>360.3333333333333</v>
      </c>
      <c r="F205" s="81">
        <v>166.166666666667</v>
      </c>
      <c r="G205" s="38">
        <v>432.4</v>
      </c>
      <c r="H205" s="56">
        <f t="shared" si="13"/>
        <v>2522.333333333333</v>
      </c>
      <c r="I205" s="58"/>
      <c r="J205" s="38">
        <f>G205*D205</f>
        <v>3026.7999999999997</v>
      </c>
      <c r="K205" s="39" t="s">
        <v>226</v>
      </c>
      <c r="L205" s="7"/>
    </row>
    <row r="206" spans="1:12" ht="16.5" thickBot="1">
      <c r="A206" s="35" t="s">
        <v>228</v>
      </c>
      <c r="B206" s="50" t="s">
        <v>209</v>
      </c>
      <c r="C206" s="51" t="s">
        <v>16</v>
      </c>
      <c r="D206" s="51">
        <v>7</v>
      </c>
      <c r="E206" s="80">
        <f t="shared" si="12"/>
        <v>1408.3333333333335</v>
      </c>
      <c r="F206" s="81">
        <v>167.166666666667</v>
      </c>
      <c r="G206" s="38">
        <v>1690</v>
      </c>
      <c r="H206" s="56">
        <f t="shared" si="13"/>
        <v>9858.333333333334</v>
      </c>
      <c r="I206" s="58"/>
      <c r="J206" s="38">
        <f>G206*D206</f>
        <v>11830</v>
      </c>
      <c r="K206" s="39" t="s">
        <v>227</v>
      </c>
      <c r="L206" s="7"/>
    </row>
    <row r="207" spans="1:12" ht="30.75" thickBot="1">
      <c r="A207" s="35" t="s">
        <v>228</v>
      </c>
      <c r="B207" s="42" t="s">
        <v>210</v>
      </c>
      <c r="C207" s="43" t="s">
        <v>16</v>
      </c>
      <c r="D207" s="43">
        <v>7</v>
      </c>
      <c r="E207" s="80">
        <f t="shared" si="12"/>
        <v>130</v>
      </c>
      <c r="F207" s="81">
        <v>168.166666666667</v>
      </c>
      <c r="G207" s="38">
        <v>156</v>
      </c>
      <c r="H207" s="56">
        <f t="shared" si="13"/>
        <v>910</v>
      </c>
      <c r="I207" s="58"/>
      <c r="J207" s="38">
        <f>G207*D207</f>
        <v>1092</v>
      </c>
      <c r="K207" s="39" t="s">
        <v>226</v>
      </c>
      <c r="L207" s="7"/>
    </row>
    <row r="208" spans="1:12" ht="16.5" thickBot="1">
      <c r="A208" s="35" t="s">
        <v>228</v>
      </c>
      <c r="B208" s="42" t="s">
        <v>211</v>
      </c>
      <c r="C208" s="43" t="s">
        <v>16</v>
      </c>
      <c r="D208" s="43">
        <v>4</v>
      </c>
      <c r="E208" s="80">
        <f t="shared" si="12"/>
        <v>125</v>
      </c>
      <c r="F208" s="81">
        <v>169.166666666667</v>
      </c>
      <c r="G208" s="38">
        <v>150</v>
      </c>
      <c r="H208" s="56">
        <f t="shared" si="13"/>
        <v>500</v>
      </c>
      <c r="I208" s="58"/>
      <c r="J208" s="38">
        <f>G208*D208</f>
        <v>600</v>
      </c>
      <c r="K208" s="39" t="s">
        <v>226</v>
      </c>
      <c r="L208" s="7"/>
    </row>
    <row r="209" spans="1:12" ht="16.5" thickBot="1">
      <c r="A209" s="35" t="s">
        <v>228</v>
      </c>
      <c r="B209" s="50" t="s">
        <v>212</v>
      </c>
      <c r="C209" s="51" t="s">
        <v>16</v>
      </c>
      <c r="D209" s="51">
        <v>7</v>
      </c>
      <c r="E209" s="80">
        <f t="shared" si="12"/>
        <v>29.166666666666664</v>
      </c>
      <c r="F209" s="81">
        <v>170.166666666667</v>
      </c>
      <c r="G209" s="55">
        <v>35</v>
      </c>
      <c r="H209" s="56">
        <f t="shared" si="13"/>
        <v>204.16666666666666</v>
      </c>
      <c r="I209" s="58"/>
      <c r="J209" s="38">
        <f>G209*D209</f>
        <v>245</v>
      </c>
      <c r="K209" s="39" t="s">
        <v>226</v>
      </c>
      <c r="L209" s="7"/>
    </row>
    <row r="210" spans="1:12" ht="16.5" thickBot="1">
      <c r="A210" s="11"/>
      <c r="B210" s="30" t="s">
        <v>221</v>
      </c>
      <c r="C210" s="17"/>
      <c r="D210" s="31">
        <f>SUM(D173:D209)</f>
        <v>399</v>
      </c>
      <c r="E210" s="82">
        <f>SUM(E173:E209)</f>
        <v>37244.972916666666</v>
      </c>
      <c r="F210" s="83"/>
      <c r="G210" s="34">
        <f>SUM(G173:G209)</f>
        <v>44693.967500000006</v>
      </c>
      <c r="H210" s="84">
        <f>SUM(H173:H209)</f>
        <v>81568.47916666667</v>
      </c>
      <c r="I210" s="85"/>
      <c r="J210" s="33">
        <f>SUM(J173:J209)</f>
        <v>97882.175</v>
      </c>
      <c r="K210" s="13"/>
      <c r="L210" s="13"/>
    </row>
    <row r="211" spans="1:12" ht="16.5" thickBot="1">
      <c r="A211" s="11"/>
      <c r="B211" s="12" t="s">
        <v>224</v>
      </c>
      <c r="C211" s="17"/>
      <c r="D211" s="17">
        <v>4457</v>
      </c>
      <c r="E211" s="76">
        <f>E170</f>
        <v>46591.67833333335</v>
      </c>
      <c r="F211" s="77"/>
      <c r="G211" s="19">
        <f>G170</f>
        <v>55910.01400000001</v>
      </c>
      <c r="H211" s="78">
        <f>H170</f>
        <v>259712.9291666667</v>
      </c>
      <c r="I211" s="86"/>
      <c r="J211" s="18">
        <f>J170</f>
        <v>311655.515</v>
      </c>
      <c r="K211" s="13"/>
      <c r="L211" s="13"/>
    </row>
    <row r="212" spans="1:12" ht="19.5" thickBot="1">
      <c r="A212" s="11"/>
      <c r="B212" s="15"/>
      <c r="C212" s="17"/>
      <c r="D212" s="17"/>
      <c r="E212" s="76"/>
      <c r="F212" s="77"/>
      <c r="G212" s="20"/>
      <c r="H212" s="78"/>
      <c r="I212" s="79"/>
      <c r="J212" s="18"/>
      <c r="K212" s="13"/>
      <c r="L212" s="13"/>
    </row>
    <row r="213" spans="1:12" ht="19.5" thickBot="1">
      <c r="A213" s="11"/>
      <c r="B213" s="15" t="s">
        <v>223</v>
      </c>
      <c r="C213" s="17"/>
      <c r="D213" s="31">
        <f>SUM(D210:D212)</f>
        <v>4856</v>
      </c>
      <c r="E213" s="82">
        <f>SUM(E210:E212)</f>
        <v>83836.65125000002</v>
      </c>
      <c r="F213" s="83"/>
      <c r="G213" s="34">
        <f>SUM(G210:G212)</f>
        <v>100603.98150000002</v>
      </c>
      <c r="H213" s="84">
        <f>SUM(H210:H212)</f>
        <v>341281.4083333334</v>
      </c>
      <c r="I213" s="85"/>
      <c r="J213" s="33">
        <f>SUM(J210:J212)</f>
        <v>409537.69</v>
      </c>
      <c r="K213" s="13"/>
      <c r="L213" s="13"/>
    </row>
    <row r="214" spans="1:12" ht="15.75">
      <c r="A214" s="24"/>
      <c r="B214" s="25"/>
      <c r="C214" s="26"/>
      <c r="D214" s="26"/>
      <c r="E214" s="27"/>
      <c r="F214" s="27"/>
      <c r="G214" s="27"/>
      <c r="H214" s="28"/>
      <c r="I214" s="29"/>
      <c r="J214" s="28"/>
      <c r="K214" s="25"/>
      <c r="L214" s="25"/>
    </row>
    <row r="215" ht="15.75">
      <c r="A215" s="1" t="s">
        <v>0</v>
      </c>
    </row>
    <row r="216" ht="15.75">
      <c r="A216" s="1"/>
    </row>
    <row r="217" ht="15.75">
      <c r="A217" s="1" t="s">
        <v>1</v>
      </c>
    </row>
  </sheetData>
  <sheetProtection/>
  <mergeCells count="426">
    <mergeCell ref="E170:F170"/>
    <mergeCell ref="E171:F171"/>
    <mergeCell ref="H170:I170"/>
    <mergeCell ref="H171:I171"/>
    <mergeCell ref="E213:F213"/>
    <mergeCell ref="H213:I213"/>
    <mergeCell ref="H210:I210"/>
    <mergeCell ref="H211:I211"/>
    <mergeCell ref="H212:I212"/>
    <mergeCell ref="E210:F210"/>
    <mergeCell ref="E211:F211"/>
    <mergeCell ref="E212:F212"/>
    <mergeCell ref="E73:F73"/>
    <mergeCell ref="H73:I73"/>
    <mergeCell ref="E208:F208"/>
    <mergeCell ref="H208:I208"/>
    <mergeCell ref="E209:F209"/>
    <mergeCell ref="H209:I209"/>
    <mergeCell ref="E205:F205"/>
    <mergeCell ref="H205:I205"/>
    <mergeCell ref="E206:F206"/>
    <mergeCell ref="H206:I206"/>
    <mergeCell ref="E207:F207"/>
    <mergeCell ref="H207:I207"/>
    <mergeCell ref="E202:F202"/>
    <mergeCell ref="H202:I202"/>
    <mergeCell ref="E203:F203"/>
    <mergeCell ref="H203:I203"/>
    <mergeCell ref="E204:F204"/>
    <mergeCell ref="H204:I204"/>
    <mergeCell ref="E199:F199"/>
    <mergeCell ref="H199:I199"/>
    <mergeCell ref="E200:F200"/>
    <mergeCell ref="H200:I200"/>
    <mergeCell ref="E201:F201"/>
    <mergeCell ref="H201:I201"/>
    <mergeCell ref="E196:F196"/>
    <mergeCell ref="H196:I196"/>
    <mergeCell ref="E197:F197"/>
    <mergeCell ref="H197:I197"/>
    <mergeCell ref="E198:F198"/>
    <mergeCell ref="H198:I198"/>
    <mergeCell ref="E193:F193"/>
    <mergeCell ref="H193:I193"/>
    <mergeCell ref="E194:F194"/>
    <mergeCell ref="H194:I194"/>
    <mergeCell ref="E195:F195"/>
    <mergeCell ref="H195:I195"/>
    <mergeCell ref="E190:F190"/>
    <mergeCell ref="H190:I190"/>
    <mergeCell ref="E191:F191"/>
    <mergeCell ref="H191:I191"/>
    <mergeCell ref="E192:F192"/>
    <mergeCell ref="H192:I192"/>
    <mergeCell ref="E187:F187"/>
    <mergeCell ref="H187:I187"/>
    <mergeCell ref="E188:F188"/>
    <mergeCell ref="H188:I188"/>
    <mergeCell ref="E189:F189"/>
    <mergeCell ref="H189:I189"/>
    <mergeCell ref="E184:F184"/>
    <mergeCell ref="H184:I184"/>
    <mergeCell ref="E185:F185"/>
    <mergeCell ref="H185:I185"/>
    <mergeCell ref="E186:F186"/>
    <mergeCell ref="H186:I186"/>
    <mergeCell ref="E181:F181"/>
    <mergeCell ref="H181:I181"/>
    <mergeCell ref="E182:F182"/>
    <mergeCell ref="H182:I182"/>
    <mergeCell ref="E183:F183"/>
    <mergeCell ref="H183:I183"/>
    <mergeCell ref="E178:F178"/>
    <mergeCell ref="H178:I178"/>
    <mergeCell ref="E179:F179"/>
    <mergeCell ref="H179:I179"/>
    <mergeCell ref="E180:F180"/>
    <mergeCell ref="H180:I180"/>
    <mergeCell ref="E175:F175"/>
    <mergeCell ref="H175:I175"/>
    <mergeCell ref="E176:F176"/>
    <mergeCell ref="H176:I176"/>
    <mergeCell ref="E177:F177"/>
    <mergeCell ref="H177:I177"/>
    <mergeCell ref="E172:F172"/>
    <mergeCell ref="H172:I172"/>
    <mergeCell ref="E173:F173"/>
    <mergeCell ref="H173:I173"/>
    <mergeCell ref="E174:F174"/>
    <mergeCell ref="H174:I174"/>
    <mergeCell ref="E167:F167"/>
    <mergeCell ref="H167:I167"/>
    <mergeCell ref="E168:F168"/>
    <mergeCell ref="H168:I168"/>
    <mergeCell ref="E169:F169"/>
    <mergeCell ref="H169:I169"/>
    <mergeCell ref="E164:F164"/>
    <mergeCell ref="H164:I164"/>
    <mergeCell ref="E165:F165"/>
    <mergeCell ref="H165:I165"/>
    <mergeCell ref="E166:F166"/>
    <mergeCell ref="H166:I166"/>
    <mergeCell ref="E161:F161"/>
    <mergeCell ref="H161:I161"/>
    <mergeCell ref="E162:F162"/>
    <mergeCell ref="H162:I162"/>
    <mergeCell ref="E163:F163"/>
    <mergeCell ref="H163:I163"/>
    <mergeCell ref="E158:F158"/>
    <mergeCell ref="H158:I158"/>
    <mergeCell ref="E159:F159"/>
    <mergeCell ref="H159:I159"/>
    <mergeCell ref="E160:F160"/>
    <mergeCell ref="H160:I160"/>
    <mergeCell ref="E155:F155"/>
    <mergeCell ref="H155:I155"/>
    <mergeCell ref="E156:F156"/>
    <mergeCell ref="H156:I156"/>
    <mergeCell ref="E157:F157"/>
    <mergeCell ref="H157:I157"/>
    <mergeCell ref="E152:F152"/>
    <mergeCell ref="H152:I152"/>
    <mergeCell ref="E153:F153"/>
    <mergeCell ref="H153:I153"/>
    <mergeCell ref="E154:F154"/>
    <mergeCell ref="H154:I154"/>
    <mergeCell ref="E149:F149"/>
    <mergeCell ref="H149:I149"/>
    <mergeCell ref="E150:F150"/>
    <mergeCell ref="H150:I150"/>
    <mergeCell ref="E151:F151"/>
    <mergeCell ref="H151:I151"/>
    <mergeCell ref="E146:F146"/>
    <mergeCell ref="H146:I146"/>
    <mergeCell ref="E147:F147"/>
    <mergeCell ref="H147:I147"/>
    <mergeCell ref="E148:F148"/>
    <mergeCell ref="H148:I148"/>
    <mergeCell ref="E143:F143"/>
    <mergeCell ref="H143:I143"/>
    <mergeCell ref="E144:F144"/>
    <mergeCell ref="H144:I144"/>
    <mergeCell ref="E145:F145"/>
    <mergeCell ref="H145:I145"/>
    <mergeCell ref="E140:F140"/>
    <mergeCell ref="H140:I140"/>
    <mergeCell ref="E141:F141"/>
    <mergeCell ref="H141:I141"/>
    <mergeCell ref="E142:F142"/>
    <mergeCell ref="H142:I142"/>
    <mergeCell ref="E137:F137"/>
    <mergeCell ref="H137:I137"/>
    <mergeCell ref="E138:F138"/>
    <mergeCell ref="H138:I138"/>
    <mergeCell ref="E139:F139"/>
    <mergeCell ref="H139:I139"/>
    <mergeCell ref="E134:F134"/>
    <mergeCell ref="H134:I134"/>
    <mergeCell ref="E135:F135"/>
    <mergeCell ref="H135:I135"/>
    <mergeCell ref="E136:F136"/>
    <mergeCell ref="H136:I136"/>
    <mergeCell ref="E131:F131"/>
    <mergeCell ref="H131:I131"/>
    <mergeCell ref="E132:F132"/>
    <mergeCell ref="H132:I132"/>
    <mergeCell ref="E133:F133"/>
    <mergeCell ref="H133:I133"/>
    <mergeCell ref="E128:F128"/>
    <mergeCell ref="H128:I128"/>
    <mergeCell ref="E129:F129"/>
    <mergeCell ref="H129:I129"/>
    <mergeCell ref="E130:F130"/>
    <mergeCell ref="H130:I130"/>
    <mergeCell ref="E125:F125"/>
    <mergeCell ref="H125:I125"/>
    <mergeCell ref="E126:F126"/>
    <mergeCell ref="H126:I126"/>
    <mergeCell ref="E127:F127"/>
    <mergeCell ref="H127:I127"/>
    <mergeCell ref="E122:F122"/>
    <mergeCell ref="H122:I122"/>
    <mergeCell ref="E123:F123"/>
    <mergeCell ref="H123:I123"/>
    <mergeCell ref="E124:F124"/>
    <mergeCell ref="H124:I124"/>
    <mergeCell ref="E119:F119"/>
    <mergeCell ref="H119:I119"/>
    <mergeCell ref="E120:F120"/>
    <mergeCell ref="H120:I120"/>
    <mergeCell ref="E121:F121"/>
    <mergeCell ref="H121:I121"/>
    <mergeCell ref="E116:F116"/>
    <mergeCell ref="H116:I116"/>
    <mergeCell ref="E117:F117"/>
    <mergeCell ref="H117:I117"/>
    <mergeCell ref="E118:F118"/>
    <mergeCell ref="H118:I118"/>
    <mergeCell ref="E113:F113"/>
    <mergeCell ref="H113:I113"/>
    <mergeCell ref="E114:F114"/>
    <mergeCell ref="H114:I114"/>
    <mergeCell ref="E115:F115"/>
    <mergeCell ref="H115:I115"/>
    <mergeCell ref="E110:F110"/>
    <mergeCell ref="H110:I110"/>
    <mergeCell ref="E111:F111"/>
    <mergeCell ref="H111:I111"/>
    <mergeCell ref="E112:F112"/>
    <mergeCell ref="H112:I112"/>
    <mergeCell ref="E107:F107"/>
    <mergeCell ref="H107:I107"/>
    <mergeCell ref="E108:F108"/>
    <mergeCell ref="H108:I108"/>
    <mergeCell ref="E109:F109"/>
    <mergeCell ref="H109:I109"/>
    <mergeCell ref="E104:F104"/>
    <mergeCell ref="H104:I104"/>
    <mergeCell ref="E105:F105"/>
    <mergeCell ref="H105:I105"/>
    <mergeCell ref="E106:F106"/>
    <mergeCell ref="H106:I106"/>
    <mergeCell ref="E101:F101"/>
    <mergeCell ref="H101:I101"/>
    <mergeCell ref="E102:F102"/>
    <mergeCell ref="H102:I102"/>
    <mergeCell ref="E103:F103"/>
    <mergeCell ref="H103:I103"/>
    <mergeCell ref="E98:F98"/>
    <mergeCell ref="H98:I98"/>
    <mergeCell ref="E99:F99"/>
    <mergeCell ref="H99:I99"/>
    <mergeCell ref="E100:F100"/>
    <mergeCell ref="H100:I100"/>
    <mergeCell ref="E95:F95"/>
    <mergeCell ref="H95:I95"/>
    <mergeCell ref="E96:F96"/>
    <mergeCell ref="H96:I96"/>
    <mergeCell ref="E97:F97"/>
    <mergeCell ref="H97:I97"/>
    <mergeCell ref="E92:F92"/>
    <mergeCell ref="H92:I92"/>
    <mergeCell ref="E93:F93"/>
    <mergeCell ref="H93:I93"/>
    <mergeCell ref="E94:F94"/>
    <mergeCell ref="H94:I94"/>
    <mergeCell ref="E89:F89"/>
    <mergeCell ref="H89:I89"/>
    <mergeCell ref="E90:F90"/>
    <mergeCell ref="H90:I90"/>
    <mergeCell ref="E91:F91"/>
    <mergeCell ref="H91:I91"/>
    <mergeCell ref="E86:F86"/>
    <mergeCell ref="H86:I86"/>
    <mergeCell ref="E87:F87"/>
    <mergeCell ref="H87:I87"/>
    <mergeCell ref="E88:F88"/>
    <mergeCell ref="H88:I88"/>
    <mergeCell ref="E83:F83"/>
    <mergeCell ref="H83:I83"/>
    <mergeCell ref="E84:F84"/>
    <mergeCell ref="H84:I84"/>
    <mergeCell ref="E85:F85"/>
    <mergeCell ref="H85:I85"/>
    <mergeCell ref="E80:F80"/>
    <mergeCell ref="H80:I80"/>
    <mergeCell ref="E81:F81"/>
    <mergeCell ref="H81:I81"/>
    <mergeCell ref="E82:F82"/>
    <mergeCell ref="H82:I82"/>
    <mergeCell ref="E77:F77"/>
    <mergeCell ref="H77:I77"/>
    <mergeCell ref="E78:F78"/>
    <mergeCell ref="H78:I78"/>
    <mergeCell ref="E79:F79"/>
    <mergeCell ref="H79:I79"/>
    <mergeCell ref="E74:F74"/>
    <mergeCell ref="H74:I74"/>
    <mergeCell ref="E75:F75"/>
    <mergeCell ref="H75:I75"/>
    <mergeCell ref="E76:F76"/>
    <mergeCell ref="H76:I76"/>
    <mergeCell ref="E71:F71"/>
    <mergeCell ref="H71:I71"/>
    <mergeCell ref="E72:F72"/>
    <mergeCell ref="H72:I72"/>
    <mergeCell ref="E68:F68"/>
    <mergeCell ref="H68:I68"/>
    <mergeCell ref="E69:F69"/>
    <mergeCell ref="H69:I69"/>
    <mergeCell ref="E70:F70"/>
    <mergeCell ref="H70:I70"/>
    <mergeCell ref="E65:F65"/>
    <mergeCell ref="H65:I65"/>
    <mergeCell ref="E66:F66"/>
    <mergeCell ref="H66:I66"/>
    <mergeCell ref="E67:F67"/>
    <mergeCell ref="H67:I67"/>
    <mergeCell ref="E62:F62"/>
    <mergeCell ref="H62:I62"/>
    <mergeCell ref="E63:F63"/>
    <mergeCell ref="H63:I63"/>
    <mergeCell ref="E64:F64"/>
    <mergeCell ref="H64:I64"/>
    <mergeCell ref="E59:F59"/>
    <mergeCell ref="H59:I59"/>
    <mergeCell ref="E60:F60"/>
    <mergeCell ref="H60:I60"/>
    <mergeCell ref="E61:F61"/>
    <mergeCell ref="H61:I61"/>
    <mergeCell ref="E56:F56"/>
    <mergeCell ref="H56:I56"/>
    <mergeCell ref="E57:F57"/>
    <mergeCell ref="H57:I57"/>
    <mergeCell ref="E58:F58"/>
    <mergeCell ref="H58:I58"/>
    <mergeCell ref="E22:F22"/>
    <mergeCell ref="H22:I22"/>
    <mergeCell ref="E32:F32"/>
    <mergeCell ref="H32:I32"/>
    <mergeCell ref="E17:F17"/>
    <mergeCell ref="H17:I17"/>
    <mergeCell ref="E18:F18"/>
    <mergeCell ref="H18:I18"/>
    <mergeCell ref="E21:F21"/>
    <mergeCell ref="H21:I21"/>
    <mergeCell ref="E31:F31"/>
    <mergeCell ref="H31:I31"/>
    <mergeCell ref="E23:F23"/>
    <mergeCell ref="H23:I23"/>
    <mergeCell ref="E24:F24"/>
    <mergeCell ref="H24:I24"/>
    <mergeCell ref="E29:F29"/>
    <mergeCell ref="H29:I29"/>
    <mergeCell ref="E30:F30"/>
    <mergeCell ref="H30:I30"/>
    <mergeCell ref="E28:F28"/>
    <mergeCell ref="H28:I28"/>
    <mergeCell ref="E38:F38"/>
    <mergeCell ref="H38:I38"/>
    <mergeCell ref="E33:F33"/>
    <mergeCell ref="H33:I33"/>
    <mergeCell ref="E34:F34"/>
    <mergeCell ref="H34:I34"/>
    <mergeCell ref="E35:F35"/>
    <mergeCell ref="H35:I35"/>
    <mergeCell ref="H43:I43"/>
    <mergeCell ref="E44:F44"/>
    <mergeCell ref="H44:I44"/>
    <mergeCell ref="E39:F39"/>
    <mergeCell ref="H39:I39"/>
    <mergeCell ref="E40:F40"/>
    <mergeCell ref="H40:I40"/>
    <mergeCell ref="E41:F41"/>
    <mergeCell ref="A2:E2"/>
    <mergeCell ref="F2:H2"/>
    <mergeCell ref="I2:K2"/>
    <mergeCell ref="A3:E3"/>
    <mergeCell ref="E50:F50"/>
    <mergeCell ref="H50:I50"/>
    <mergeCell ref="E45:F45"/>
    <mergeCell ref="H45:I45"/>
    <mergeCell ref="F3:H3"/>
    <mergeCell ref="I3:K3"/>
    <mergeCell ref="A4:J4"/>
    <mergeCell ref="A5:A7"/>
    <mergeCell ref="B5:B7"/>
    <mergeCell ref="C5:C7"/>
    <mergeCell ref="D5:D7"/>
    <mergeCell ref="E5:F7"/>
    <mergeCell ref="G5:G7"/>
    <mergeCell ref="H5:I5"/>
    <mergeCell ref="H6:I6"/>
    <mergeCell ref="H7:I7"/>
    <mergeCell ref="E8:F8"/>
    <mergeCell ref="H8:I8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9:F19"/>
    <mergeCell ref="H19:I19"/>
    <mergeCell ref="E20:F20"/>
    <mergeCell ref="H20:I20"/>
    <mergeCell ref="E16:F16"/>
    <mergeCell ref="H16:I16"/>
    <mergeCell ref="E25:F25"/>
    <mergeCell ref="H25:I25"/>
    <mergeCell ref="E26:F26"/>
    <mergeCell ref="H26:I26"/>
    <mergeCell ref="E27:F27"/>
    <mergeCell ref="H27:I27"/>
    <mergeCell ref="E54:F54"/>
    <mergeCell ref="H41:I41"/>
    <mergeCell ref="E36:F36"/>
    <mergeCell ref="H36:I36"/>
    <mergeCell ref="E37:F37"/>
    <mergeCell ref="H37:I37"/>
    <mergeCell ref="E42:F42"/>
    <mergeCell ref="H42:I42"/>
    <mergeCell ref="H46:I46"/>
    <mergeCell ref="E43:F43"/>
    <mergeCell ref="E47:F47"/>
    <mergeCell ref="H47:I47"/>
    <mergeCell ref="E48:F48"/>
    <mergeCell ref="H48:I48"/>
    <mergeCell ref="E49:F49"/>
    <mergeCell ref="H49:I49"/>
    <mergeCell ref="E46:F46"/>
    <mergeCell ref="E55:F55"/>
    <mergeCell ref="H55:I55"/>
    <mergeCell ref="H51:I51"/>
    <mergeCell ref="H52:I52"/>
    <mergeCell ref="E51:F51"/>
    <mergeCell ref="E52:F52"/>
    <mergeCell ref="E53:F53"/>
    <mergeCell ref="H53:I53"/>
    <mergeCell ref="H54:I5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2019-03-11T14:07:55Z</cp:lastPrinted>
  <dcterms:created xsi:type="dcterms:W3CDTF">2019-02-25T10:52:53Z</dcterms:created>
  <dcterms:modified xsi:type="dcterms:W3CDTF">2019-03-11T15:11:08Z</dcterms:modified>
  <cp:category/>
  <cp:version/>
  <cp:contentType/>
  <cp:contentStatus/>
</cp:coreProperties>
</file>