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Investigații Ignatenco 2026\"/>
    </mc:Choice>
  </mc:AlternateContent>
  <xr:revisionPtr revIDLastSave="0" documentId="13_ncr:1_{C0DA92BB-E2E1-4676-A75B-582B8D169E8C}"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9" i="5" l="1"/>
  <c r="J18" i="5" s="1"/>
  <c r="K9" i="5"/>
  <c r="J10" i="5"/>
  <c r="K10" i="5"/>
  <c r="J11" i="5"/>
  <c r="K11" i="5"/>
  <c r="J12" i="5"/>
  <c r="K12" i="5"/>
  <c r="J13" i="5"/>
  <c r="K13" i="5"/>
  <c r="J14" i="5"/>
  <c r="K14" i="5"/>
  <c r="J15" i="5"/>
  <c r="K15" i="5"/>
  <c r="J16" i="5"/>
  <c r="K16" i="5"/>
  <c r="J17" i="5"/>
  <c r="K17" i="5"/>
  <c r="K8" i="5"/>
  <c r="J8" i="5"/>
  <c r="K18" i="5" l="1"/>
  <c r="K12" i="7"/>
  <c r="J12" i="7"/>
</calcChain>
</file>

<file path=xl/sharedStrings.xml><?xml version="1.0" encoding="utf-8"?>
<sst xmlns="http://schemas.openxmlformats.org/spreadsheetml/2006/main" count="134" uniqueCount="58">
  <si>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</si>
  <si>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</si>
  <si>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</si>
  <si>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</si>
  <si>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</si>
  <si>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</si>
  <si>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</si>
  <si>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</si>
  <si>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</si>
  <si>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</si>
  <si>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</si>
  <si>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</si>
  <si>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</si>
  <si>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</si>
  <si>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</si>
  <si>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</si>
  <si>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</si>
  <si>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</si>
  <si>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</si>
  <si>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</si>
  <si>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</si>
  <si>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</si>
  <si>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</si>
  <si>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</si>
  <si>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</si>
  <si>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</si>
  <si>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</si>
  <si>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</si>
  <si>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</si>
  <si>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</si>
  <si>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</si>
  <si>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</si>
  <si>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</si>
  <si>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Bucată</t>
  </si>
  <si>
    <t>11. Termenul de livrare/prestare/executare/instalare, instruire și dare în exploatare: în conformitatea cu pct.11 din Anunțul de Participare</t>
  </si>
  <si>
    <t>SUMA TOTALĂ</t>
  </si>
  <si>
    <t>Achiziționarea investigațiilor urinare, pentru hemostază și pentru Determinarea echilibrului acido-bazic  conform necesităților IMSP SCMC ”Valentin Ignatenco” pentru anul 2026</t>
  </si>
  <si>
    <t>Analiza generală a urinei în conformitate cu norma metodologică 1535 (echivalent pentru Acon Laboratories, Mission U120,
Urine Analyzer)</t>
  </si>
  <si>
    <t>Determinarea echilibrului acido-bazic în conformitate cu norma metodologică 1641 (echivalent pentru Stat Profile Prime Plus - Nova Biomedical)</t>
  </si>
  <si>
    <t>Investigații de hemostază (coagulare) în conformitate cu norma metodologică 1673 (echivalent pentru Coagulometru Coatron X PRO - TECO Medical Instruments )</t>
  </si>
  <si>
    <t>Analiza generală a urinei în conformitate cu norma metodologică 1535 cu 11 parametri (sange, urobilinogen, bilirubina, proteina, nitrati, cetone, acid ascorbic, glucoza, PH, densitatea si leucocite)  (echivalent pentru Acon Laboratories, Mission U120,
Urine Analyzer)</t>
  </si>
  <si>
    <t>Analiza generală a urinei în conformitate cu norma metodologică 1535 cu 8 parametri ( NIT,URO,PRO,Ph,BLO,KET,BIL,GLU)  (echivalent pentru Acon Laboratories, Mission U120,
Urine Analyzer)</t>
  </si>
  <si>
    <t>Analizator de urină în comodat pentru ofertele echivalente</t>
  </si>
  <si>
    <t>Analizator automat de gaze si elecrtoliti în comodat pentru ofertele echivalente</t>
  </si>
  <si>
    <t>Determinarea Timpului de Trombină cu coagulometrul semiautomat</t>
  </si>
  <si>
    <t>Determinarea protrombinei după Quick cu coagulometrul semiautomat</t>
  </si>
  <si>
    <t>Determinarea TTPA cu coagulometrul semiautomat</t>
  </si>
  <si>
    <t>Determinarea fibrinogenului după Clauss cu coagulometrul semiautomat</t>
  </si>
  <si>
    <t>Analizator DE HEMOSTAZA semi-automat în comodat pentru ofertele echivalente</t>
  </si>
  <si>
    <t>Analiza generala a urinei (chimia uscata cromotografica a urinei) cu 11 parametri (sange, urobilinogen, bilirubina, proteina, nitrati, cetone, acid ascorbic, glucoza, PH, densitatea si leucocite)  (echivalent pentru Acon Laboratories, Mission U120,
Urine Analyzer)</t>
  </si>
  <si>
    <t>Analiza generala a urinei (chimia uscata cromotografica a urinei) cu 8 parametri ( NIT,URO,PRO,Ph,BLO,KET,BIL,GLU)  (echivalent pentru Acon Laboratories, Mission U120,
Urine Analyzer)</t>
  </si>
  <si>
    <r>
      <t>Analizator de ultima generația, cu anul producerii nu mai mic de 2023.
Tip analizator Analizator biochimic de urină (</t>
    </r>
    <r>
      <rPr>
        <b/>
        <sz val="11"/>
        <color theme="1"/>
        <rFont val="Times New Roman"/>
        <family val="1"/>
      </rPr>
      <t>semi-automat</t>
    </r>
    <r>
      <rPr>
        <sz val="11"/>
        <color theme="1"/>
        <rFont val="Times New Roman"/>
        <family val="1"/>
      </rPr>
      <t>)
Metoda de analiză Reflectometrică, cu sursă de lumină LED și senzor fotometric de precizie
Parametri analizați 14 parametri:</t>
    </r>
    <r>
      <rPr>
        <sz val="11"/>
        <color rgb="FFFF0000"/>
        <rFont val="Times New Roman"/>
        <family val="1"/>
      </rPr>
      <t xml:space="preserve"> Leucocite (LEU), Nitriți (NIT), Urobilinogen (URO), Proteine (PRO), pH, Sânge (BLO), Densitate specifică (SG), Cetone (KET), Bilirubină (BIL), Glucoză (GLU), Acid ascorbic/Vitamina C (ASC), Creatinină (CRE), Calciu (Ca), Albumină (ALB)</t>
    </r>
    <r>
      <rPr>
        <sz val="11"/>
        <color theme="1"/>
        <rFont val="Times New Roman"/>
        <family val="1"/>
      </rPr>
      <t xml:space="preserve">. (în funcție de tipul benzii utilizate)
</t>
    </r>
    <r>
      <rPr>
        <sz val="11"/>
        <color rgb="FFFF0000"/>
        <rFont val="Times New Roman"/>
        <family val="1"/>
      </rPr>
      <t>Capacitate de lucru ≥ 120 teste/oră</t>
    </r>
    <r>
      <rPr>
        <sz val="11"/>
        <color theme="1"/>
        <rFont val="Times New Roman"/>
        <family val="1"/>
      </rPr>
      <t xml:space="preserve">
Tip probă Urină proaspătă, necentrifugată
</t>
    </r>
    <r>
      <rPr>
        <sz val="11"/>
        <color rgb="FFFF0000"/>
        <rFont val="Times New Roman"/>
        <family val="1"/>
      </rPr>
      <t>Display LED sau LCD, cu comandă prin butoane sau ecran tactil.</t>
    </r>
    <r>
      <rPr>
        <sz val="11"/>
        <color theme="1"/>
        <rFont val="Times New Roman"/>
        <family val="1"/>
      </rPr>
      <t xml:space="preserve">; porturi RS-232 și USB; opțiune cititor coduri de bare
Reagenți utilizați Benzi de test (Strip)
Greutate ≤ 5,0 kg
Calibrare Calibrare automată la pornire; verificare internă a sistemului optic înainte de fiecare serie de teste
Imprimantă Termică integrată;
</t>
    </r>
    <r>
      <rPr>
        <b/>
        <sz val="11"/>
        <color theme="1"/>
        <rFont val="Times New Roman"/>
        <family val="1"/>
      </rPr>
      <t>Conectare LIS</t>
    </r>
    <r>
      <rPr>
        <sz val="11"/>
        <color theme="1"/>
        <rFont val="Times New Roman"/>
        <family val="1"/>
      </rPr>
      <t xml:space="preserve"> 
Memorie rezultate 2000 rezultate cu identificare pacient</t>
    </r>
  </si>
  <si>
    <t xml:space="preserve">Descriere : Analizator automat pentru determinarea echilibrului acido-bazic în sânge integral, destinat măsurării gazelor sanguine, electroliților și parametrilor chimici, cu calibrare automată, control al calității integrat și conectivitate LIS.	
Parametrul		Specificația
Productivitate		≥ 60 teste/ora
Tip analize	gaze sanguine	pH, pCO2, pO2, HCO3
	electroliți	Na+, K+, Cl-
	electroliți extinși	opțional (ex. iCa, iMg )
	chimice	obligatoriu (ex. Glucoză, Lactat)
	chimice extinse	opțional (ex. Uree/BUN, Creatinină)
	Altele, Parametri calculați 	obligatoriu (ex. BE, AG )
Tip probă		Sânge integral (arterial/venos/capilar)
Volum probă		≤ 300 µL
Co-oximetrie		obligatoriu
Calibrarea		Automată
Program de control al calității (QC)		obligatoriu
Tehnologie reactivi		Cartușe / electrozi / module integrate
Display		LCD / LED / Touchscreen
Data management, Stocarea datelor		obligatoriu
Interfață	PC	obligatoriu
	LIS/HIS	obligatoriu
Calculator cu monitor		obligatoriu (integrat sau extern)
Indicatori de avertizare		obligatoriu
Limba de comunicare		rom/eng
Toate softurile necesare instalate pentru buna funcționare a echipamentului		obligatoriu
Cititor de carduri		obligatoriu
Cititor de cod bare		obligatoriu
Imprimantă		obligatoriu (integrată sau externă)
Alimentarea		220 V, 50 Hz
Să fie incluse toate accesoriile, consumabile necesare (vase pentru deșeuri, tuburi pentru reagenți, tuburi pentru spălare) pentru efectuarea analizelor și buna funcționare a echipamentului		≥ 50 analize (pentru testare/insturire).
Să fie inclus toți reagenții necesari pentru efectuarea analizelor și buna funcționare a echipamentului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Seturile de mentenanță și piesele de schimb gratuite pe toată durata contractului atât pentru analizator cât și pentru dispozitivele auxiliare livrate.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Termenele mai mari vor fi considerate un avantaj.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</si>
  <si>
    <t>Determinarea Timpului de Trombină cu coagulometrul semiautomat  (echivalent pentru Coagulometru Coatron X PRO - TECO Medical Instruments )</t>
  </si>
  <si>
    <t>Determinarea protrombinei după Quick cu coagulometrul semiautomat  (echivalent pentru Coagulometru Coatron X PRO - TECO Medical Instruments )</t>
  </si>
  <si>
    <t>Determinarea TTPA cu coagulometrul semiautomat  (echivalent pentru Coagulometru Coatron X PRO - TECO Medical Instruments )</t>
  </si>
  <si>
    <t>Determinarea fibrinogenului după Clauss cu coagulometrul semiautomat  (echivalent pentru Coagulometru Coatron X PRO - TECO Medical Instruments )</t>
  </si>
  <si>
    <t xml:space="preserve">Coagulometru semi-automat		
Cod	151110	
Descriere	Coagulometru semiautomat destinat pentru testarea mostrelor preluate de la pacienţi pentru determinarea factorilor de coagulare a sîngelui.	
Parametrul 		Specificația
Configurația	Capacitatea sistemului	≥ 2 probe simultan
Tip probă	plasmă	obligatoriu
Teste	APTT	obligatoriu
	FIB	obligatoriu
	PT	obligatoriu
	TT	obligatoriu
Data management	Display	LCD sau LED
	Imprimantă	obligatoriu
	Interfață PC	obligatoriu
	Interfață LIS	obligatoriu
	Cititor bar cod	optional
Alimentarea		220 V, 50 Hz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Seturile de mentenanță și piesele de schimb gratuite pe toată durata contractului atât pentru analizator cât și pentru dispozitivele auxiliare livrate.		
Toate consumabilele necesare gratuite pe toată durata contractului atât pentru analizator cât și pentru dispozitivele auxiliare livrate,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a contractului.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</si>
</sst>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1"/>
      <color theme="1"/>
      <name val="Times New Roman"/>
      <family val="1"/>
    </font>
    <font>
      <b/>
      <sz val="11"/>
      <color theme="1"/>
      <name val="Times New Roman"/>
      <family val="1"/>
    </font>
    <font>
      <sz val="11"/>
      <color rgb="FFFF0000"/>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1">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cellStyleXfs>
  <cellXfs count="10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1" fillId="2" borderId="1" xfId="1" applyFont="1" applyFill="1" applyBorder="1" applyAlignment="1" applyProtection="1">
      <alignment horizontal="center" vertical="center" wrapText="1"/>
    </xf>
    <xf numFmtId="0" fontId="10" fillId="3" borderId="1" xfId="1" applyFont="1" applyFill="1" applyBorder="1" applyAlignment="1" applyProtection="1"/>
    <xf numFmtId="165" fontId="10" fillId="3" borderId="1" xfId="1" applyNumberFormat="1" applyFont="1" applyFill="1" applyBorder="1" applyProtection="1"/>
    <xf numFmtId="0" fontId="36" fillId="0" borderId="0" xfId="1" applyFont="1" applyProtection="1">
      <protection locked="0"/>
    </xf>
    <xf numFmtId="0" fontId="36" fillId="0" borderId="0" xfId="1" applyFont="1" applyFill="1" applyBorder="1" applyAlignment="1" applyProtection="1">
      <alignment wrapText="1"/>
      <protection locked="0"/>
    </xf>
    <xf numFmtId="0" fontId="36" fillId="0" borderId="0" xfId="1" applyFont="1" applyFill="1" applyBorder="1" applyProtection="1">
      <protection locked="0"/>
    </xf>
    <xf numFmtId="0" fontId="37" fillId="5" borderId="1" xfId="24" applyFont="1" applyFill="1" applyBorder="1" applyAlignment="1" applyProtection="1">
      <alignment horizontal="center" vertical="center" wrapText="1"/>
      <protection locked="0"/>
    </xf>
    <xf numFmtId="0" fontId="10" fillId="0" borderId="1" xfId="1" applyFont="1" applyBorder="1" applyProtection="1">
      <protection locked="0"/>
    </xf>
    <xf numFmtId="4" fontId="38" fillId="3" borderId="1" xfId="24" applyNumberFormat="1" applyFont="1" applyFill="1" applyBorder="1" applyAlignment="1" applyProtection="1">
      <alignment horizontal="center" vertical="center" wrapText="1"/>
      <protection locked="0"/>
    </xf>
    <xf numFmtId="4" fontId="28" fillId="3" borderId="1" xfId="24" applyNumberFormat="1" applyFont="1" applyFill="1" applyBorder="1" applyAlignment="1" applyProtection="1">
      <alignment horizontal="center" vertical="center" wrapText="1"/>
      <protection locked="0"/>
    </xf>
    <xf numFmtId="0" fontId="14" fillId="3" borderId="3" xfId="0" applyFont="1" applyFill="1" applyBorder="1" applyAlignment="1">
      <alignment horizontal="center" vertical="top" wrapText="1"/>
    </xf>
    <xf numFmtId="0" fontId="10" fillId="0" borderId="5" xfId="1" applyFont="1" applyBorder="1" applyProtection="1">
      <protection locked="0"/>
    </xf>
    <xf numFmtId="0" fontId="39" fillId="0" borderId="0" xfId="1" applyFont="1" applyProtection="1">
      <protection locked="0"/>
    </xf>
    <xf numFmtId="0" fontId="39" fillId="0" borderId="1" xfId="1" applyFont="1" applyBorder="1" applyProtection="1">
      <protection locked="0"/>
    </xf>
    <xf numFmtId="4" fontId="38" fillId="0" borderId="1" xfId="1" applyNumberFormat="1" applyFont="1" applyBorder="1" applyProtection="1">
      <protection locked="0"/>
    </xf>
    <xf numFmtId="0" fontId="36" fillId="0" borderId="1" xfId="1" applyFont="1" applyBorder="1" applyProtection="1">
      <protection locked="0"/>
    </xf>
    <xf numFmtId="0" fontId="39" fillId="0" borderId="0" xfId="1" applyFont="1" applyAlignment="1" applyProtection="1">
      <alignment horizontal="center" vertical="center"/>
      <protection locked="0"/>
    </xf>
    <xf numFmtId="0" fontId="39" fillId="0" borderId="0" xfId="1" applyFont="1" applyAlignment="1" applyProtection="1">
      <alignment wrapText="1"/>
      <protection locked="0"/>
    </xf>
    <xf numFmtId="1" fontId="39" fillId="0" borderId="0" xfId="1" applyNumberFormat="1" applyFont="1" applyAlignment="1" applyProtection="1">
      <alignment horizontal="center" vertical="center"/>
      <protection locked="0"/>
    </xf>
    <xf numFmtId="165" fontId="39" fillId="0" borderId="0" xfId="1" applyNumberFormat="1" applyFont="1" applyProtection="1">
      <protection locked="0"/>
    </xf>
    <xf numFmtId="0" fontId="38" fillId="0" borderId="0" xfId="1" applyFont="1" applyProtection="1">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4"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2" fillId="0" borderId="5" xfId="1" applyFont="1" applyFill="1" applyBorder="1" applyAlignment="1" applyProtection="1">
      <alignment horizontal="left"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left" vertical="top" wrapText="1"/>
      <protection locked="0"/>
    </xf>
    <xf numFmtId="0" fontId="10" fillId="0" borderId="0" xfId="1" applyFont="1" applyBorder="1" applyAlignment="1" applyProtection="1">
      <alignment horizontal="center"/>
    </xf>
    <xf numFmtId="0" fontId="40" fillId="0" borderId="1" xfId="0" applyFont="1" applyBorder="1" applyAlignment="1">
      <alignment wrapText="1"/>
    </xf>
    <xf numFmtId="0" fontId="40" fillId="0" borderId="1" xfId="0" applyFont="1" applyBorder="1" applyAlignment="1">
      <alignment horizontal="left" wrapText="1"/>
    </xf>
    <xf numFmtId="0" fontId="40" fillId="0" borderId="1" xfId="0" applyFont="1" applyBorder="1" applyAlignment="1">
      <alignment horizontal="left" vertical="center" wrapText="1"/>
    </xf>
    <xf numFmtId="0" fontId="40" fillId="0" borderId="1" xfId="0" applyFont="1" applyBorder="1" applyAlignment="1">
      <alignment vertical="top" wrapText="1"/>
    </xf>
    <xf numFmtId="0" fontId="40" fillId="0" borderId="1" xfId="0" applyFont="1" applyBorder="1" applyAlignment="1">
      <alignment horizontal="left" vertical="top" wrapText="1"/>
    </xf>
  </cellXfs>
  <cellStyles count="71">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7"/>
  <sheetViews>
    <sheetView zoomScale="70" zoomScaleNormal="70" workbookViewId="0">
      <selection activeCell="H10" sqref="H10"/>
    </sheetView>
  </sheetViews>
  <sheetFormatPr defaultRowHeight="15.75"/>
  <cols>
    <col min="1" max="1" width="5.7109375" style="20" customWidth="1"/>
    <col min="2" max="2" width="5.7109375" style="29" customWidth="1"/>
    <col min="3" max="3" width="39.140625" style="20" customWidth="1"/>
    <col min="4" max="4" width="41" style="20" customWidth="1"/>
    <col min="5" max="5" width="10.5703125" style="29" customWidth="1"/>
    <col min="6" max="6" width="11.28515625" style="29" customWidth="1"/>
    <col min="7" max="7" width="10.7109375" style="20" customWidth="1"/>
    <col min="8" max="8" width="108.42578125" style="20" customWidth="1"/>
    <col min="9" max="9" width="37.425781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52"/>
      <c r="B1" s="52"/>
      <c r="C1" s="80" t="s">
        <v>24</v>
      </c>
      <c r="D1" s="80"/>
      <c r="E1" s="80"/>
      <c r="F1" s="80"/>
      <c r="G1" s="80"/>
      <c r="H1" s="80"/>
      <c r="I1" s="80"/>
      <c r="J1" s="80"/>
      <c r="K1" s="80"/>
    </row>
    <row r="2" spans="1:18">
      <c r="A2" s="52"/>
      <c r="B2" s="52"/>
      <c r="C2" s="53"/>
      <c r="D2" s="82" t="s">
        <v>30</v>
      </c>
      <c r="E2" s="82"/>
      <c r="F2" s="82"/>
      <c r="G2" s="82"/>
      <c r="H2" s="82"/>
      <c r="I2" s="54"/>
      <c r="J2" s="52"/>
      <c r="K2" s="52"/>
    </row>
    <row r="3" spans="1:18" ht="31.5">
      <c r="A3" s="83" t="s">
        <v>8</v>
      </c>
      <c r="B3" s="83"/>
      <c r="C3" s="83"/>
      <c r="D3" s="84" t="s">
        <v>25</v>
      </c>
      <c r="E3" s="84"/>
      <c r="F3" s="84"/>
      <c r="G3" s="84"/>
      <c r="H3" s="84"/>
      <c r="I3" s="31" t="s">
        <v>9</v>
      </c>
      <c r="J3" s="28" t="s">
        <v>10</v>
      </c>
      <c r="K3" s="52"/>
    </row>
    <row r="4" spans="1:18" s="19" customFormat="1" ht="30.75" customHeight="1">
      <c r="A4" s="85" t="s">
        <v>7</v>
      </c>
      <c r="B4" s="85"/>
      <c r="C4" s="85"/>
      <c r="D4" s="86" t="s">
        <v>36</v>
      </c>
      <c r="E4" s="87"/>
      <c r="F4" s="87"/>
      <c r="G4" s="87"/>
      <c r="H4" s="87"/>
      <c r="I4" s="88"/>
      <c r="J4" s="26" t="s">
        <v>11</v>
      </c>
      <c r="K4" s="27"/>
      <c r="P4" s="33"/>
    </row>
    <row r="5" spans="1:18" s="19" customFormat="1">
      <c r="A5" s="55"/>
      <c r="B5" s="55"/>
      <c r="C5" s="55"/>
      <c r="D5" s="81"/>
      <c r="E5" s="81"/>
      <c r="F5" s="81"/>
      <c r="G5" s="81"/>
      <c r="H5" s="81"/>
      <c r="I5" s="81"/>
      <c r="J5" s="81"/>
      <c r="K5" s="27"/>
      <c r="P5" s="33"/>
    </row>
    <row r="6" spans="1:18" ht="31.5">
      <c r="A6" s="38" t="s">
        <v>2</v>
      </c>
      <c r="B6" s="38" t="s">
        <v>0</v>
      </c>
      <c r="C6" s="43" t="s">
        <v>1</v>
      </c>
      <c r="D6" s="44" t="s">
        <v>3</v>
      </c>
      <c r="E6" s="45" t="s">
        <v>4</v>
      </c>
      <c r="F6" s="45" t="s">
        <v>27</v>
      </c>
      <c r="G6" s="45" t="s">
        <v>5</v>
      </c>
      <c r="H6" s="45" t="s">
        <v>6</v>
      </c>
      <c r="I6" s="39" t="s">
        <v>28</v>
      </c>
      <c r="J6" s="37" t="s">
        <v>29</v>
      </c>
      <c r="K6" s="56"/>
    </row>
    <row r="7" spans="1:18">
      <c r="A7" s="40">
        <v>1</v>
      </c>
      <c r="B7" s="41">
        <v>2</v>
      </c>
      <c r="C7" s="46"/>
      <c r="D7" s="46"/>
      <c r="E7" s="47">
        <v>3</v>
      </c>
      <c r="F7" s="47">
        <v>4</v>
      </c>
      <c r="G7" s="48">
        <v>5</v>
      </c>
      <c r="H7" s="48">
        <v>6</v>
      </c>
      <c r="I7" s="42"/>
      <c r="J7" s="40">
        <v>8</v>
      </c>
      <c r="K7" s="56"/>
    </row>
    <row r="8" spans="1:18" ht="105">
      <c r="A8" s="36" t="s">
        <v>26</v>
      </c>
      <c r="B8" s="98">
        <v>1</v>
      </c>
      <c r="C8" s="101" t="s">
        <v>37</v>
      </c>
      <c r="D8" s="102" t="s">
        <v>40</v>
      </c>
      <c r="E8" s="49"/>
      <c r="F8" s="49"/>
      <c r="G8" s="50"/>
      <c r="H8" s="101" t="s">
        <v>49</v>
      </c>
      <c r="I8" s="34"/>
      <c r="J8" s="35"/>
      <c r="K8" s="57"/>
      <c r="L8" s="57"/>
      <c r="M8" s="57"/>
      <c r="N8" s="57"/>
      <c r="O8" s="57"/>
      <c r="P8" s="58"/>
      <c r="Q8" s="57"/>
      <c r="R8" s="57"/>
    </row>
    <row r="9" spans="1:18" ht="90">
      <c r="A9" s="69" t="s">
        <v>26</v>
      </c>
      <c r="B9" s="98">
        <v>1</v>
      </c>
      <c r="C9" s="101" t="s">
        <v>37</v>
      </c>
      <c r="D9" s="102" t="s">
        <v>41</v>
      </c>
      <c r="E9" s="49"/>
      <c r="F9" s="49"/>
      <c r="G9" s="50"/>
      <c r="H9" s="101" t="s">
        <v>50</v>
      </c>
      <c r="I9" s="34"/>
      <c r="J9" s="35"/>
      <c r="K9" s="57"/>
      <c r="L9" s="57"/>
      <c r="M9" s="57"/>
      <c r="N9" s="57"/>
      <c r="O9" s="57"/>
      <c r="P9" s="58"/>
      <c r="Q9" s="57"/>
      <c r="R9" s="57"/>
    </row>
    <row r="10" spans="1:18" ht="225">
      <c r="A10" s="69" t="s">
        <v>26</v>
      </c>
      <c r="B10" s="98">
        <v>1</v>
      </c>
      <c r="C10" s="101" t="s">
        <v>37</v>
      </c>
      <c r="D10" s="102" t="s">
        <v>42</v>
      </c>
      <c r="E10" s="49"/>
      <c r="F10" s="49"/>
      <c r="G10" s="50"/>
      <c r="H10" s="101" t="s">
        <v>51</v>
      </c>
      <c r="I10" s="34"/>
      <c r="J10" s="35"/>
      <c r="K10" s="57"/>
      <c r="L10" s="57"/>
      <c r="M10" s="57"/>
      <c r="N10" s="57"/>
      <c r="O10" s="57"/>
      <c r="P10" s="58"/>
      <c r="Q10" s="57"/>
      <c r="R10" s="57"/>
    </row>
    <row r="11" spans="1:18" ht="60">
      <c r="A11" s="36" t="s">
        <v>26</v>
      </c>
      <c r="B11" s="98">
        <v>2</v>
      </c>
      <c r="C11" s="102" t="s">
        <v>38</v>
      </c>
      <c r="D11" s="102" t="s">
        <v>38</v>
      </c>
      <c r="E11" s="49"/>
      <c r="F11" s="49"/>
      <c r="G11" s="50"/>
      <c r="H11" s="101" t="s">
        <v>38</v>
      </c>
      <c r="I11" s="34"/>
      <c r="J11" s="35"/>
      <c r="K11" s="57"/>
      <c r="L11" s="57"/>
      <c r="M11" s="57"/>
      <c r="N11" s="57"/>
      <c r="O11" s="57"/>
      <c r="P11" s="58"/>
      <c r="Q11" s="57"/>
      <c r="R11" s="57"/>
    </row>
    <row r="12" spans="1:18" ht="409.5">
      <c r="A12" s="69" t="s">
        <v>26</v>
      </c>
      <c r="B12" s="98">
        <v>2</v>
      </c>
      <c r="C12" s="102" t="s">
        <v>38</v>
      </c>
      <c r="D12" s="102" t="s">
        <v>43</v>
      </c>
      <c r="E12" s="49"/>
      <c r="F12" s="49"/>
      <c r="G12" s="50"/>
      <c r="H12" s="101" t="s">
        <v>52</v>
      </c>
      <c r="I12" s="34"/>
      <c r="J12" s="35"/>
      <c r="K12" s="57"/>
      <c r="L12" s="57"/>
      <c r="M12" s="57"/>
      <c r="N12" s="57"/>
      <c r="O12" s="57"/>
      <c r="P12" s="58"/>
      <c r="Q12" s="57"/>
      <c r="R12" s="57"/>
    </row>
    <row r="13" spans="1:18" ht="60">
      <c r="A13" s="36" t="s">
        <v>26</v>
      </c>
      <c r="B13" s="98">
        <v>3</v>
      </c>
      <c r="C13" s="101" t="s">
        <v>39</v>
      </c>
      <c r="D13" s="102" t="s">
        <v>44</v>
      </c>
      <c r="H13" s="101" t="s">
        <v>53</v>
      </c>
    </row>
    <row r="14" spans="1:18" ht="60">
      <c r="A14" s="69" t="s">
        <v>26</v>
      </c>
      <c r="B14" s="98">
        <v>3</v>
      </c>
      <c r="C14" s="101" t="s">
        <v>39</v>
      </c>
      <c r="D14" s="102" t="s">
        <v>45</v>
      </c>
      <c r="H14" s="101" t="s">
        <v>54</v>
      </c>
    </row>
    <row r="15" spans="1:18" ht="60">
      <c r="A15" s="69" t="s">
        <v>26</v>
      </c>
      <c r="B15" s="98">
        <v>3</v>
      </c>
      <c r="C15" s="101" t="s">
        <v>39</v>
      </c>
      <c r="D15" s="102" t="s">
        <v>46</v>
      </c>
      <c r="H15" s="101" t="s">
        <v>55</v>
      </c>
    </row>
    <row r="16" spans="1:18" ht="60">
      <c r="A16" s="36" t="s">
        <v>26</v>
      </c>
      <c r="B16" s="98">
        <v>3</v>
      </c>
      <c r="C16" s="101" t="s">
        <v>39</v>
      </c>
      <c r="D16" s="102" t="s">
        <v>47</v>
      </c>
      <c r="H16" s="101" t="s">
        <v>56</v>
      </c>
    </row>
    <row r="17" spans="1:8" ht="409.5">
      <c r="A17" s="69" t="s">
        <v>26</v>
      </c>
      <c r="B17" s="98">
        <v>3</v>
      </c>
      <c r="C17" s="101" t="s">
        <v>39</v>
      </c>
      <c r="D17" s="102" t="s">
        <v>48</v>
      </c>
      <c r="H17" s="101" t="s">
        <v>57</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8"/>
  <sheetViews>
    <sheetView tabSelected="1" zoomScale="70" zoomScaleNormal="70" workbookViewId="0">
      <selection activeCell="S16" sqref="S16"/>
    </sheetView>
  </sheetViews>
  <sheetFormatPr defaultRowHeight="15.75"/>
  <cols>
    <col min="1" max="1" width="3.42578125" style="2" customWidth="1"/>
    <col min="2" max="2" width="5.7109375" style="2" customWidth="1"/>
    <col min="3" max="3" width="4.42578125" style="24" customWidth="1"/>
    <col min="4" max="4" width="29.7109375" style="14" customWidth="1"/>
    <col min="5" max="5" width="32.285156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2" customWidth="1"/>
    <col min="14" max="16384" width="9.140625" style="2"/>
  </cols>
  <sheetData>
    <row r="1" spans="1:14">
      <c r="D1" s="91" t="s">
        <v>23</v>
      </c>
      <c r="E1" s="91"/>
      <c r="F1" s="91"/>
      <c r="G1" s="91"/>
      <c r="H1" s="91"/>
      <c r="I1" s="91"/>
      <c r="J1" s="91"/>
      <c r="K1" s="91"/>
      <c r="L1" s="91"/>
    </row>
    <row r="2" spans="1:14">
      <c r="D2" s="92" t="s">
        <v>14</v>
      </c>
      <c r="E2" s="92"/>
      <c r="F2" s="92"/>
      <c r="G2" s="92"/>
      <c r="H2" s="92"/>
      <c r="I2" s="92"/>
      <c r="J2" s="92"/>
      <c r="K2" s="13"/>
    </row>
    <row r="3" spans="1:14">
      <c r="B3" s="93" t="s">
        <v>8</v>
      </c>
      <c r="C3" s="93"/>
      <c r="D3" s="93"/>
      <c r="E3" s="94" t="s">
        <v>25</v>
      </c>
      <c r="F3" s="94"/>
      <c r="G3" s="94"/>
      <c r="H3" s="94"/>
      <c r="I3" s="94"/>
      <c r="K3" s="2" t="s">
        <v>9</v>
      </c>
      <c r="L3" s="2" t="s">
        <v>10</v>
      </c>
    </row>
    <row r="4" spans="1:14" s="4" customFormat="1" ht="52.5" customHeight="1">
      <c r="A4" s="3"/>
      <c r="B4" s="95" t="s">
        <v>7</v>
      </c>
      <c r="C4" s="95"/>
      <c r="D4" s="95"/>
      <c r="E4" s="96" t="s">
        <v>36</v>
      </c>
      <c r="F4" s="96"/>
      <c r="G4" s="96"/>
      <c r="H4" s="96"/>
      <c r="I4" s="96"/>
      <c r="J4" s="96"/>
      <c r="K4" s="96"/>
      <c r="L4" s="16" t="s">
        <v>11</v>
      </c>
      <c r="M4" s="63"/>
    </row>
    <row r="5" spans="1:14" s="5" customFormat="1">
      <c r="A5" s="3"/>
      <c r="C5" s="25"/>
      <c r="D5" s="4"/>
      <c r="E5" s="89"/>
      <c r="F5" s="89"/>
      <c r="G5" s="89"/>
      <c r="H5" s="89"/>
      <c r="I5" s="89"/>
      <c r="J5" s="21"/>
      <c r="K5" s="21"/>
      <c r="L5" s="21"/>
      <c r="M5" s="64"/>
    </row>
    <row r="6" spans="1:14" ht="47.25">
      <c r="A6" s="6"/>
      <c r="B6" s="1" t="s">
        <v>2</v>
      </c>
      <c r="C6" s="51" t="s">
        <v>0</v>
      </c>
      <c r="D6" s="1" t="s">
        <v>1</v>
      </c>
      <c r="E6" s="51" t="s">
        <v>3</v>
      </c>
      <c r="F6" s="59" t="s">
        <v>15</v>
      </c>
      <c r="G6" s="22" t="s">
        <v>16</v>
      </c>
      <c r="H6" s="51" t="s">
        <v>17</v>
      </c>
      <c r="I6" s="51" t="s">
        <v>18</v>
      </c>
      <c r="J6" s="18" t="s">
        <v>19</v>
      </c>
      <c r="K6" s="51" t="s">
        <v>20</v>
      </c>
      <c r="L6" s="51" t="s">
        <v>21</v>
      </c>
      <c r="M6" s="65" t="s">
        <v>31</v>
      </c>
    </row>
    <row r="7" spans="1:14">
      <c r="A7" s="6"/>
      <c r="B7" s="51">
        <v>1</v>
      </c>
      <c r="C7" s="90">
        <v>2</v>
      </c>
      <c r="D7" s="90"/>
      <c r="E7" s="90"/>
      <c r="F7" s="59">
        <v>3</v>
      </c>
      <c r="G7" s="22">
        <v>4</v>
      </c>
      <c r="H7" s="51">
        <v>5</v>
      </c>
      <c r="I7" s="51">
        <v>6</v>
      </c>
      <c r="J7" s="51">
        <v>7</v>
      </c>
      <c r="K7" s="51">
        <v>8</v>
      </c>
      <c r="L7" s="15">
        <v>9</v>
      </c>
    </row>
    <row r="8" spans="1:14" ht="150">
      <c r="B8" s="36" t="s">
        <v>26</v>
      </c>
      <c r="C8" s="98">
        <v>1</v>
      </c>
      <c r="D8" s="98" t="s">
        <v>37</v>
      </c>
      <c r="E8" s="99" t="s">
        <v>40</v>
      </c>
      <c r="F8" s="98" t="s">
        <v>32</v>
      </c>
      <c r="G8" s="98">
        <v>15000</v>
      </c>
      <c r="H8" s="60"/>
      <c r="I8" s="60"/>
      <c r="J8" s="61">
        <f>H8*G8</f>
        <v>0</v>
      </c>
      <c r="K8" s="61">
        <f>I8*G8</f>
        <v>0</v>
      </c>
      <c r="L8" s="17" t="s">
        <v>34</v>
      </c>
      <c r="M8" s="67">
        <v>26633.33</v>
      </c>
    </row>
    <row r="9" spans="1:14" ht="135">
      <c r="B9" s="69" t="s">
        <v>26</v>
      </c>
      <c r="C9" s="98">
        <v>1</v>
      </c>
      <c r="D9" s="98" t="s">
        <v>37</v>
      </c>
      <c r="E9" s="99" t="s">
        <v>41</v>
      </c>
      <c r="F9" s="98" t="s">
        <v>32</v>
      </c>
      <c r="G9" s="98">
        <v>20000</v>
      </c>
      <c r="H9" s="60"/>
      <c r="I9" s="60"/>
      <c r="J9" s="61">
        <f t="shared" ref="J9:J17" si="0">H9*G9</f>
        <v>0</v>
      </c>
      <c r="K9" s="61">
        <f t="shared" ref="K9:K17" si="1">I9*G9</f>
        <v>0</v>
      </c>
      <c r="L9" s="17" t="s">
        <v>34</v>
      </c>
      <c r="M9" s="68">
        <v>0</v>
      </c>
    </row>
    <row r="10" spans="1:14" s="66" customFormat="1" ht="105">
      <c r="B10" s="69" t="s">
        <v>26</v>
      </c>
      <c r="C10" s="98">
        <v>1</v>
      </c>
      <c r="D10" s="98" t="s">
        <v>37</v>
      </c>
      <c r="E10" s="99" t="s">
        <v>42</v>
      </c>
      <c r="F10" s="98" t="s">
        <v>33</v>
      </c>
      <c r="G10" s="98">
        <v>1</v>
      </c>
      <c r="H10" s="60"/>
      <c r="I10" s="60"/>
      <c r="J10" s="61">
        <f t="shared" si="0"/>
        <v>0</v>
      </c>
      <c r="K10" s="61">
        <f t="shared" si="1"/>
        <v>0</v>
      </c>
      <c r="L10" s="17" t="s">
        <v>34</v>
      </c>
      <c r="M10" s="67">
        <v>0</v>
      </c>
      <c r="N10" s="70"/>
    </row>
    <row r="11" spans="1:14" s="66" customFormat="1" ht="105">
      <c r="B11" s="36" t="s">
        <v>26</v>
      </c>
      <c r="C11" s="98">
        <v>2</v>
      </c>
      <c r="D11" s="99" t="s">
        <v>38</v>
      </c>
      <c r="E11" s="99" t="s">
        <v>38</v>
      </c>
      <c r="F11" s="98" t="s">
        <v>32</v>
      </c>
      <c r="G11" s="98">
        <v>600</v>
      </c>
      <c r="H11" s="60"/>
      <c r="I11" s="60"/>
      <c r="J11" s="61">
        <f t="shared" si="0"/>
        <v>0</v>
      </c>
      <c r="K11" s="61">
        <f t="shared" si="1"/>
        <v>0</v>
      </c>
      <c r="L11" s="17" t="s">
        <v>34</v>
      </c>
      <c r="M11" s="68">
        <v>79106</v>
      </c>
      <c r="N11" s="70"/>
    </row>
    <row r="12" spans="1:14" s="66" customFormat="1" ht="105">
      <c r="B12" s="69" t="s">
        <v>26</v>
      </c>
      <c r="C12" s="98">
        <v>2</v>
      </c>
      <c r="D12" s="99" t="s">
        <v>38</v>
      </c>
      <c r="E12" s="99" t="s">
        <v>43</v>
      </c>
      <c r="F12" s="98" t="s">
        <v>33</v>
      </c>
      <c r="G12" s="98">
        <v>1</v>
      </c>
      <c r="H12" s="60"/>
      <c r="I12" s="60"/>
      <c r="J12" s="61">
        <f t="shared" si="0"/>
        <v>0</v>
      </c>
      <c r="K12" s="61">
        <f t="shared" si="1"/>
        <v>0</v>
      </c>
      <c r="L12" s="17" t="s">
        <v>34</v>
      </c>
      <c r="M12" s="68">
        <v>0</v>
      </c>
      <c r="N12" s="70"/>
    </row>
    <row r="13" spans="1:14" ht="120">
      <c r="B13" s="36" t="s">
        <v>26</v>
      </c>
      <c r="C13" s="98">
        <v>3</v>
      </c>
      <c r="D13" s="98" t="s">
        <v>39</v>
      </c>
      <c r="E13" s="100" t="s">
        <v>44</v>
      </c>
      <c r="F13" s="98" t="s">
        <v>32</v>
      </c>
      <c r="G13" s="98">
        <v>400</v>
      </c>
      <c r="H13" s="72"/>
      <c r="I13" s="66"/>
      <c r="J13" s="61">
        <f t="shared" si="0"/>
        <v>0</v>
      </c>
      <c r="K13" s="61">
        <f t="shared" si="1"/>
        <v>0</v>
      </c>
      <c r="L13" s="17" t="s">
        <v>34</v>
      </c>
      <c r="M13" s="73">
        <v>19468.75</v>
      </c>
    </row>
    <row r="14" spans="1:14" ht="120">
      <c r="B14" s="69" t="s">
        <v>26</v>
      </c>
      <c r="C14" s="98">
        <v>3</v>
      </c>
      <c r="D14" s="98" t="s">
        <v>39</v>
      </c>
      <c r="E14" s="100" t="s">
        <v>45</v>
      </c>
      <c r="F14" s="98" t="s">
        <v>32</v>
      </c>
      <c r="G14" s="98">
        <v>2000</v>
      </c>
      <c r="H14" s="66"/>
      <c r="I14" s="66"/>
      <c r="J14" s="61">
        <f t="shared" si="0"/>
        <v>0</v>
      </c>
      <c r="K14" s="61">
        <f t="shared" si="1"/>
        <v>0</v>
      </c>
      <c r="L14" s="17" t="s">
        <v>34</v>
      </c>
      <c r="M14" s="74">
        <v>0</v>
      </c>
    </row>
    <row r="15" spans="1:14" ht="120">
      <c r="B15" s="69" t="s">
        <v>26</v>
      </c>
      <c r="C15" s="98">
        <v>3</v>
      </c>
      <c r="D15" s="98" t="s">
        <v>39</v>
      </c>
      <c r="E15" s="100" t="s">
        <v>46</v>
      </c>
      <c r="F15" s="98" t="s">
        <v>32</v>
      </c>
      <c r="G15" s="98">
        <v>1000</v>
      </c>
      <c r="H15" s="66"/>
      <c r="I15" s="66"/>
      <c r="J15" s="61">
        <f t="shared" si="0"/>
        <v>0</v>
      </c>
      <c r="K15" s="61">
        <f t="shared" si="1"/>
        <v>0</v>
      </c>
      <c r="L15" s="17" t="s">
        <v>34</v>
      </c>
      <c r="M15" s="74">
        <v>0</v>
      </c>
    </row>
    <row r="16" spans="1:14" ht="120">
      <c r="B16" s="36" t="s">
        <v>26</v>
      </c>
      <c r="C16" s="98">
        <v>3</v>
      </c>
      <c r="D16" s="98" t="s">
        <v>39</v>
      </c>
      <c r="E16" s="100" t="s">
        <v>47</v>
      </c>
      <c r="F16" s="98" t="s">
        <v>32</v>
      </c>
      <c r="G16" s="98">
        <v>2400</v>
      </c>
      <c r="H16" s="66"/>
      <c r="I16" s="66"/>
      <c r="J16" s="61">
        <f t="shared" si="0"/>
        <v>0</v>
      </c>
      <c r="K16" s="61">
        <f t="shared" si="1"/>
        <v>0</v>
      </c>
      <c r="L16" s="17" t="s">
        <v>34</v>
      </c>
      <c r="M16" s="74">
        <v>0</v>
      </c>
    </row>
    <row r="17" spans="2:13" ht="120">
      <c r="B17" s="69" t="s">
        <v>26</v>
      </c>
      <c r="C17" s="98">
        <v>3</v>
      </c>
      <c r="D17" s="98" t="s">
        <v>39</v>
      </c>
      <c r="E17" s="100" t="s">
        <v>48</v>
      </c>
      <c r="F17" s="98" t="s">
        <v>33</v>
      </c>
      <c r="G17" s="98">
        <v>1</v>
      </c>
      <c r="H17" s="66"/>
      <c r="I17" s="66"/>
      <c r="J17" s="61">
        <f t="shared" si="0"/>
        <v>0</v>
      </c>
      <c r="K17" s="61">
        <f t="shared" si="1"/>
        <v>0</v>
      </c>
      <c r="L17" s="17" t="s">
        <v>34</v>
      </c>
      <c r="M17" s="74">
        <v>0</v>
      </c>
    </row>
    <row r="18" spans="2:13" s="71" customFormat="1">
      <c r="C18" s="75"/>
      <c r="D18" s="76"/>
      <c r="E18" s="76"/>
      <c r="F18" s="75"/>
      <c r="G18" s="77"/>
      <c r="H18" s="71" t="s">
        <v>35</v>
      </c>
      <c r="J18" s="78">
        <f>SUM(J8:J17)</f>
        <v>0</v>
      </c>
      <c r="K18" s="78">
        <f>SUM(K8:K17)</f>
        <v>0</v>
      </c>
      <c r="M18" s="79"/>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7" t="s">
        <v>22</v>
      </c>
      <c r="I12" s="9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2026-01-15T10:03:41Z</dcterms:modified>
</cp:coreProperties>
</file>