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+PROCEDURI CENTRALIZATE\21621803 Articole pentru fabricarea medicamentelor repetat\"/>
    </mc:Choice>
  </mc:AlternateContent>
  <xr:revisionPtr revIDLastSave="0" documentId="13_ncr:1_{34BD0A8D-389D-4794-A0A2-082479BA90B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ista de distributie " sheetId="4" r:id="rId1"/>
  </sheets>
  <definedNames>
    <definedName name="_xlnm._FilterDatabase" localSheetId="0" hidden="1">'Lista de distributie '!$A$2:$R$15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T15" i="4" l="1"/>
  <c r="U14" i="4"/>
  <c r="U13" i="4"/>
  <c r="U12" i="4"/>
  <c r="U11" i="4"/>
  <c r="U10" i="4"/>
  <c r="U9" i="4"/>
  <c r="U8" i="4"/>
  <c r="U7" i="4"/>
  <c r="U6" i="4"/>
  <c r="R14" i="4"/>
  <c r="R13" i="4"/>
  <c r="R12" i="4"/>
  <c r="R11" i="4"/>
  <c r="R10" i="4"/>
  <c r="R9" i="4"/>
  <c r="R8" i="4"/>
  <c r="R7" i="4"/>
  <c r="R6" i="4"/>
</calcChain>
</file>

<file path=xl/sharedStrings.xml><?xml version="1.0" encoding="utf-8"?>
<sst xmlns="http://schemas.openxmlformats.org/spreadsheetml/2006/main" count="78" uniqueCount="58">
  <si>
    <t xml:space="preserve">Nr. Lot </t>
  </si>
  <si>
    <t>Denumirea lotului</t>
  </si>
  <si>
    <t>Denumirea poziției</t>
  </si>
  <si>
    <t>Specificația Tehnică</t>
  </si>
  <si>
    <t>Unitatea de măsură</t>
  </si>
  <si>
    <t>IMSP Institutul de Medicină Urgentă</t>
  </si>
  <si>
    <t>IMSP Institutul Mamei și Copilului</t>
  </si>
  <si>
    <t>IMSP Spitalul Clinic de Boli Infecțioase "Toma Ciorbă"
(or. Codru, str. Costiujeni 5/1)</t>
  </si>
  <si>
    <t>IMSP Spitalul Raional Călărași</t>
  </si>
  <si>
    <t>IMSP Spitalul Raional Fălești</t>
  </si>
  <si>
    <t>IMSP Spitalul Raional Hîncești</t>
  </si>
  <si>
    <t>IMSP Spitalul Raional Șoldănești</t>
  </si>
  <si>
    <t>IMSP Spitalul Raional Ungheni</t>
  </si>
  <si>
    <t>IMSP Spitalul de Stat</t>
  </si>
  <si>
    <t>IMSP departamental Serviciul Medical al Ministerului Afacerilor Interne</t>
  </si>
  <si>
    <t>Spitalul Clinic Militar Central al Ministerului Apărării</t>
  </si>
  <si>
    <t>Total Cantitatea</t>
  </si>
  <si>
    <t xml:space="preserve">Suma estimativa  fara TVA </t>
  </si>
  <si>
    <t xml:space="preserve">Cutii din carton pentru ambalarea medicamentelor </t>
  </si>
  <si>
    <t>Bucată</t>
  </si>
  <si>
    <t xml:space="preserve">Etichete din hîrtie, autoadezive </t>
  </si>
  <si>
    <t>32x25mm 1000 buc.</t>
  </si>
  <si>
    <t>rola</t>
  </si>
  <si>
    <t>6.</t>
  </si>
  <si>
    <t xml:space="preserve"> Flacon 400-450 ml</t>
  </si>
  <si>
    <t>Flacon 400-450 ml</t>
  </si>
  <si>
    <t>Flacon 400-450,00 ml, Destinaţie: pentru ambalarea preparatelor biomedicale
şi/sau a preparatelor diagnostice.
Proprietăţi:
Volum 450 ml ± 5%.
Diametrul gâtului flaconului:
Exterior 34 ± 1mm;
Interior 25 ± 0,2/0,5 mm;
Diametrul flaconului: 79 ± 1,2 mm
Înălţimea flaconului: 165 ± 1,6 mm;
Materialul de bază:
a)sticlă transparentă, neutră;
b)clasa I;
c)gradaţie pronunţată de nivel a volumului.
Rezistent la temperatura plus 180°C;</t>
  </si>
  <si>
    <t>9.1.</t>
  </si>
  <si>
    <t>Flacone din sticlă 30 ml cu dop intern si extern</t>
  </si>
  <si>
    <t>Flacon 30 ml (sticlă/cafenii)</t>
  </si>
  <si>
    <t>9.2.</t>
  </si>
  <si>
    <t xml:space="preserve"> Flacone din sticlă 30 ml cu dop intern si extern</t>
  </si>
  <si>
    <t>Dopuri interne  D-30  (masă plastică)</t>
  </si>
  <si>
    <t xml:space="preserve"> Dopuri interne  D-30  (masă plastică) pentru flacoane 30 ml </t>
  </si>
  <si>
    <t>9.3.</t>
  </si>
  <si>
    <t>Dopuri externe D-30 (masă plastică)</t>
  </si>
  <si>
    <t xml:space="preserve"> Dopuri externe D-30 (masă plastică) pentru flacoane 30 ml </t>
  </si>
  <si>
    <t>10.1.</t>
  </si>
  <si>
    <t>Flacone din sticlă 50 ml cu dop intern si extern</t>
  </si>
  <si>
    <t>Flacon 50 ml (sticlă/cafenii)</t>
  </si>
  <si>
    <t>10.2.</t>
  </si>
  <si>
    <t>Dopuri interne  D- 50  (masă plastică)</t>
  </si>
  <si>
    <t xml:space="preserve"> Dopuri interne  D- 50  (masă plastică) pentru flacoane 50 ml </t>
  </si>
  <si>
    <t>10.3.</t>
  </si>
  <si>
    <t>Dopuri externe D-50 (masă plastică)</t>
  </si>
  <si>
    <t xml:space="preserve"> Dopuri externe D-50 (masă plastică) pentru flacoane 50 ml </t>
  </si>
  <si>
    <t>11.1.</t>
  </si>
  <si>
    <t xml:space="preserve"> Flacone din sticlă 100 ml cu dop intern si extern</t>
  </si>
  <si>
    <t>Flacon 100 ml (sticlă/cafenii)</t>
  </si>
  <si>
    <t>11.2.</t>
  </si>
  <si>
    <t>Flacone din sticlă 100 ml cu dop intern si extern</t>
  </si>
  <si>
    <t>Dopuri interne  D-100 (masă plastică)</t>
  </si>
  <si>
    <t xml:space="preserve"> Dopuri interne  D-100 (masă plastică) pentru flacoane 100 ml </t>
  </si>
  <si>
    <t>11.3.</t>
  </si>
  <si>
    <t>Dopuri externe D-100 (masă plastică)</t>
  </si>
  <si>
    <t xml:space="preserve"> Dopuri externe D-100 (masă plastică) pentru flacoane 100 ml </t>
  </si>
  <si>
    <t xml:space="preserve">Total </t>
  </si>
  <si>
    <t>Nr.lot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</si>
</sst>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6">
    <font>
      <sz val="11"/>
      <color theme="1"/>
      <name val="Calibri"/>
      <charset val="134"/>
      <scheme val="minor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1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wrapText="1"/>
    </xf>
    <xf numFmtId="0" fontId="1" fillId="0" borderId="1" xfId="0" applyFont="1" applyBorder="1" applyAlignment="1">
      <alignment vertical="center" wrapText="1"/>
    </xf>
    <xf numFmtId="0" fontId="2" fillId="0" borderId="0" xfId="0" applyFont="1"/>
    <xf numFmtId="0" fontId="2" fillId="0" borderId="2" xfId="0" applyFont="1" applyBorder="1"/>
    <xf numFmtId="0" fontId="1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4" fontId="1" fillId="0" borderId="2" xfId="0" applyNumberFormat="1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2" xfId="0" applyFont="1" applyBorder="1" applyAlignment="1">
      <alignment horizontal="center" wrapText="1"/>
    </xf>
    <xf numFmtId="0" fontId="1" fillId="2" borderId="2" xfId="0" applyFont="1" applyFill="1" applyBorder="1" applyAlignment="1">
      <alignment horizontal="center"/>
    </xf>
    <xf numFmtId="43" fontId="1" fillId="2" borderId="2" xfId="1" applyFont="1" applyFill="1" applyBorder="1" applyAlignment="1">
      <alignment horizontal="center"/>
    </xf>
    <xf numFmtId="43" fontId="1" fillId="0" borderId="2" xfId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43" fontId="5" fillId="0" borderId="2" xfId="1" applyFont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5"/>
  <sheetViews>
    <sheetView tabSelected="1" topLeftCell="B2" zoomScale="87" zoomScaleNormal="87" workbookViewId="0">
      <selection activeCell="W7" sqref="W7"/>
    </sheetView>
  </sheetViews>
  <sheetFormatPr defaultColWidth="9.140625" defaultRowHeight="15.75"/>
  <cols>
    <col min="1" max="1" width="9.140625" style="2" hidden="1" customWidth="1"/>
    <col min="2" max="2" width="7" style="2" customWidth="1"/>
    <col min="3" max="3" width="22" style="3" customWidth="1"/>
    <col min="4" max="4" width="17" style="3" customWidth="1"/>
    <col min="5" max="5" width="25.28515625" style="1" customWidth="1"/>
    <col min="6" max="6" width="9.5703125" style="1" customWidth="1"/>
    <col min="7" max="7" width="11" style="1" customWidth="1"/>
    <col min="8" max="8" width="8.28515625" style="1" customWidth="1"/>
    <col min="9" max="9" width="11.140625" style="1" customWidth="1"/>
    <col min="10" max="15" width="8.28515625" style="1" customWidth="1"/>
    <col min="16" max="16" width="16" style="1" customWidth="1"/>
    <col min="17" max="17" width="12" style="1" customWidth="1"/>
    <col min="18" max="18" width="11.140625" style="1" customWidth="1"/>
    <col min="19" max="19" width="11.140625" style="1" hidden="1" customWidth="1"/>
    <col min="20" max="20" width="13.28515625" style="2" bestFit="1" customWidth="1"/>
    <col min="21" max="21" width="9.140625" style="1" hidden="1" customWidth="1"/>
    <col min="22" max="16384" width="9.140625" style="1"/>
  </cols>
  <sheetData>
    <row r="1" spans="1:21" ht="50.25" hidden="1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12"/>
    </row>
    <row r="2" spans="1:21" ht="55.5" customHeight="1">
      <c r="A2" s="5" t="s">
        <v>0</v>
      </c>
      <c r="B2" s="6" t="s">
        <v>57</v>
      </c>
      <c r="C2" s="7" t="s">
        <v>1</v>
      </c>
      <c r="D2" s="7" t="s">
        <v>2</v>
      </c>
      <c r="E2" s="7" t="s">
        <v>3</v>
      </c>
      <c r="F2" s="7" t="s">
        <v>4</v>
      </c>
      <c r="G2" s="8" t="s">
        <v>5</v>
      </c>
      <c r="H2" s="8" t="s">
        <v>6</v>
      </c>
      <c r="I2" s="8" t="s">
        <v>7</v>
      </c>
      <c r="J2" s="8" t="s">
        <v>8</v>
      </c>
      <c r="K2" s="8" t="s">
        <v>9</v>
      </c>
      <c r="L2" s="8" t="s">
        <v>10</v>
      </c>
      <c r="M2" s="8" t="s">
        <v>11</v>
      </c>
      <c r="N2" s="8" t="s">
        <v>12</v>
      </c>
      <c r="O2" s="8" t="s">
        <v>13</v>
      </c>
      <c r="P2" s="8" t="s">
        <v>14</v>
      </c>
      <c r="Q2" s="8" t="s">
        <v>15</v>
      </c>
      <c r="R2" s="7" t="s">
        <v>16</v>
      </c>
      <c r="S2" s="7"/>
      <c r="T2" s="13" t="s">
        <v>17</v>
      </c>
    </row>
    <row r="3" spans="1:21" ht="32.25" customHeight="1">
      <c r="A3" s="9">
        <v>1</v>
      </c>
      <c r="B3" s="10">
        <v>1</v>
      </c>
      <c r="C3" s="7" t="s">
        <v>18</v>
      </c>
      <c r="D3" s="7" t="s">
        <v>18</v>
      </c>
      <c r="E3" s="7" t="s">
        <v>18</v>
      </c>
      <c r="F3" s="7" t="s">
        <v>19</v>
      </c>
      <c r="G3" s="7"/>
      <c r="H3" s="7"/>
      <c r="I3" s="7"/>
      <c r="J3" s="7">
        <v>10</v>
      </c>
      <c r="K3" s="7"/>
      <c r="L3" s="7"/>
      <c r="M3" s="7"/>
      <c r="N3" s="7"/>
      <c r="O3" s="7"/>
      <c r="P3" s="7"/>
      <c r="Q3" s="7"/>
      <c r="R3" s="7">
        <v>10</v>
      </c>
      <c r="S3" s="7"/>
      <c r="T3" s="14">
        <v>28.6</v>
      </c>
    </row>
    <row r="4" spans="1:21" ht="31.5">
      <c r="A4" s="9">
        <v>2</v>
      </c>
      <c r="B4" s="10">
        <v>2</v>
      </c>
      <c r="C4" s="7" t="s">
        <v>20</v>
      </c>
      <c r="D4" s="7" t="s">
        <v>20</v>
      </c>
      <c r="E4" s="7" t="s">
        <v>21</v>
      </c>
      <c r="F4" s="7" t="s">
        <v>22</v>
      </c>
      <c r="G4" s="7"/>
      <c r="H4" s="7"/>
      <c r="I4" s="7">
        <v>6</v>
      </c>
      <c r="J4" s="7">
        <v>3</v>
      </c>
      <c r="K4" s="7"/>
      <c r="L4" s="7">
        <v>2</v>
      </c>
      <c r="M4" s="7"/>
      <c r="N4" s="7"/>
      <c r="O4" s="7"/>
      <c r="P4" s="7"/>
      <c r="Q4" s="7"/>
      <c r="R4" s="7">
        <v>11</v>
      </c>
      <c r="S4" s="7"/>
      <c r="T4" s="14">
        <v>458.33</v>
      </c>
    </row>
    <row r="5" spans="1:21" ht="35.25" customHeight="1">
      <c r="A5" s="9" t="s">
        <v>23</v>
      </c>
      <c r="B5" s="10">
        <v>3</v>
      </c>
      <c r="C5" s="7" t="s">
        <v>24</v>
      </c>
      <c r="D5" s="7" t="s">
        <v>25</v>
      </c>
      <c r="E5" s="7" t="s">
        <v>26</v>
      </c>
      <c r="F5" s="7" t="s">
        <v>19</v>
      </c>
      <c r="G5" s="11">
        <v>5000</v>
      </c>
      <c r="H5" s="7"/>
      <c r="I5" s="7"/>
      <c r="J5" s="7">
        <v>50</v>
      </c>
      <c r="K5" s="7">
        <v>200</v>
      </c>
      <c r="L5" s="7"/>
      <c r="M5" s="7"/>
      <c r="N5" s="7">
        <v>500</v>
      </c>
      <c r="O5" s="7">
        <v>200</v>
      </c>
      <c r="P5" s="7">
        <v>100</v>
      </c>
      <c r="Q5" s="7"/>
      <c r="R5" s="7">
        <v>6050</v>
      </c>
      <c r="S5" s="7"/>
      <c r="T5" s="15">
        <v>189062.5</v>
      </c>
    </row>
    <row r="6" spans="1:21" ht="31.5">
      <c r="A6" s="10" t="s">
        <v>27</v>
      </c>
      <c r="B6" s="10">
        <v>4</v>
      </c>
      <c r="C6" s="7" t="s">
        <v>28</v>
      </c>
      <c r="D6" s="7" t="s">
        <v>29</v>
      </c>
      <c r="E6" s="7" t="s">
        <v>29</v>
      </c>
      <c r="F6" s="7" t="s">
        <v>19</v>
      </c>
      <c r="G6" s="7"/>
      <c r="H6" s="7"/>
      <c r="I6" s="7">
        <v>100</v>
      </c>
      <c r="J6" s="7"/>
      <c r="K6" s="7"/>
      <c r="L6" s="7"/>
      <c r="M6" s="7"/>
      <c r="N6" s="7"/>
      <c r="O6" s="7"/>
      <c r="P6" s="7"/>
      <c r="Q6" s="7"/>
      <c r="R6" s="7">
        <f t="shared" ref="R6:R14" si="0">SUM(G6:Q6)</f>
        <v>100</v>
      </c>
      <c r="S6" s="7">
        <v>1.4</v>
      </c>
      <c r="T6" s="16">
        <v>178</v>
      </c>
      <c r="U6" s="1">
        <f>R6*S6</f>
        <v>140</v>
      </c>
    </row>
    <row r="7" spans="1:21" ht="47.25">
      <c r="A7" s="10" t="s">
        <v>30</v>
      </c>
      <c r="B7" s="10">
        <v>4</v>
      </c>
      <c r="C7" s="7" t="s">
        <v>31</v>
      </c>
      <c r="D7" s="7" t="s">
        <v>32</v>
      </c>
      <c r="E7" s="7" t="s">
        <v>33</v>
      </c>
      <c r="F7" s="7" t="s">
        <v>19</v>
      </c>
      <c r="G7" s="7"/>
      <c r="H7" s="7"/>
      <c r="I7" s="7">
        <v>100</v>
      </c>
      <c r="J7" s="7"/>
      <c r="K7" s="7"/>
      <c r="L7" s="7"/>
      <c r="M7" s="7"/>
      <c r="N7" s="7"/>
      <c r="O7" s="7"/>
      <c r="P7" s="7"/>
      <c r="Q7" s="7"/>
      <c r="R7" s="7">
        <f t="shared" si="0"/>
        <v>100</v>
      </c>
      <c r="S7" s="7">
        <v>0.13</v>
      </c>
      <c r="T7" s="17"/>
      <c r="U7" s="1">
        <f>R7*S7</f>
        <v>13</v>
      </c>
    </row>
    <row r="8" spans="1:21" ht="47.25">
      <c r="A8" s="10" t="s">
        <v>34</v>
      </c>
      <c r="B8" s="10">
        <v>4</v>
      </c>
      <c r="C8" s="7" t="s">
        <v>28</v>
      </c>
      <c r="D8" s="7" t="s">
        <v>35</v>
      </c>
      <c r="E8" s="7" t="s">
        <v>36</v>
      </c>
      <c r="F8" s="7" t="s">
        <v>19</v>
      </c>
      <c r="G8" s="7"/>
      <c r="H8" s="7"/>
      <c r="I8" s="7">
        <v>100</v>
      </c>
      <c r="J8" s="7"/>
      <c r="K8" s="7"/>
      <c r="L8" s="7"/>
      <c r="M8" s="7"/>
      <c r="N8" s="7"/>
      <c r="O8" s="7"/>
      <c r="P8" s="7"/>
      <c r="Q8" s="7"/>
      <c r="R8" s="7">
        <f t="shared" si="0"/>
        <v>100</v>
      </c>
      <c r="S8" s="7">
        <v>0.25</v>
      </c>
      <c r="T8" s="17"/>
      <c r="U8" s="1">
        <f>R8*S8</f>
        <v>25</v>
      </c>
    </row>
    <row r="9" spans="1:21" ht="31.5">
      <c r="A9" s="10" t="s">
        <v>37</v>
      </c>
      <c r="B9" s="10">
        <v>5</v>
      </c>
      <c r="C9" s="7" t="s">
        <v>38</v>
      </c>
      <c r="D9" s="7" t="s">
        <v>39</v>
      </c>
      <c r="E9" s="7" t="s">
        <v>39</v>
      </c>
      <c r="F9" s="7" t="s">
        <v>19</v>
      </c>
      <c r="G9" s="7"/>
      <c r="H9" s="7"/>
      <c r="I9" s="7">
        <v>100</v>
      </c>
      <c r="J9" s="7"/>
      <c r="K9" s="7"/>
      <c r="L9" s="7"/>
      <c r="M9" s="7"/>
      <c r="N9" s="7"/>
      <c r="O9" s="7"/>
      <c r="P9" s="7"/>
      <c r="Q9" s="7"/>
      <c r="R9" s="7">
        <f t="shared" si="0"/>
        <v>100</v>
      </c>
      <c r="S9" s="7">
        <v>3.63</v>
      </c>
      <c r="T9" s="17">
        <v>401</v>
      </c>
      <c r="U9" s="1">
        <f>R9*S9</f>
        <v>363</v>
      </c>
    </row>
    <row r="10" spans="1:21" ht="47.25">
      <c r="A10" s="10" t="s">
        <v>40</v>
      </c>
      <c r="B10" s="10">
        <v>5</v>
      </c>
      <c r="C10" s="7" t="s">
        <v>38</v>
      </c>
      <c r="D10" s="7" t="s">
        <v>41</v>
      </c>
      <c r="E10" s="7" t="s">
        <v>42</v>
      </c>
      <c r="F10" s="7" t="s">
        <v>19</v>
      </c>
      <c r="G10" s="7"/>
      <c r="H10" s="7"/>
      <c r="I10" s="7">
        <v>100</v>
      </c>
      <c r="J10" s="7"/>
      <c r="K10" s="7"/>
      <c r="L10" s="7"/>
      <c r="M10" s="7"/>
      <c r="N10" s="7"/>
      <c r="O10" s="7"/>
      <c r="P10" s="7"/>
      <c r="Q10" s="7"/>
      <c r="R10" s="7">
        <f t="shared" si="0"/>
        <v>100</v>
      </c>
      <c r="S10" s="7">
        <v>0.13</v>
      </c>
      <c r="T10" s="17"/>
      <c r="U10" s="1">
        <f t="shared" ref="U10:U11" si="1">R10*S10</f>
        <v>13</v>
      </c>
    </row>
    <row r="11" spans="1:21" ht="47.25">
      <c r="A11" s="10" t="s">
        <v>43</v>
      </c>
      <c r="B11" s="10">
        <v>5</v>
      </c>
      <c r="C11" s="7" t="s">
        <v>38</v>
      </c>
      <c r="D11" s="7" t="s">
        <v>44</v>
      </c>
      <c r="E11" s="7" t="s">
        <v>45</v>
      </c>
      <c r="F11" s="7" t="s">
        <v>19</v>
      </c>
      <c r="G11" s="7"/>
      <c r="H11" s="7"/>
      <c r="I11" s="7">
        <v>100</v>
      </c>
      <c r="J11" s="7"/>
      <c r="K11" s="7"/>
      <c r="L11" s="7"/>
      <c r="M11" s="7"/>
      <c r="N11" s="7"/>
      <c r="O11" s="7"/>
      <c r="P11" s="7"/>
      <c r="Q11" s="7"/>
      <c r="R11" s="7">
        <f t="shared" si="0"/>
        <v>100</v>
      </c>
      <c r="S11" s="7">
        <v>0.25</v>
      </c>
      <c r="T11" s="17"/>
      <c r="U11" s="1">
        <f t="shared" si="1"/>
        <v>25</v>
      </c>
    </row>
    <row r="12" spans="1:21" ht="47.25">
      <c r="A12" s="10" t="s">
        <v>46</v>
      </c>
      <c r="B12" s="10">
        <v>6</v>
      </c>
      <c r="C12" s="7" t="s">
        <v>47</v>
      </c>
      <c r="D12" s="7" t="s">
        <v>48</v>
      </c>
      <c r="E12" s="7" t="s">
        <v>48</v>
      </c>
      <c r="F12" s="7" t="s">
        <v>19</v>
      </c>
      <c r="G12" s="7"/>
      <c r="H12" s="7">
        <v>150</v>
      </c>
      <c r="I12" s="7"/>
      <c r="J12" s="7"/>
      <c r="K12" s="7"/>
      <c r="L12" s="7"/>
      <c r="M12" s="7"/>
      <c r="N12" s="7"/>
      <c r="O12" s="7"/>
      <c r="P12" s="7"/>
      <c r="Q12" s="7">
        <v>30</v>
      </c>
      <c r="R12" s="7">
        <f t="shared" si="0"/>
        <v>180</v>
      </c>
      <c r="S12" s="7">
        <v>4.03</v>
      </c>
      <c r="T12" s="17">
        <v>782.40000000000009</v>
      </c>
      <c r="U12" s="1">
        <f>S12*R12</f>
        <v>725.40000000000009</v>
      </c>
    </row>
    <row r="13" spans="1:21" ht="47.25">
      <c r="A13" s="10" t="s">
        <v>49</v>
      </c>
      <c r="B13" s="10">
        <v>6</v>
      </c>
      <c r="C13" s="7" t="s">
        <v>50</v>
      </c>
      <c r="D13" s="7" t="s">
        <v>51</v>
      </c>
      <c r="E13" s="7" t="s">
        <v>52</v>
      </c>
      <c r="F13" s="7" t="s">
        <v>19</v>
      </c>
      <c r="G13" s="7"/>
      <c r="H13" s="7">
        <v>150</v>
      </c>
      <c r="I13" s="7"/>
      <c r="J13" s="7"/>
      <c r="K13" s="7"/>
      <c r="L13" s="7"/>
      <c r="M13" s="7"/>
      <c r="N13" s="7"/>
      <c r="O13" s="7"/>
      <c r="P13" s="7"/>
      <c r="Q13" s="7"/>
      <c r="R13" s="7">
        <f t="shared" si="0"/>
        <v>150</v>
      </c>
      <c r="S13" s="7">
        <v>0.13</v>
      </c>
      <c r="T13" s="17"/>
      <c r="U13" s="1">
        <f>S13*R13</f>
        <v>19.5</v>
      </c>
    </row>
    <row r="14" spans="1:21" ht="47.25">
      <c r="A14" s="10" t="s">
        <v>53</v>
      </c>
      <c r="B14" s="10">
        <v>6</v>
      </c>
      <c r="C14" s="7" t="s">
        <v>50</v>
      </c>
      <c r="D14" s="7" t="s">
        <v>54</v>
      </c>
      <c r="E14" s="7" t="s">
        <v>55</v>
      </c>
      <c r="F14" s="7" t="s">
        <v>19</v>
      </c>
      <c r="G14" s="7"/>
      <c r="H14" s="7">
        <v>150</v>
      </c>
      <c r="I14" s="7"/>
      <c r="J14" s="7"/>
      <c r="K14" s="7"/>
      <c r="L14" s="7"/>
      <c r="M14" s="7"/>
      <c r="N14" s="7"/>
      <c r="O14" s="7"/>
      <c r="P14" s="7"/>
      <c r="Q14" s="7"/>
      <c r="R14" s="7">
        <f t="shared" si="0"/>
        <v>150</v>
      </c>
      <c r="S14" s="7">
        <v>0.25</v>
      </c>
      <c r="T14" s="17"/>
      <c r="U14" s="1">
        <f>S14*R14</f>
        <v>37.5</v>
      </c>
    </row>
    <row r="15" spans="1:21">
      <c r="A15" s="10"/>
      <c r="B15" s="10"/>
      <c r="C15" s="7" t="s">
        <v>56</v>
      </c>
      <c r="D15" s="7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8">
        <f>SUM(T3:T14)</f>
        <v>190910.83</v>
      </c>
    </row>
  </sheetData>
  <autoFilter ref="A2:R15" xr:uid="{00000000-0009-0000-0000-000000000000}"/>
  <pageMargins left="0.25" right="0.25" top="0.75" bottom="0.75" header="0.3" footer="0.3"/>
  <pageSetup paperSize="9" scale="5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Lista de distributie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2025-11-13T10:36:00Z</cp:lastPrinted>
  <dcterms:created xsi:type="dcterms:W3CDTF">2025-02-05T07:13:00Z</dcterms:created>
  <dcterms:modified xsi:type="dcterms:W3CDTF">2026-05-22T08:19:36Z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EDE0F6F897794C89B7BD80A0B50F4859_12</vt:lpwstr>
  </property>
  <property fmtid="{D5CDD505-2E9C-101B-9397-08002B2CF9AE}" pid="3" name="KSOProductBuildVer">
    <vt:lpwstr>1033-12.1.0.25862</vt:lpwstr>
  </property>
  <property fmtid="{D5CDD505-2E9C-101B-9397-08002B2CF9AE}" pid="4" name="CalculationRule">
    <vt:i4>0</vt:i4>
  </property>
</Properties>
</file>