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ru Cristina\ACHIZITII\2022 ACHIZITII\Combustibil\"/>
    </mc:Choice>
  </mc:AlternateContent>
  <bookViews>
    <workbookView xWindow="0" yWindow="0" windowWidth="11865" windowHeight="11475"/>
  </bookViews>
  <sheets>
    <sheet name="Лист1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H25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  <c r="G25" i="1" l="1"/>
  <c r="E25" i="1" l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12" i="1"/>
  <c r="G12" i="1" s="1"/>
  <c r="E13" i="1"/>
  <c r="D13" i="1" s="1"/>
  <c r="E14" i="1"/>
  <c r="E15" i="1"/>
  <c r="E16" i="1"/>
  <c r="E17" i="1"/>
  <c r="D17" i="1" s="1"/>
  <c r="E18" i="1"/>
  <c r="E19" i="1"/>
  <c r="E20" i="1"/>
  <c r="E21" i="1"/>
  <c r="D21" i="1" s="1"/>
  <c r="E22" i="1"/>
  <c r="E23" i="1"/>
  <c r="E24" i="1"/>
  <c r="E26" i="1"/>
  <c r="D26" i="1" s="1"/>
  <c r="E27" i="1"/>
  <c r="E28" i="1"/>
  <c r="E29" i="1"/>
  <c r="E30" i="1"/>
  <c r="D30" i="1" s="1"/>
  <c r="E31" i="1"/>
  <c r="E32" i="1"/>
  <c r="E33" i="1"/>
  <c r="E34" i="1"/>
  <c r="D34" i="1" s="1"/>
  <c r="E35" i="1"/>
  <c r="E36" i="1"/>
  <c r="E37" i="1"/>
  <c r="E12" i="1"/>
  <c r="D12" i="1" s="1"/>
  <c r="F38" i="1"/>
  <c r="C38" i="1"/>
  <c r="I38" i="1" l="1"/>
  <c r="J35" i="1"/>
  <c r="K35" i="1" s="1"/>
  <c r="D35" i="1"/>
  <c r="J31" i="1"/>
  <c r="K31" i="1" s="1"/>
  <c r="D31" i="1"/>
  <c r="J27" i="1"/>
  <c r="K27" i="1" s="1"/>
  <c r="D27" i="1"/>
  <c r="J22" i="1"/>
  <c r="K22" i="1" s="1"/>
  <c r="D22" i="1"/>
  <c r="J18" i="1"/>
  <c r="K18" i="1" s="1"/>
  <c r="D18" i="1"/>
  <c r="J14" i="1"/>
  <c r="K14" i="1" s="1"/>
  <c r="D14" i="1"/>
  <c r="J37" i="1"/>
  <c r="K37" i="1" s="1"/>
  <c r="D37" i="1"/>
  <c r="J33" i="1"/>
  <c r="K33" i="1" s="1"/>
  <c r="D33" i="1"/>
  <c r="J29" i="1"/>
  <c r="K29" i="1" s="1"/>
  <c r="D29" i="1"/>
  <c r="J24" i="1"/>
  <c r="K24" i="1" s="1"/>
  <c r="D24" i="1"/>
  <c r="J20" i="1"/>
  <c r="K20" i="1" s="1"/>
  <c r="D20" i="1"/>
  <c r="J16" i="1"/>
  <c r="K16" i="1" s="1"/>
  <c r="D16" i="1"/>
  <c r="J36" i="1"/>
  <c r="K36" i="1" s="1"/>
  <c r="D36" i="1"/>
  <c r="J32" i="1"/>
  <c r="K32" i="1" s="1"/>
  <c r="D32" i="1"/>
  <c r="J28" i="1"/>
  <c r="K28" i="1" s="1"/>
  <c r="D28" i="1"/>
  <c r="J23" i="1"/>
  <c r="K23" i="1" s="1"/>
  <c r="D23" i="1"/>
  <c r="J19" i="1"/>
  <c r="K19" i="1" s="1"/>
  <c r="D19" i="1"/>
  <c r="J15" i="1"/>
  <c r="K15" i="1" s="1"/>
  <c r="D15" i="1"/>
  <c r="J25" i="1"/>
  <c r="K25" i="1" s="1"/>
  <c r="D25" i="1"/>
  <c r="J12" i="1"/>
  <c r="K12" i="1" s="1"/>
  <c r="J34" i="1"/>
  <c r="K34" i="1" s="1"/>
  <c r="J30" i="1"/>
  <c r="K30" i="1" s="1"/>
  <c r="J26" i="1"/>
  <c r="K26" i="1" s="1"/>
  <c r="J21" i="1"/>
  <c r="K21" i="1" s="1"/>
  <c r="J17" i="1"/>
  <c r="K17" i="1" s="1"/>
  <c r="J13" i="1"/>
  <c r="K13" i="1" s="1"/>
  <c r="E38" i="1"/>
  <c r="D38" i="1" s="1"/>
  <c r="H38" i="1"/>
  <c r="G38" i="1" s="1"/>
  <c r="J38" i="1" l="1"/>
  <c r="K38" i="1" s="1"/>
</calcChain>
</file>

<file path=xl/sharedStrings.xml><?xml version="1.0" encoding="utf-8"?>
<sst xmlns="http://schemas.openxmlformats.org/spreadsheetml/2006/main" count="52" uniqueCount="49">
  <si>
    <t>CEADIR LUNGA</t>
  </si>
  <si>
    <t>EDINET</t>
  </si>
  <si>
    <t>OCNITA</t>
  </si>
  <si>
    <t>REZINA</t>
  </si>
  <si>
    <t>HINCESTI</t>
  </si>
  <si>
    <t>BRICENI</t>
  </si>
  <si>
    <t>CALARASI</t>
  </si>
  <si>
    <t>CIMISLIA</t>
  </si>
  <si>
    <t>RISCANI</t>
  </si>
  <si>
    <t>CAHUL</t>
  </si>
  <si>
    <t>DROCHIA</t>
  </si>
  <si>
    <t>CAUSENI</t>
  </si>
  <si>
    <t>COMRAT</t>
  </si>
  <si>
    <t>SINGEREI</t>
  </si>
  <si>
    <t>CANTEMIR</t>
  </si>
  <si>
    <t>NISPORENI</t>
  </si>
  <si>
    <t>LEOVA</t>
  </si>
  <si>
    <t>TARACLIA</t>
  </si>
  <si>
    <t>SOROCA</t>
  </si>
  <si>
    <t>ORHEI</t>
  </si>
  <si>
    <t>UNGHENI</t>
  </si>
  <si>
    <t>BALTI</t>
  </si>
  <si>
    <t>STEFAN VODA</t>
  </si>
  <si>
    <t>FLORESTI</t>
  </si>
  <si>
    <t xml:space="preserve"> Litri 2022</t>
  </si>
  <si>
    <t>Litri 2022</t>
  </si>
  <si>
    <t>Motorină</t>
  </si>
  <si>
    <t>Benzină</t>
  </si>
  <si>
    <t>Total LOT</t>
  </si>
  <si>
    <t>Suma Planificată, Lei cu TVA</t>
  </si>
  <si>
    <t>Suma Planificată Lei cu TVA</t>
  </si>
  <si>
    <t>Suma totală Planificată, Lei cu TVA</t>
  </si>
  <si>
    <t>LOT</t>
  </si>
  <si>
    <t>Suma Planificată, Lei fără TVA</t>
  </si>
  <si>
    <t>Suma Planificată Lei fără TVA</t>
  </si>
  <si>
    <t>Suma totală Planificată, Lei fără TVA</t>
  </si>
  <si>
    <t xml:space="preserve">Nr. </t>
  </si>
  <si>
    <t>Total litri 2022</t>
  </si>
  <si>
    <t>Anexa nr.1</t>
  </si>
  <si>
    <t>Nr.</t>
  </si>
  <si>
    <t>Denumire</t>
  </si>
  <si>
    <t>Unitatea de măsură</t>
  </si>
  <si>
    <t>Specificația tehnică deplină solicitată, Standarde de referință</t>
  </si>
  <si>
    <t>Litru</t>
  </si>
  <si>
    <t>Carduri valorice, Benzină A-95, cifra octanică, COR, min. 95. Aspect limpede și transparent.</t>
  </si>
  <si>
    <t>Cardueri valorice, Motorină Euro 5, Vară-Iarnă</t>
  </si>
  <si>
    <t>CHISINAU 2</t>
  </si>
  <si>
    <t>CHISINAU 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</si>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</sst>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workbookViewId="0">
      <selection activeCell="O15" sqref="O15"/>
    </sheetView>
  </sheetViews>
  <sheetFormatPr defaultRowHeight="15" x14ac:dyDescent="0.25"/>
  <cols>
    <col min="1" max="1" width="9.140625" style="1"/>
    <col min="2" max="2" width="32.28515625" customWidth="1"/>
    <col min="3" max="4" width="18.7109375" style="1" customWidth="1"/>
    <col min="5" max="5" width="18.7109375" style="1" hidden="1" customWidth="1"/>
    <col min="6" max="7" width="18.7109375" style="1" customWidth="1"/>
    <col min="8" max="8" width="18.7109375" style="1" hidden="1" customWidth="1"/>
    <col min="9" max="9" width="18.7109375" style="1" customWidth="1"/>
    <col min="10" max="10" width="18.7109375" hidden="1" customWidth="1"/>
    <col min="11" max="11" width="17.28515625" customWidth="1"/>
  </cols>
  <sheetData>
    <row r="2" spans="1:11" ht="15.75" x14ac:dyDescent="0.25">
      <c r="I2" s="26" t="s">
        <v>38</v>
      </c>
      <c r="J2" s="26"/>
      <c r="K2" s="26"/>
    </row>
    <row r="5" spans="1:11" ht="28.5" x14ac:dyDescent="0.25">
      <c r="A5" s="18" t="s">
        <v>39</v>
      </c>
      <c r="B5" s="18" t="s">
        <v>40</v>
      </c>
      <c r="C5" s="19" t="s">
        <v>41</v>
      </c>
      <c r="D5" s="29" t="s">
        <v>42</v>
      </c>
      <c r="E5" s="29"/>
      <c r="F5" s="29"/>
      <c r="G5" s="29"/>
      <c r="H5" s="29"/>
      <c r="I5" s="29"/>
      <c r="J5" s="29"/>
      <c r="K5" s="29"/>
    </row>
    <row r="6" spans="1:11" ht="29.25" customHeight="1" x14ac:dyDescent="0.25">
      <c r="A6" s="17">
        <v>1</v>
      </c>
      <c r="B6" s="17" t="s">
        <v>27</v>
      </c>
      <c r="C6" s="17" t="s">
        <v>43</v>
      </c>
      <c r="D6" s="30" t="s">
        <v>44</v>
      </c>
      <c r="E6" s="31"/>
      <c r="F6" s="31"/>
      <c r="G6" s="31"/>
      <c r="H6" s="31"/>
      <c r="I6" s="31"/>
      <c r="J6" s="31"/>
      <c r="K6" s="32"/>
    </row>
    <row r="7" spans="1:11" ht="36.75" customHeight="1" x14ac:dyDescent="0.25">
      <c r="A7" s="17">
        <v>2</v>
      </c>
      <c r="B7" s="17" t="s">
        <v>26</v>
      </c>
      <c r="C7" s="17" t="s">
        <v>43</v>
      </c>
      <c r="D7" s="30" t="s">
        <v>45</v>
      </c>
      <c r="E7" s="31"/>
      <c r="F7" s="31"/>
      <c r="G7" s="31"/>
      <c r="H7" s="31"/>
      <c r="I7" s="31"/>
      <c r="J7" s="31"/>
      <c r="K7" s="32"/>
    </row>
    <row r="10" spans="1:11" ht="26.25" customHeight="1" x14ac:dyDescent="0.25">
      <c r="A10" s="22" t="s">
        <v>36</v>
      </c>
      <c r="B10" s="22" t="s">
        <v>32</v>
      </c>
      <c r="C10" s="27" t="s">
        <v>26</v>
      </c>
      <c r="D10" s="27"/>
      <c r="E10" s="27"/>
      <c r="F10" s="28" t="s">
        <v>27</v>
      </c>
      <c r="G10" s="28"/>
      <c r="H10" s="28"/>
      <c r="I10" s="23" t="s">
        <v>28</v>
      </c>
      <c r="J10" s="24"/>
      <c r="K10" s="25"/>
    </row>
    <row r="11" spans="1:11" s="3" customFormat="1" ht="42.75" x14ac:dyDescent="0.25">
      <c r="A11" s="22"/>
      <c r="B11" s="22"/>
      <c r="C11" s="5" t="s">
        <v>24</v>
      </c>
      <c r="D11" s="6" t="s">
        <v>33</v>
      </c>
      <c r="E11" s="6" t="s">
        <v>29</v>
      </c>
      <c r="F11" s="11" t="s">
        <v>25</v>
      </c>
      <c r="G11" s="12" t="s">
        <v>34</v>
      </c>
      <c r="H11" s="12" t="s">
        <v>30</v>
      </c>
      <c r="I11" s="9" t="s">
        <v>37</v>
      </c>
      <c r="J11" s="9" t="s">
        <v>31</v>
      </c>
      <c r="K11" s="9" t="s">
        <v>35</v>
      </c>
    </row>
    <row r="12" spans="1:11" x14ac:dyDescent="0.25">
      <c r="A12" s="4">
        <v>1</v>
      </c>
      <c r="B12" s="16" t="s">
        <v>0</v>
      </c>
      <c r="C12" s="7">
        <v>2300</v>
      </c>
      <c r="D12" s="7">
        <f>E12/1.2</f>
        <v>40250</v>
      </c>
      <c r="E12" s="7">
        <f t="shared" ref="E12:E37" si="0">C12*21</f>
        <v>48300</v>
      </c>
      <c r="F12" s="13">
        <v>2900</v>
      </c>
      <c r="G12" s="13">
        <f>H12/1.2</f>
        <v>55583.333333333336</v>
      </c>
      <c r="H12" s="13">
        <f>F12*23</f>
        <v>66700</v>
      </c>
      <c r="I12" s="15">
        <f>C12+F12</f>
        <v>5200</v>
      </c>
      <c r="J12" s="15">
        <f t="shared" ref="J12:J38" si="1">E12+H12</f>
        <v>115000</v>
      </c>
      <c r="K12" s="15">
        <f>J12/1.2</f>
        <v>95833.333333333343</v>
      </c>
    </row>
    <row r="13" spans="1:11" x14ac:dyDescent="0.25">
      <c r="A13" s="4">
        <v>2</v>
      </c>
      <c r="B13" s="16" t="s">
        <v>1</v>
      </c>
      <c r="C13" s="7">
        <v>5400</v>
      </c>
      <c r="D13" s="7">
        <f t="shared" ref="D13:D38" si="2">E13/1.2</f>
        <v>94500</v>
      </c>
      <c r="E13" s="7">
        <f t="shared" si="0"/>
        <v>113400</v>
      </c>
      <c r="F13" s="13">
        <v>250</v>
      </c>
      <c r="G13" s="13">
        <f t="shared" ref="G13:G38" si="3">H13/1.2</f>
        <v>4791.666666666667</v>
      </c>
      <c r="H13" s="13">
        <f t="shared" ref="H13:H37" si="4">F13*23</f>
        <v>5750</v>
      </c>
      <c r="I13" s="15">
        <f t="shared" ref="I13:I37" si="5">C13+F13</f>
        <v>5650</v>
      </c>
      <c r="J13" s="10">
        <f t="shared" si="1"/>
        <v>119150</v>
      </c>
      <c r="K13" s="10">
        <f t="shared" ref="K13:K38" si="6">J13/1.2</f>
        <v>99291.666666666672</v>
      </c>
    </row>
    <row r="14" spans="1:11" x14ac:dyDescent="0.25">
      <c r="A14" s="4">
        <v>3</v>
      </c>
      <c r="B14" s="16" t="s">
        <v>2</v>
      </c>
      <c r="C14" s="7">
        <v>8500</v>
      </c>
      <c r="D14" s="7">
        <f t="shared" si="2"/>
        <v>148750</v>
      </c>
      <c r="E14" s="7">
        <f t="shared" si="0"/>
        <v>178500</v>
      </c>
      <c r="F14" s="13">
        <v>1700</v>
      </c>
      <c r="G14" s="13">
        <f t="shared" si="3"/>
        <v>32583.333333333336</v>
      </c>
      <c r="H14" s="13">
        <f t="shared" si="4"/>
        <v>39100</v>
      </c>
      <c r="I14" s="15">
        <f t="shared" si="5"/>
        <v>10200</v>
      </c>
      <c r="J14" s="10">
        <f t="shared" si="1"/>
        <v>217600</v>
      </c>
      <c r="K14" s="10">
        <f t="shared" si="6"/>
        <v>181333.33333333334</v>
      </c>
    </row>
    <row r="15" spans="1:11" x14ac:dyDescent="0.25">
      <c r="A15" s="4">
        <v>4</v>
      </c>
      <c r="B15" s="16" t="s">
        <v>3</v>
      </c>
      <c r="C15" s="7">
        <v>4900</v>
      </c>
      <c r="D15" s="7">
        <f t="shared" si="2"/>
        <v>85750</v>
      </c>
      <c r="E15" s="7">
        <f t="shared" si="0"/>
        <v>102900</v>
      </c>
      <c r="F15" s="13">
        <v>8000</v>
      </c>
      <c r="G15" s="13">
        <f t="shared" si="3"/>
        <v>153333.33333333334</v>
      </c>
      <c r="H15" s="13">
        <f t="shared" si="4"/>
        <v>184000</v>
      </c>
      <c r="I15" s="15">
        <f t="shared" si="5"/>
        <v>12900</v>
      </c>
      <c r="J15" s="10">
        <f t="shared" si="1"/>
        <v>286900</v>
      </c>
      <c r="K15" s="10">
        <f t="shared" si="6"/>
        <v>239083.33333333334</v>
      </c>
    </row>
    <row r="16" spans="1:11" x14ac:dyDescent="0.25">
      <c r="A16" s="4">
        <v>5</v>
      </c>
      <c r="B16" s="16" t="s">
        <v>4</v>
      </c>
      <c r="C16" s="7">
        <v>11000</v>
      </c>
      <c r="D16" s="7">
        <f t="shared" si="2"/>
        <v>192500</v>
      </c>
      <c r="E16" s="7">
        <f t="shared" si="0"/>
        <v>231000</v>
      </c>
      <c r="F16" s="13">
        <v>0</v>
      </c>
      <c r="G16" s="13">
        <f t="shared" si="3"/>
        <v>0</v>
      </c>
      <c r="H16" s="13">
        <f t="shared" si="4"/>
        <v>0</v>
      </c>
      <c r="I16" s="15">
        <f t="shared" si="5"/>
        <v>11000</v>
      </c>
      <c r="J16" s="10">
        <f t="shared" si="1"/>
        <v>231000</v>
      </c>
      <c r="K16" s="10">
        <f t="shared" si="6"/>
        <v>192500</v>
      </c>
    </row>
    <row r="17" spans="1:11" x14ac:dyDescent="0.25">
      <c r="A17" s="4">
        <v>6</v>
      </c>
      <c r="B17" s="16" t="s">
        <v>5</v>
      </c>
      <c r="C17" s="7">
        <v>5900</v>
      </c>
      <c r="D17" s="7">
        <f t="shared" si="2"/>
        <v>103250</v>
      </c>
      <c r="E17" s="7">
        <f t="shared" si="0"/>
        <v>123900</v>
      </c>
      <c r="F17" s="13">
        <v>0</v>
      </c>
      <c r="G17" s="13">
        <f t="shared" si="3"/>
        <v>0</v>
      </c>
      <c r="H17" s="13">
        <f t="shared" si="4"/>
        <v>0</v>
      </c>
      <c r="I17" s="15">
        <f t="shared" si="5"/>
        <v>5900</v>
      </c>
      <c r="J17" s="10">
        <f t="shared" si="1"/>
        <v>123900</v>
      </c>
      <c r="K17" s="10">
        <f t="shared" si="6"/>
        <v>103250</v>
      </c>
    </row>
    <row r="18" spans="1:11" x14ac:dyDescent="0.25">
      <c r="A18" s="4">
        <v>7</v>
      </c>
      <c r="B18" s="16" t="s">
        <v>6</v>
      </c>
      <c r="C18" s="7">
        <v>2700</v>
      </c>
      <c r="D18" s="7">
        <f t="shared" si="2"/>
        <v>47250</v>
      </c>
      <c r="E18" s="7">
        <f t="shared" si="0"/>
        <v>56700</v>
      </c>
      <c r="F18" s="13">
        <v>5600</v>
      </c>
      <c r="G18" s="13">
        <f t="shared" si="3"/>
        <v>107333.33333333334</v>
      </c>
      <c r="H18" s="13">
        <f t="shared" si="4"/>
        <v>128800</v>
      </c>
      <c r="I18" s="15">
        <f t="shared" si="5"/>
        <v>8300</v>
      </c>
      <c r="J18" s="10">
        <f t="shared" si="1"/>
        <v>185500</v>
      </c>
      <c r="K18" s="10">
        <f t="shared" si="6"/>
        <v>154583.33333333334</v>
      </c>
    </row>
    <row r="19" spans="1:11" x14ac:dyDescent="0.25">
      <c r="A19" s="4">
        <v>8</v>
      </c>
      <c r="B19" s="16" t="s">
        <v>7</v>
      </c>
      <c r="C19" s="7">
        <v>6200</v>
      </c>
      <c r="D19" s="7">
        <f t="shared" si="2"/>
        <v>108500</v>
      </c>
      <c r="E19" s="7">
        <f t="shared" si="0"/>
        <v>130200</v>
      </c>
      <c r="F19" s="13">
        <v>0</v>
      </c>
      <c r="G19" s="13">
        <f t="shared" si="3"/>
        <v>0</v>
      </c>
      <c r="H19" s="13">
        <f t="shared" si="4"/>
        <v>0</v>
      </c>
      <c r="I19" s="15">
        <f t="shared" si="5"/>
        <v>6200</v>
      </c>
      <c r="J19" s="10">
        <f t="shared" si="1"/>
        <v>130200</v>
      </c>
      <c r="K19" s="10">
        <f t="shared" si="6"/>
        <v>108500</v>
      </c>
    </row>
    <row r="20" spans="1:11" x14ac:dyDescent="0.25">
      <c r="A20" s="4">
        <v>9</v>
      </c>
      <c r="B20" s="16" t="s">
        <v>8</v>
      </c>
      <c r="C20" s="7">
        <v>5000</v>
      </c>
      <c r="D20" s="7">
        <f t="shared" si="2"/>
        <v>87500</v>
      </c>
      <c r="E20" s="7">
        <f t="shared" si="0"/>
        <v>105000</v>
      </c>
      <c r="F20" s="13">
        <v>4200</v>
      </c>
      <c r="G20" s="13">
        <f t="shared" si="3"/>
        <v>80500</v>
      </c>
      <c r="H20" s="13">
        <f t="shared" si="4"/>
        <v>96600</v>
      </c>
      <c r="I20" s="15">
        <f t="shared" si="5"/>
        <v>9200</v>
      </c>
      <c r="J20" s="10">
        <f t="shared" si="1"/>
        <v>201600</v>
      </c>
      <c r="K20" s="10">
        <f t="shared" si="6"/>
        <v>168000</v>
      </c>
    </row>
    <row r="21" spans="1:11" x14ac:dyDescent="0.25">
      <c r="A21" s="4">
        <v>10</v>
      </c>
      <c r="B21" s="16" t="s">
        <v>9</v>
      </c>
      <c r="C21" s="7">
        <v>5900</v>
      </c>
      <c r="D21" s="7">
        <f t="shared" si="2"/>
        <v>103250</v>
      </c>
      <c r="E21" s="7">
        <f t="shared" si="0"/>
        <v>123900</v>
      </c>
      <c r="F21" s="13">
        <v>6000</v>
      </c>
      <c r="G21" s="13">
        <f t="shared" si="3"/>
        <v>115000</v>
      </c>
      <c r="H21" s="13">
        <f t="shared" si="4"/>
        <v>138000</v>
      </c>
      <c r="I21" s="15">
        <f t="shared" si="5"/>
        <v>11900</v>
      </c>
      <c r="J21" s="10">
        <f t="shared" si="1"/>
        <v>261900</v>
      </c>
      <c r="K21" s="10">
        <f t="shared" si="6"/>
        <v>218250</v>
      </c>
    </row>
    <row r="22" spans="1:11" x14ac:dyDescent="0.25">
      <c r="A22" s="4">
        <v>11</v>
      </c>
      <c r="B22" s="16" t="s">
        <v>10</v>
      </c>
      <c r="C22" s="7">
        <v>4300</v>
      </c>
      <c r="D22" s="7">
        <f t="shared" si="2"/>
        <v>75250</v>
      </c>
      <c r="E22" s="7">
        <f t="shared" si="0"/>
        <v>90300</v>
      </c>
      <c r="F22" s="13">
        <v>1800</v>
      </c>
      <c r="G22" s="13">
        <f t="shared" si="3"/>
        <v>34500</v>
      </c>
      <c r="H22" s="13">
        <f t="shared" si="4"/>
        <v>41400</v>
      </c>
      <c r="I22" s="15">
        <f t="shared" si="5"/>
        <v>6100</v>
      </c>
      <c r="J22" s="10">
        <f t="shared" si="1"/>
        <v>131700</v>
      </c>
      <c r="K22" s="10">
        <f t="shared" si="6"/>
        <v>109750</v>
      </c>
    </row>
    <row r="23" spans="1:11" x14ac:dyDescent="0.25">
      <c r="A23" s="4">
        <v>12</v>
      </c>
      <c r="B23" s="16" t="s">
        <v>11</v>
      </c>
      <c r="C23" s="7">
        <v>5900</v>
      </c>
      <c r="D23" s="7">
        <f t="shared" si="2"/>
        <v>103250</v>
      </c>
      <c r="E23" s="7">
        <f t="shared" si="0"/>
        <v>123900</v>
      </c>
      <c r="F23" s="13">
        <v>2400</v>
      </c>
      <c r="G23" s="13">
        <f t="shared" si="3"/>
        <v>46000</v>
      </c>
      <c r="H23" s="13">
        <f t="shared" si="4"/>
        <v>55200</v>
      </c>
      <c r="I23" s="15">
        <f t="shared" si="5"/>
        <v>8300</v>
      </c>
      <c r="J23" s="10">
        <f t="shared" si="1"/>
        <v>179100</v>
      </c>
      <c r="K23" s="10">
        <f t="shared" si="6"/>
        <v>149250</v>
      </c>
    </row>
    <row r="24" spans="1:11" x14ac:dyDescent="0.25">
      <c r="A24" s="4">
        <v>13</v>
      </c>
      <c r="B24" s="16" t="s">
        <v>47</v>
      </c>
      <c r="C24" s="7">
        <v>70900</v>
      </c>
      <c r="D24" s="7">
        <f t="shared" si="2"/>
        <v>1240750</v>
      </c>
      <c r="E24" s="7">
        <f t="shared" si="0"/>
        <v>1488900</v>
      </c>
      <c r="F24" s="13">
        <v>14500</v>
      </c>
      <c r="G24" s="13">
        <f t="shared" si="3"/>
        <v>277916.66666666669</v>
      </c>
      <c r="H24" s="13">
        <f t="shared" si="4"/>
        <v>333500</v>
      </c>
      <c r="I24" s="15">
        <f t="shared" si="5"/>
        <v>85400</v>
      </c>
      <c r="J24" s="10">
        <f t="shared" si="1"/>
        <v>1822400</v>
      </c>
      <c r="K24" s="10">
        <f t="shared" si="6"/>
        <v>1518666.6666666667</v>
      </c>
    </row>
    <row r="25" spans="1:11" x14ac:dyDescent="0.25">
      <c r="A25" s="4">
        <v>14</v>
      </c>
      <c r="B25" s="16" t="s">
        <v>46</v>
      </c>
      <c r="C25" s="7">
        <v>73700</v>
      </c>
      <c r="D25" s="7">
        <f t="shared" si="2"/>
        <v>1289750</v>
      </c>
      <c r="E25" s="7">
        <f t="shared" si="0"/>
        <v>1547700</v>
      </c>
      <c r="F25" s="13">
        <v>0</v>
      </c>
      <c r="G25" s="13">
        <f t="shared" si="3"/>
        <v>0</v>
      </c>
      <c r="H25" s="13">
        <f t="shared" si="4"/>
        <v>0</v>
      </c>
      <c r="I25" s="15">
        <f t="shared" si="5"/>
        <v>73700</v>
      </c>
      <c r="J25" s="10">
        <f t="shared" si="1"/>
        <v>1547700</v>
      </c>
      <c r="K25" s="10">
        <f t="shared" si="6"/>
        <v>1289750</v>
      </c>
    </row>
    <row r="26" spans="1:11" x14ac:dyDescent="0.25">
      <c r="A26" s="4">
        <v>15</v>
      </c>
      <c r="B26" s="16" t="s">
        <v>12</v>
      </c>
      <c r="C26" s="7">
        <v>5400</v>
      </c>
      <c r="D26" s="7">
        <f t="shared" si="2"/>
        <v>94500</v>
      </c>
      <c r="E26" s="7">
        <f t="shared" si="0"/>
        <v>113400</v>
      </c>
      <c r="F26" s="13">
        <v>550</v>
      </c>
      <c r="G26" s="13">
        <f t="shared" si="3"/>
        <v>10541.666666666668</v>
      </c>
      <c r="H26" s="13">
        <f t="shared" si="4"/>
        <v>12650</v>
      </c>
      <c r="I26" s="15">
        <f t="shared" si="5"/>
        <v>5950</v>
      </c>
      <c r="J26" s="10">
        <f t="shared" si="1"/>
        <v>126050</v>
      </c>
      <c r="K26" s="10">
        <f t="shared" si="6"/>
        <v>105041.66666666667</v>
      </c>
    </row>
    <row r="27" spans="1:11" x14ac:dyDescent="0.25">
      <c r="A27" s="4">
        <v>16</v>
      </c>
      <c r="B27" s="16" t="s">
        <v>13</v>
      </c>
      <c r="C27" s="7">
        <v>6300</v>
      </c>
      <c r="D27" s="7">
        <f t="shared" si="2"/>
        <v>110250</v>
      </c>
      <c r="E27" s="7">
        <f t="shared" si="0"/>
        <v>132300</v>
      </c>
      <c r="F27" s="13">
        <v>13300</v>
      </c>
      <c r="G27" s="13">
        <f t="shared" si="3"/>
        <v>254916.66666666669</v>
      </c>
      <c r="H27" s="13">
        <f t="shared" si="4"/>
        <v>305900</v>
      </c>
      <c r="I27" s="15">
        <f t="shared" si="5"/>
        <v>19600</v>
      </c>
      <c r="J27" s="10">
        <f t="shared" si="1"/>
        <v>438200</v>
      </c>
      <c r="K27" s="10">
        <f t="shared" si="6"/>
        <v>365166.66666666669</v>
      </c>
    </row>
    <row r="28" spans="1:11" x14ac:dyDescent="0.25">
      <c r="A28" s="4">
        <v>17</v>
      </c>
      <c r="B28" s="16" t="s">
        <v>14</v>
      </c>
      <c r="C28" s="7">
        <v>3500</v>
      </c>
      <c r="D28" s="7">
        <f t="shared" si="2"/>
        <v>61250</v>
      </c>
      <c r="E28" s="7">
        <f t="shared" si="0"/>
        <v>73500</v>
      </c>
      <c r="F28" s="13">
        <v>5100</v>
      </c>
      <c r="G28" s="13">
        <f t="shared" si="3"/>
        <v>97750</v>
      </c>
      <c r="H28" s="13">
        <f t="shared" si="4"/>
        <v>117300</v>
      </c>
      <c r="I28" s="15">
        <f t="shared" si="5"/>
        <v>8600</v>
      </c>
      <c r="J28" s="10">
        <f t="shared" si="1"/>
        <v>190800</v>
      </c>
      <c r="K28" s="10">
        <f t="shared" si="6"/>
        <v>159000</v>
      </c>
    </row>
    <row r="29" spans="1:11" x14ac:dyDescent="0.25">
      <c r="A29" s="4">
        <v>18</v>
      </c>
      <c r="B29" s="16" t="s">
        <v>15</v>
      </c>
      <c r="C29" s="7">
        <v>2300</v>
      </c>
      <c r="D29" s="7">
        <f t="shared" si="2"/>
        <v>40250</v>
      </c>
      <c r="E29" s="7">
        <f t="shared" si="0"/>
        <v>48300</v>
      </c>
      <c r="F29" s="13">
        <v>4600</v>
      </c>
      <c r="G29" s="13">
        <f t="shared" si="3"/>
        <v>88166.666666666672</v>
      </c>
      <c r="H29" s="13">
        <f t="shared" si="4"/>
        <v>105800</v>
      </c>
      <c r="I29" s="15">
        <f t="shared" si="5"/>
        <v>6900</v>
      </c>
      <c r="J29" s="10">
        <f t="shared" si="1"/>
        <v>154100</v>
      </c>
      <c r="K29" s="10">
        <f t="shared" si="6"/>
        <v>128416.66666666667</v>
      </c>
    </row>
    <row r="30" spans="1:11" x14ac:dyDescent="0.25">
      <c r="A30" s="4">
        <v>19</v>
      </c>
      <c r="B30" s="16" t="s">
        <v>16</v>
      </c>
      <c r="C30" s="7">
        <v>2600</v>
      </c>
      <c r="D30" s="7">
        <f t="shared" si="2"/>
        <v>45500</v>
      </c>
      <c r="E30" s="7">
        <f t="shared" si="0"/>
        <v>54600</v>
      </c>
      <c r="F30" s="13">
        <v>2300</v>
      </c>
      <c r="G30" s="13">
        <f t="shared" si="3"/>
        <v>44083.333333333336</v>
      </c>
      <c r="H30" s="13">
        <f t="shared" si="4"/>
        <v>52900</v>
      </c>
      <c r="I30" s="15">
        <f t="shared" si="5"/>
        <v>4900</v>
      </c>
      <c r="J30" s="10">
        <f t="shared" si="1"/>
        <v>107500</v>
      </c>
      <c r="K30" s="10">
        <f t="shared" si="6"/>
        <v>89583.333333333343</v>
      </c>
    </row>
    <row r="31" spans="1:11" x14ac:dyDescent="0.25">
      <c r="A31" s="4">
        <v>20</v>
      </c>
      <c r="B31" s="16" t="s">
        <v>17</v>
      </c>
      <c r="C31" s="7">
        <v>5600</v>
      </c>
      <c r="D31" s="7">
        <f t="shared" si="2"/>
        <v>98000</v>
      </c>
      <c r="E31" s="7">
        <f t="shared" si="0"/>
        <v>117600</v>
      </c>
      <c r="F31" s="13">
        <v>0</v>
      </c>
      <c r="G31" s="13">
        <f t="shared" si="3"/>
        <v>0</v>
      </c>
      <c r="H31" s="13">
        <f t="shared" si="4"/>
        <v>0</v>
      </c>
      <c r="I31" s="15">
        <f t="shared" si="5"/>
        <v>5600</v>
      </c>
      <c r="J31" s="10">
        <f t="shared" si="1"/>
        <v>117600</v>
      </c>
      <c r="K31" s="10">
        <f t="shared" si="6"/>
        <v>98000</v>
      </c>
    </row>
    <row r="32" spans="1:11" x14ac:dyDescent="0.25">
      <c r="A32" s="4">
        <v>21</v>
      </c>
      <c r="B32" s="16" t="s">
        <v>18</v>
      </c>
      <c r="C32" s="7">
        <v>7200</v>
      </c>
      <c r="D32" s="7">
        <f t="shared" si="2"/>
        <v>126000</v>
      </c>
      <c r="E32" s="7">
        <f t="shared" si="0"/>
        <v>151200</v>
      </c>
      <c r="F32" s="13">
        <v>0</v>
      </c>
      <c r="G32" s="13">
        <f t="shared" si="3"/>
        <v>0</v>
      </c>
      <c r="H32" s="13">
        <f t="shared" si="4"/>
        <v>0</v>
      </c>
      <c r="I32" s="15">
        <f t="shared" si="5"/>
        <v>7200</v>
      </c>
      <c r="J32" s="10">
        <f t="shared" si="1"/>
        <v>151200</v>
      </c>
      <c r="K32" s="10">
        <f t="shared" si="6"/>
        <v>126000</v>
      </c>
    </row>
    <row r="33" spans="1:11" x14ac:dyDescent="0.25">
      <c r="A33" s="4">
        <v>22</v>
      </c>
      <c r="B33" s="16" t="s">
        <v>19</v>
      </c>
      <c r="C33" s="7">
        <v>11000</v>
      </c>
      <c r="D33" s="7">
        <f t="shared" si="2"/>
        <v>192500</v>
      </c>
      <c r="E33" s="7">
        <f t="shared" si="0"/>
        <v>231000</v>
      </c>
      <c r="F33" s="13">
        <v>0</v>
      </c>
      <c r="G33" s="13">
        <f t="shared" si="3"/>
        <v>0</v>
      </c>
      <c r="H33" s="13">
        <f t="shared" si="4"/>
        <v>0</v>
      </c>
      <c r="I33" s="15">
        <f t="shared" si="5"/>
        <v>11000</v>
      </c>
      <c r="J33" s="10">
        <f t="shared" si="1"/>
        <v>231000</v>
      </c>
      <c r="K33" s="10">
        <f t="shared" si="6"/>
        <v>192500</v>
      </c>
    </row>
    <row r="34" spans="1:11" x14ac:dyDescent="0.25">
      <c r="A34" s="4">
        <v>23</v>
      </c>
      <c r="B34" s="16" t="s">
        <v>20</v>
      </c>
      <c r="C34" s="7">
        <v>4600</v>
      </c>
      <c r="D34" s="7">
        <f t="shared" si="2"/>
        <v>80500</v>
      </c>
      <c r="E34" s="7">
        <f t="shared" si="0"/>
        <v>96600</v>
      </c>
      <c r="F34" s="13">
        <v>8300</v>
      </c>
      <c r="G34" s="13">
        <f t="shared" si="3"/>
        <v>159083.33333333334</v>
      </c>
      <c r="H34" s="13">
        <f t="shared" si="4"/>
        <v>190900</v>
      </c>
      <c r="I34" s="15">
        <f t="shared" si="5"/>
        <v>12900</v>
      </c>
      <c r="J34" s="10">
        <f t="shared" si="1"/>
        <v>287500</v>
      </c>
      <c r="K34" s="10">
        <f t="shared" si="6"/>
        <v>239583.33333333334</v>
      </c>
    </row>
    <row r="35" spans="1:11" x14ac:dyDescent="0.25">
      <c r="A35" s="4">
        <v>24</v>
      </c>
      <c r="B35" s="16" t="s">
        <v>21</v>
      </c>
      <c r="C35" s="7">
        <v>19500</v>
      </c>
      <c r="D35" s="7">
        <f t="shared" si="2"/>
        <v>341250</v>
      </c>
      <c r="E35" s="7">
        <f t="shared" si="0"/>
        <v>409500</v>
      </c>
      <c r="F35" s="13">
        <v>22300</v>
      </c>
      <c r="G35" s="13">
        <f t="shared" si="3"/>
        <v>427416.66666666669</v>
      </c>
      <c r="H35" s="13">
        <f t="shared" si="4"/>
        <v>512900</v>
      </c>
      <c r="I35" s="15">
        <f t="shared" si="5"/>
        <v>41800</v>
      </c>
      <c r="J35" s="10">
        <f t="shared" si="1"/>
        <v>922400</v>
      </c>
      <c r="K35" s="10">
        <f t="shared" si="6"/>
        <v>768666.66666666674</v>
      </c>
    </row>
    <row r="36" spans="1:11" x14ac:dyDescent="0.25">
      <c r="A36" s="4">
        <v>25</v>
      </c>
      <c r="B36" s="16" t="s">
        <v>22</v>
      </c>
      <c r="C36" s="7">
        <v>4400</v>
      </c>
      <c r="D36" s="7">
        <f t="shared" si="2"/>
        <v>77000</v>
      </c>
      <c r="E36" s="7">
        <f t="shared" si="0"/>
        <v>92400</v>
      </c>
      <c r="F36" s="13">
        <v>1500</v>
      </c>
      <c r="G36" s="13">
        <f t="shared" si="3"/>
        <v>28750</v>
      </c>
      <c r="H36" s="13">
        <f t="shared" si="4"/>
        <v>34500</v>
      </c>
      <c r="I36" s="15">
        <f t="shared" si="5"/>
        <v>5900</v>
      </c>
      <c r="J36" s="10">
        <f t="shared" si="1"/>
        <v>126900</v>
      </c>
      <c r="K36" s="10">
        <f t="shared" si="6"/>
        <v>105750</v>
      </c>
    </row>
    <row r="37" spans="1:11" x14ac:dyDescent="0.25">
      <c r="A37" s="4">
        <v>26</v>
      </c>
      <c r="B37" s="16" t="s">
        <v>23</v>
      </c>
      <c r="C37" s="7">
        <v>3000</v>
      </c>
      <c r="D37" s="7">
        <f t="shared" si="2"/>
        <v>52500</v>
      </c>
      <c r="E37" s="7">
        <f t="shared" si="0"/>
        <v>63000</v>
      </c>
      <c r="F37" s="13">
        <v>2700</v>
      </c>
      <c r="G37" s="13">
        <f t="shared" si="3"/>
        <v>51750</v>
      </c>
      <c r="H37" s="13">
        <f t="shared" si="4"/>
        <v>62100</v>
      </c>
      <c r="I37" s="15">
        <f t="shared" si="5"/>
        <v>5700</v>
      </c>
      <c r="J37" s="10">
        <f t="shared" si="1"/>
        <v>125100</v>
      </c>
      <c r="K37" s="10">
        <f t="shared" si="6"/>
        <v>104250</v>
      </c>
    </row>
    <row r="38" spans="1:11" ht="18.75" x14ac:dyDescent="0.3">
      <c r="A38" s="4">
        <v>27</v>
      </c>
      <c r="B38" s="16" t="s">
        <v>48</v>
      </c>
      <c r="C38" s="8">
        <f t="shared" ref="C38:H38" si="7">SUM(C12:C37)</f>
        <v>288000</v>
      </c>
      <c r="D38" s="8">
        <f t="shared" si="2"/>
        <v>5040000</v>
      </c>
      <c r="E38" s="8">
        <f t="shared" si="7"/>
        <v>6048000</v>
      </c>
      <c r="F38" s="14">
        <f t="shared" si="7"/>
        <v>108000</v>
      </c>
      <c r="G38" s="14">
        <f t="shared" si="3"/>
        <v>2070000</v>
      </c>
      <c r="H38" s="14">
        <f t="shared" si="7"/>
        <v>2484000</v>
      </c>
      <c r="I38" s="20">
        <f>C38+F38</f>
        <v>396000</v>
      </c>
      <c r="J38" s="21">
        <f t="shared" si="1"/>
        <v>8532000</v>
      </c>
      <c r="K38" s="21">
        <f t="shared" si="6"/>
        <v>7110000</v>
      </c>
    </row>
    <row r="39" spans="1:11" x14ac:dyDescent="0.25">
      <c r="C39" s="2"/>
      <c r="D39" s="2"/>
      <c r="E39" s="2"/>
    </row>
  </sheetData>
  <mergeCells count="9">
    <mergeCell ref="A10:A11"/>
    <mergeCell ref="I10:K10"/>
    <mergeCell ref="I2:K2"/>
    <mergeCell ref="C10:E10"/>
    <mergeCell ref="F10:H10"/>
    <mergeCell ref="B10:B11"/>
    <mergeCell ref="D5:K5"/>
    <mergeCell ref="D6:K6"/>
    <mergeCell ref="D7:K7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Platon</dc:creator>
  <cp:lastModifiedBy>Cristina Coteț</cp:lastModifiedBy>
  <cp:lastPrinted>2022-01-14T11:53:29Z</cp:lastPrinted>
  <dcterms:created xsi:type="dcterms:W3CDTF">2022-01-10T11:30:03Z</dcterms:created>
  <dcterms:modified xsi:type="dcterms:W3CDTF">2022-01-14T13:23:51Z</dcterms:modified>
</cp:coreProperties>
</file>